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58.111\unit iip\3. IIP PUBLICATION\2024\1. Q1 2024\2. Publication IIP\1. LINK\old\"/>
    </mc:Choice>
  </mc:AlternateContent>
  <xr:revisionPtr revIDLastSave="0" documentId="13_ncr:1_{D6816C34-81A9-49F0-9099-779DE5689C04}" xr6:coauthVersionLast="36" xr6:coauthVersionMax="36" xr10:uidLastSave="{00000000-0000-0000-0000-000000000000}"/>
  <bookViews>
    <workbookView xWindow="0" yWindow="600" windowWidth="8385" windowHeight="6945" tabRatio="819" firstSheet="1" activeTab="5" xr2:uid="{00000000-000D-0000-FFFF-FFFF00000000}"/>
  </bookViews>
  <sheets>
    <sheet name="1_IIP_2022-2024" sheetId="10" r:id="rId1"/>
    <sheet name="2a_Asset Sector 2022-2024" sheetId="11" r:id="rId2"/>
    <sheet name="2b_Asset Ctry 2022-2024" sheetId="13" r:id="rId3"/>
    <sheet name="3a_Liab Sector 2022-2024" sheetId="4" r:id="rId4"/>
    <sheet name="3b_Liab Ctry 2022-2024" sheetId="5" r:id="rId5"/>
    <sheet name="4a_DIA Sector 2022-2024" sheetId="6" r:id="rId6"/>
    <sheet name="4b_DIA Ctry 2022-2024" sheetId="7" r:id="rId7"/>
    <sheet name="5a_FDI Sector 2022-2024" sheetId="8" r:id="rId8"/>
    <sheet name="5b_FDI Ctry 2022-2024" sheetId="9" r:id="rId9"/>
  </sheets>
  <externalReferences>
    <externalReference r:id="rId10"/>
  </externalReferences>
  <definedNames>
    <definedName name="_xlnm.Print_Area" localSheetId="0">'1_IIP_2022-2024'!$A$1:$AA$50</definedName>
    <definedName name="_xlnm.Print_Area" localSheetId="1">'2a_Asset Sector 2022-2024'!$A$1:$Z$14</definedName>
    <definedName name="_xlnm.Print_Area" localSheetId="2">'2b_Asset Ctry 2022-2024'!$A$1:$AA$49</definedName>
    <definedName name="_xlnm.Print_Area" localSheetId="3">'3a_Liab Sector 2022-2024'!$A$1:$AA$13</definedName>
    <definedName name="_xlnm.Print_Area" localSheetId="4">'3b_Liab Ctry 2022-2024'!$A$1:$AA$44</definedName>
    <definedName name="_xlnm.Print_Area" localSheetId="5">'4a_DIA Sector 2022-2024'!$A$1:$AA$14</definedName>
    <definedName name="_xlnm.Print_Area" localSheetId="6">'4b_DIA Ctry 2022-2024'!$A$1:$AA$49</definedName>
    <definedName name="_xlnm.Print_Area" localSheetId="7">'5a_FDI Sector 2022-2024'!$A$1:$Z$13</definedName>
    <definedName name="_xlnm.Print_Area" localSheetId="8">'5b_FDI Ctry 2022-2024'!$A$1:$AA$44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1" i="13" l="1"/>
  <c r="U51" i="13"/>
  <c r="R51" i="13"/>
  <c r="Q51" i="13"/>
  <c r="P51" i="13"/>
  <c r="L51" i="13"/>
  <c r="I51" i="13"/>
  <c r="H51" i="13"/>
  <c r="G51" i="13"/>
  <c r="F51" i="13"/>
  <c r="Q46" i="10" l="1"/>
  <c r="R46" i="10"/>
  <c r="S46" i="10"/>
  <c r="Q47" i="10"/>
  <c r="R47" i="10"/>
  <c r="S47" i="10"/>
  <c r="Q48" i="10"/>
  <c r="R48" i="10"/>
  <c r="S48" i="10"/>
  <c r="P48" i="10"/>
  <c r="P47" i="10"/>
  <c r="P46" i="10"/>
  <c r="F47" i="10" l="1"/>
  <c r="G47" i="10"/>
  <c r="H47" i="10"/>
  <c r="F48" i="10"/>
  <c r="G48" i="10"/>
  <c r="H48" i="10"/>
  <c r="E48" i="10"/>
  <c r="E47" i="10"/>
  <c r="F46" i="10"/>
  <c r="G46" i="10"/>
  <c r="H46" i="10"/>
  <c r="E46" i="10"/>
  <c r="U46" i="5" l="1"/>
  <c r="V46" i="9" l="1"/>
  <c r="V51" i="7"/>
  <c r="V46" i="5"/>
  <c r="L46" i="5" l="1"/>
  <c r="F46" i="5" l="1"/>
  <c r="G46" i="9" l="1"/>
  <c r="H46" i="9"/>
  <c r="I46" i="9"/>
  <c r="Q46" i="9"/>
  <c r="R46" i="9"/>
  <c r="F46" i="9"/>
  <c r="U46" i="9"/>
  <c r="R51" i="7"/>
  <c r="Q51" i="7"/>
  <c r="P51" i="7"/>
  <c r="G51" i="7"/>
  <c r="H51" i="7"/>
  <c r="I51" i="7"/>
  <c r="F51" i="7"/>
  <c r="U51" i="7"/>
  <c r="R46" i="5"/>
  <c r="Q46" i="5"/>
  <c r="P46" i="5"/>
  <c r="G46" i="5"/>
  <c r="H46" i="5"/>
  <c r="I46" i="5"/>
</calcChain>
</file>

<file path=xl/sharedStrings.xml><?xml version="1.0" encoding="utf-8"?>
<sst xmlns="http://schemas.openxmlformats.org/spreadsheetml/2006/main" count="689" uniqueCount="155">
  <si>
    <t>Komponen/ Suku Tahun</t>
  </si>
  <si>
    <t>Components/ Quarter</t>
  </si>
  <si>
    <t>ASET</t>
  </si>
  <si>
    <t>ASSETS</t>
  </si>
  <si>
    <t>1.</t>
  </si>
  <si>
    <t>Pelaburan Langsung</t>
  </si>
  <si>
    <t xml:space="preserve">Direct Investment </t>
  </si>
  <si>
    <t>Ekuiti &amp; dana pelaburan saham</t>
  </si>
  <si>
    <t xml:space="preserve">Equity &amp; investment fund shares  </t>
  </si>
  <si>
    <t>Instrumen hutang</t>
  </si>
  <si>
    <t>Debt instruments</t>
  </si>
  <si>
    <t>2.</t>
  </si>
  <si>
    <t>Pelaburan Portfolio</t>
  </si>
  <si>
    <t>Portfolio Investment</t>
  </si>
  <si>
    <t>Sekuriti hutang</t>
  </si>
  <si>
    <t>Debt securities</t>
  </si>
  <si>
    <t>3.</t>
  </si>
  <si>
    <t>Derivatif Kewangan</t>
  </si>
  <si>
    <t>Financial Derivatives</t>
  </si>
  <si>
    <t>4.</t>
  </si>
  <si>
    <t>Pelaburan Lain</t>
  </si>
  <si>
    <t>Other Investment</t>
  </si>
  <si>
    <t>5.</t>
  </si>
  <si>
    <t>Aset Rizab</t>
  </si>
  <si>
    <t>Reserve Assets</t>
  </si>
  <si>
    <t>LIABILITI</t>
  </si>
  <si>
    <t>LIABILITIES</t>
  </si>
  <si>
    <t>KEDUDUKAN PELABURAN ANTARABANGSA BERSIH</t>
  </si>
  <si>
    <t>NET INTERNATIONAL INVESTMENT POSITION</t>
  </si>
  <si>
    <t>Pelaburan Langsung di Luar Negeri</t>
  </si>
  <si>
    <t>Direct Investment Abroad</t>
  </si>
  <si>
    <t>Pelaburan Langsung Asing di Malaysia</t>
  </si>
  <si>
    <t>Foreign Direct Investment in Malaysia</t>
  </si>
  <si>
    <t>Pelaburan Langsung Bersih</t>
  </si>
  <si>
    <t>Net Direct Investment</t>
  </si>
  <si>
    <t>PELABURAN LANGSUNG MENGIKUT ASAS ARAH ALIRAN</t>
  </si>
  <si>
    <t>DIRECT INVESTMENT ACCORDING TO DIRECTIONAL BASIS</t>
  </si>
  <si>
    <t>Sektor/ Suku Tahun</t>
  </si>
  <si>
    <t>Sector/ Quarter</t>
  </si>
  <si>
    <t>Pertanian</t>
  </si>
  <si>
    <t>Agriculture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</si>
  <si>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</si>
  <si>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</si>
  <si>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</si>
  <si>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</si>
  <si>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</si>
  <si>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</si>
  <si>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Aktiviti perkhidmatan</t>
  </si>
  <si>
    <t>Services activities</t>
  </si>
  <si>
    <r>
      <t>Perdagangan borong dan runcit</t>
    </r>
    <r>
      <rPr>
        <i/>
        <sz val="9"/>
        <rFont val="Arial"/>
        <family val="2"/>
      </rPr>
      <t xml:space="preserve">             </t>
    </r>
  </si>
  <si>
    <t xml:space="preserve">Wholesale and retail trade                           </t>
  </si>
  <si>
    <r>
      <t>Aktiviti kewangan dan insurans/ takaful</t>
    </r>
    <r>
      <rPr>
        <vertAlign val="superscript"/>
        <sz val="9"/>
        <rFont val="Arial"/>
        <family val="2"/>
      </rPr>
      <t>2</t>
    </r>
  </si>
  <si>
    <r>
      <t>Financial and insurance/ takaful activities</t>
    </r>
    <r>
      <rPr>
        <i/>
        <vertAlign val="superscript"/>
        <sz val="9"/>
        <rFont val="Arial"/>
        <family val="2"/>
      </rPr>
      <t>2</t>
    </r>
  </si>
  <si>
    <t>Maklumat dan komunikasi</t>
  </si>
  <si>
    <t>Information and communication</t>
  </si>
  <si>
    <t>Perkhidmatan lain</t>
  </si>
  <si>
    <t xml:space="preserve">Other services </t>
  </si>
  <si>
    <t>Jumlah</t>
  </si>
  <si>
    <t>Total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</si>
  <si>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Sektor merujuk kepada aktiviti syarikat induk di Malaysia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</si>
  <si>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Sector refers to parent company activity in Malaysia.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</si>
  <si>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</si>
  <si>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Include investments by holding companies.</t>
    </r>
  </si>
  <si>
    <t>Blok Negara/ Suku Tahun</t>
  </si>
  <si>
    <t>Block of Countries/ Quarter</t>
  </si>
  <si>
    <t>Afrika</t>
  </si>
  <si>
    <t>Africa</t>
  </si>
  <si>
    <t>antaranya:</t>
  </si>
  <si>
    <t>of which:</t>
  </si>
  <si>
    <t>Mauritius</t>
  </si>
  <si>
    <t>Amerika</t>
  </si>
  <si>
    <t>Americas</t>
  </si>
  <si>
    <t>Amerika Latin</t>
  </si>
  <si>
    <t>Latin America</t>
  </si>
  <si>
    <t>Cayman Islands</t>
  </si>
  <si>
    <t xml:space="preserve">Virgin Islands (British) </t>
  </si>
  <si>
    <t>Amerika Utara</t>
  </si>
  <si>
    <t>North America</t>
  </si>
  <si>
    <t>United States of America</t>
  </si>
  <si>
    <t>Canada</t>
  </si>
  <si>
    <t>Asia</t>
  </si>
  <si>
    <t>Asia Barat</t>
  </si>
  <si>
    <t>West Asia</t>
  </si>
  <si>
    <t>United Arab Emirates</t>
  </si>
  <si>
    <t>Asia Selatan dan Asia Tengah</t>
  </si>
  <si>
    <t>South Asia and Central Asia</t>
  </si>
  <si>
    <t>India</t>
  </si>
  <si>
    <t>Asia Tenggara dan Asia Lain</t>
  </si>
  <si>
    <t>Southeast Asia and Other Asia</t>
  </si>
  <si>
    <t>Philippines</t>
  </si>
  <si>
    <t>Indonesia</t>
  </si>
  <si>
    <t>Cambodia</t>
  </si>
  <si>
    <t>Thailand</t>
  </si>
  <si>
    <t>Singapore</t>
  </si>
  <si>
    <t>Vietnam</t>
  </si>
  <si>
    <t>Asia Timur</t>
  </si>
  <si>
    <t>East Asia</t>
  </si>
  <si>
    <t>China, People's Republic of</t>
  </si>
  <si>
    <t>Hong Kong, SAR</t>
  </si>
  <si>
    <t>Taiwan</t>
  </si>
  <si>
    <t>Eropah</t>
  </si>
  <si>
    <t>Europe</t>
  </si>
  <si>
    <t>Kesatuan Eropah</t>
  </si>
  <si>
    <t>European Union</t>
  </si>
  <si>
    <t>Netherlands</t>
  </si>
  <si>
    <t>Germany</t>
  </si>
  <si>
    <t>United Kingdom</t>
  </si>
  <si>
    <t>Eropah Lain</t>
  </si>
  <si>
    <t>Other Europe</t>
  </si>
  <si>
    <t>Oceania</t>
  </si>
  <si>
    <t>Australia</t>
  </si>
  <si>
    <t>Lain-lain Negara</t>
  </si>
  <si>
    <t>Other Countries</t>
  </si>
  <si>
    <r>
      <t>Aktiviti kewangan dan insurans/ takaful</t>
    </r>
    <r>
      <rPr>
        <vertAlign val="superscript"/>
        <sz val="9"/>
        <rFont val="Arial"/>
        <family val="2"/>
      </rPr>
      <t>1</t>
    </r>
  </si>
  <si>
    <r>
      <t>Financial and insurance/ takaful activities</t>
    </r>
    <r>
      <rPr>
        <i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</si>
  <si>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</si>
  <si>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Include investments by holding companies.</t>
    </r>
  </si>
  <si>
    <t>Bermuda</t>
  </si>
  <si>
    <t>Japan</t>
  </si>
  <si>
    <t>Korea, Republic of</t>
  </si>
  <si>
    <t>Asia Tengah, Asia Selatan dan Asia Barat</t>
  </si>
  <si>
    <t>Central Asia, South Asia and West Asia</t>
  </si>
  <si>
    <t>Denmark</t>
  </si>
  <si>
    <t>Luxembourg</t>
  </si>
  <si>
    <t>France</t>
  </si>
  <si>
    <t>Switzerland</t>
  </si>
  <si>
    <t xml:space="preserve">Jumlah </t>
  </si>
  <si>
    <r>
      <t>Q122</t>
    </r>
    <r>
      <rPr>
        <b/>
        <vertAlign val="superscript"/>
        <sz val="9"/>
        <color theme="0"/>
        <rFont val="Arial"/>
        <family val="2"/>
      </rPr>
      <t>f</t>
    </r>
  </si>
  <si>
    <r>
      <t>Q222</t>
    </r>
    <r>
      <rPr>
        <b/>
        <vertAlign val="superscript"/>
        <sz val="9"/>
        <color theme="0"/>
        <rFont val="Arial"/>
        <family val="2"/>
      </rPr>
      <t>f</t>
    </r>
  </si>
  <si>
    <r>
      <t>Q322</t>
    </r>
    <r>
      <rPr>
        <b/>
        <vertAlign val="superscript"/>
        <sz val="9"/>
        <color theme="0"/>
        <rFont val="Arial"/>
        <family val="2"/>
      </rPr>
      <t>f</t>
    </r>
  </si>
  <si>
    <r>
      <t>Q422</t>
    </r>
    <r>
      <rPr>
        <b/>
        <vertAlign val="superscript"/>
        <sz val="9"/>
        <color theme="0"/>
        <rFont val="Arial"/>
        <family val="2"/>
      </rPr>
      <t>f</t>
    </r>
  </si>
  <si>
    <r>
      <t>Q123</t>
    </r>
    <r>
      <rPr>
        <b/>
        <vertAlign val="superscript"/>
        <sz val="9"/>
        <color theme="0"/>
        <rFont val="Arial"/>
        <family val="2"/>
      </rPr>
      <t>r</t>
    </r>
  </si>
  <si>
    <r>
      <t>Q223</t>
    </r>
    <r>
      <rPr>
        <b/>
        <vertAlign val="superscript"/>
        <sz val="9"/>
        <color theme="0"/>
        <rFont val="Arial"/>
        <family val="2"/>
      </rPr>
      <t>r</t>
    </r>
  </si>
  <si>
    <r>
      <t>Q323</t>
    </r>
    <r>
      <rPr>
        <b/>
        <vertAlign val="superscript"/>
        <sz val="9"/>
        <color theme="0"/>
        <rFont val="Arial"/>
        <family val="2"/>
      </rPr>
      <t>r</t>
    </r>
  </si>
  <si>
    <r>
      <t>Q423</t>
    </r>
    <r>
      <rPr>
        <b/>
        <vertAlign val="superscript"/>
        <sz val="9"/>
        <color theme="0"/>
        <rFont val="Arial"/>
        <family val="2"/>
      </rPr>
      <t>r</t>
    </r>
  </si>
  <si>
    <r>
      <t>Q124</t>
    </r>
    <r>
      <rPr>
        <b/>
        <vertAlign val="superscript"/>
        <sz val="9"/>
        <color theme="0"/>
        <rFont val="Arial"/>
        <family val="2"/>
      </rPr>
      <t>p</t>
    </r>
  </si>
  <si>
    <t>Jadual 1: Kedudukan Pelaburan Langsung, 2022 - ST1 2024 (RM Juta)</t>
  </si>
  <si>
    <t>Table 1 (cont'd.): International Investment Position, 2022 - Q1 2024 (RM Million)</t>
  </si>
  <si>
    <r>
      <t>Jadual 2a: Kedudukan Aset Pelaburan Langsung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2022 - ST1 2024 (RM Juta)</t>
    </r>
  </si>
  <si>
    <r>
      <t>Table 2a (cont'd.): Direct Investment Assets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2022 - Q1 2024 (RM Million)</t>
    </r>
  </si>
  <si>
    <t>Table 4b (cont'd.): Direct Investment Abroad Position by Block of Countries, 
2022 - Q1 2024 (RM Million)</t>
  </si>
  <si>
    <t>Jadual 4b: Kedudukan Pelaburan Langsung di Luar Negeri mengikut Blok Negara, 
2022 - ST1 2024 (RM Juta)</t>
  </si>
  <si>
    <r>
      <t>Jadual 4a: Kedudukan Pelaburan Langsung di Luar Negeri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2022 - ST1 2024 (RM Juta)</t>
    </r>
  </si>
  <si>
    <r>
      <t>Table 4a (cont'd.): Direct Investment Abroad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2022 - Q1 2024 (RM Million)</t>
    </r>
  </si>
  <si>
    <t>Jadual 3a: Kedudukan Liabiliti Pelaburan Langsung mengikut Sektor,  
2022 - ST1 2024 (RM Juta)</t>
  </si>
  <si>
    <t>Table 3a (cont'd.): Direct Investment Liabilities Position by Sector,
2022 - Q1 2024 (RM Million)</t>
  </si>
  <si>
    <t>Jadual 2b: Kedudukan Aset Pelaburan Langsung mengikut Blok Negara, 
2022 - ST1 2024 (RM Juta)</t>
  </si>
  <si>
    <t>Table 2b (cont'd.): Direct Investment Assets Position by Block of Countries, 
2022 - Q1 2024 (RM Million)</t>
  </si>
  <si>
    <r>
      <t>Jadual 5a: Kedudukan Pelaburan Langsung Asing di Malaysia mengikut Sektor</t>
    </r>
    <r>
      <rPr>
        <b/>
        <sz val="12"/>
        <color theme="1"/>
        <rFont val="Arial"/>
        <family val="2"/>
      </rPr>
      <t>¹</t>
    </r>
    <r>
      <rPr>
        <b/>
        <sz val="10"/>
        <color theme="1"/>
        <rFont val="Arial"/>
        <family val="2"/>
      </rPr>
      <t>,  
2022 - ST1 2024 (RM Juta)</t>
    </r>
  </si>
  <si>
    <r>
      <t>Table 5a (cont'd.): Foreign Direct Investment Position in Malaysia by Sector</t>
    </r>
    <r>
      <rPr>
        <b/>
        <sz val="12"/>
        <color theme="1"/>
        <rFont val="Arial"/>
        <family val="2"/>
      </rPr>
      <t>¹</t>
    </r>
    <r>
      <rPr>
        <b/>
        <i/>
        <sz val="10"/>
        <color theme="1"/>
        <rFont val="Arial"/>
        <family val="2"/>
      </rPr>
      <t>,
2022 - Q1 2024 (RM Million)</t>
    </r>
  </si>
  <si>
    <t>Jadual 5b: Kedudukan Pelaburan Langsung Asing di Malaysia mengikut Blok Negara, 
2022 - ST1 2024 (RM Juta)</t>
  </si>
  <si>
    <t>Table 5b (cont'd.): Foreign Direct Investment Position in Malaysia by Block of Countries, 
2022 - Q1 2024 (RM Million)</t>
  </si>
  <si>
    <t xml:space="preserve"> </t>
  </si>
  <si>
    <t>Table 3b (cont'd.): Direct Investment Liabilities Position by Block of Countries, 
2021 - Q1 2024 (RM Million)</t>
  </si>
  <si>
    <t>Jadual 3b: Kedudukan Liabiliti Pelaburan Langsung mengikut Blok Negara, 
2021 - ST1 2024 (RM Juta)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</si>
</sst>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0000_-;\-* #,##0.000000_-;_-* &quot;-&quot;??_-;_-@_-"/>
    <numFmt numFmtId="166" formatCode="#,##0.0"/>
    <numFmt numFmtId="167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sz val="10"/>
      <name val="Arial"/>
      <family val="2"/>
    </font>
    <font>
      <sz val="12"/>
      <name val="Tms Rmn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vertAlign val="superscript"/>
      <sz val="9"/>
      <color theme="0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73B9F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</cellStyleXfs>
  <cellXfs count="18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Border="1" applyAlignment="1">
      <alignment vertical="center"/>
    </xf>
    <xf numFmtId="43" fontId="14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horizontal="right" vertical="center"/>
    </xf>
    <xf numFmtId="0" fontId="8" fillId="2" borderId="0" xfId="3" quotePrefix="1" applyFont="1" applyFill="1" applyBorder="1" applyAlignment="1">
      <alignment horizontal="center" vertical="center"/>
    </xf>
    <xf numFmtId="0" fontId="10" fillId="2" borderId="0" xfId="3" quotePrefix="1" applyFont="1" applyFill="1" applyBorder="1" applyAlignment="1">
      <alignment horizontal="center" vertical="center"/>
    </xf>
    <xf numFmtId="167" fontId="11" fillId="2" borderId="0" xfId="3" quotePrefix="1" applyNumberFormat="1" applyFont="1" applyFill="1" applyBorder="1" applyAlignment="1">
      <alignment horizontal="left" vertical="center"/>
    </xf>
    <xf numFmtId="167" fontId="13" fillId="2" borderId="0" xfId="3" quotePrefix="1" applyNumberFormat="1" applyFont="1" applyFill="1" applyBorder="1" applyAlignment="1">
      <alignment horizontal="left" vertical="center"/>
    </xf>
    <xf numFmtId="0" fontId="4" fillId="2" borderId="0" xfId="0" applyFont="1" applyFill="1"/>
    <xf numFmtId="0" fontId="14" fillId="2" borderId="0" xfId="0" applyFont="1" applyFill="1" applyBorder="1"/>
    <xf numFmtId="0" fontId="14" fillId="2" borderId="0" xfId="0" applyFont="1" applyFill="1"/>
    <xf numFmtId="0" fontId="18" fillId="2" borderId="0" xfId="0" applyFont="1" applyFill="1"/>
    <xf numFmtId="43" fontId="14" fillId="2" borderId="0" xfId="1" applyFont="1" applyFill="1"/>
    <xf numFmtId="43" fontId="18" fillId="2" borderId="0" xfId="1" applyFont="1" applyFill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5" applyFont="1" applyFill="1" applyAlignment="1">
      <alignment vertical="center"/>
    </xf>
    <xf numFmtId="49" fontId="8" fillId="2" borderId="0" xfId="5" applyNumberFormat="1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8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49" fontId="4" fillId="2" borderId="0" xfId="5" applyNumberFormat="1" applyFont="1" applyFill="1" applyAlignment="1">
      <alignment horizontal="left" vertical="center"/>
    </xf>
    <xf numFmtId="0" fontId="4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49" fontId="8" fillId="2" borderId="0" xfId="5" applyNumberFormat="1" applyFont="1" applyFill="1" applyBorder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43" fontId="18" fillId="2" borderId="0" xfId="1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3" fontId="29" fillId="2" borderId="0" xfId="0" applyNumberFormat="1" applyFont="1" applyFill="1" applyAlignment="1">
      <alignment vertical="center"/>
    </xf>
    <xf numFmtId="0" fontId="11" fillId="2" borderId="0" xfId="5" applyNumberFormat="1" applyFont="1" applyFill="1" applyBorder="1" applyAlignment="1">
      <alignment horizontal="left" vertical="center"/>
    </xf>
    <xf numFmtId="0" fontId="8" fillId="2" borderId="0" xfId="5" applyFont="1" applyFill="1" applyAlignment="1">
      <alignment vertical="center"/>
    </xf>
    <xf numFmtId="1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43" fontId="31" fillId="2" borderId="0" xfId="1" applyFont="1" applyFill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3" fontId="1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16" fillId="2" borderId="0" xfId="3" applyFont="1" applyFill="1" applyBorder="1" applyAlignment="1">
      <alignment vertical="center"/>
    </xf>
    <xf numFmtId="41" fontId="14" fillId="2" borderId="0" xfId="1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49" fontId="7" fillId="2" borderId="0" xfId="5" applyNumberFormat="1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5" fillId="3" borderId="2" xfId="0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3" fontId="7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7" fillId="4" borderId="0" xfId="0" applyFont="1" applyFill="1" applyAlignment="1">
      <alignment vertical="center"/>
    </xf>
    <xf numFmtId="49" fontId="8" fillId="4" borderId="0" xfId="5" applyNumberFormat="1" applyFont="1" applyFill="1" applyBorder="1" applyAlignment="1">
      <alignment horizontal="left" vertical="center"/>
    </xf>
    <xf numFmtId="49" fontId="7" fillId="4" borderId="0" xfId="0" quotePrefix="1" applyNumberFormat="1" applyFont="1" applyFill="1" applyAlignment="1">
      <alignment horizontal="right" vertical="center"/>
    </xf>
    <xf numFmtId="1" fontId="7" fillId="4" borderId="0" xfId="0" quotePrefix="1" applyNumberFormat="1" applyFont="1" applyFill="1" applyAlignment="1">
      <alignment horizontal="right" vertical="center"/>
    </xf>
    <xf numFmtId="0" fontId="16" fillId="2" borderId="0" xfId="3" applyFont="1" applyFill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4" fillId="5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3" fontId="7" fillId="4" borderId="0" xfId="0" quotePrefix="1" applyNumberFormat="1" applyFont="1" applyFill="1" applyAlignment="1">
      <alignment vertical="center"/>
    </xf>
    <xf numFmtId="0" fontId="16" fillId="2" borderId="0" xfId="3" applyFont="1" applyFill="1" applyAlignment="1">
      <alignment horizontal="left" vertical="center"/>
    </xf>
    <xf numFmtId="49" fontId="8" fillId="4" borderId="0" xfId="5" applyNumberFormat="1" applyFont="1" applyFill="1" applyBorder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0" fontId="34" fillId="3" borderId="2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left" vertical="center"/>
    </xf>
    <xf numFmtId="49" fontId="10" fillId="4" borderId="0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49" fontId="8" fillId="4" borderId="0" xfId="0" applyNumberFormat="1" applyFont="1" applyFill="1" applyBorder="1" applyAlignment="1">
      <alignment horizontal="left" vertical="center" wrapText="1"/>
    </xf>
    <xf numFmtId="49" fontId="10" fillId="4" borderId="0" xfId="0" applyNumberFormat="1" applyFont="1" applyFill="1" applyBorder="1" applyAlignment="1">
      <alignment horizontal="left" vertical="center" wrapText="1"/>
    </xf>
    <xf numFmtId="3" fontId="8" fillId="4" borderId="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6" fillId="2" borderId="0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166" fontId="11" fillId="2" borderId="0" xfId="4" applyNumberFormat="1" applyFont="1" applyFill="1" applyBorder="1" applyAlignment="1">
      <alignment horizontal="left" vertical="center" wrapText="1"/>
    </xf>
    <xf numFmtId="166" fontId="13" fillId="2" borderId="0" xfId="4" applyNumberFormat="1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166" fontId="8" fillId="2" borderId="0" xfId="4" applyNumberFormat="1" applyFont="1" applyFill="1" applyBorder="1" applyAlignment="1">
      <alignment horizontal="left" vertical="center" wrapText="1"/>
    </xf>
    <xf numFmtId="166" fontId="10" fillId="2" borderId="0" xfId="4" applyNumberFormat="1" applyFont="1" applyFill="1" applyBorder="1" applyAlignment="1">
      <alignment horizontal="left" vertical="center"/>
    </xf>
    <xf numFmtId="166" fontId="8" fillId="2" borderId="0" xfId="4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4" borderId="0" xfId="5" applyNumberFormat="1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49" fontId="8" fillId="2" borderId="0" xfId="5" applyNumberFormat="1" applyFont="1" applyFill="1" applyAlignment="1">
      <alignment horizontal="left" vertical="center" wrapText="1"/>
    </xf>
    <xf numFmtId="49" fontId="8" fillId="2" borderId="0" xfId="5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3" fillId="2" borderId="0" xfId="5" applyNumberFormat="1" applyFont="1" applyFill="1" applyBorder="1" applyAlignment="1">
      <alignment horizontal="left" vertical="center"/>
    </xf>
    <xf numFmtId="0" fontId="4" fillId="2" borderId="0" xfId="2" applyNumberFormat="1" applyFont="1" applyFill="1" applyBorder="1" applyAlignment="1">
      <alignment horizontal="left" vertical="center"/>
    </xf>
    <xf numFmtId="49" fontId="13" fillId="2" borderId="0" xfId="5" applyNumberFormat="1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3" fontId="11" fillId="2" borderId="0" xfId="5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 wrapText="1"/>
    </xf>
    <xf numFmtId="166" fontId="11" fillId="2" borderId="1" xfId="4" applyNumberFormat="1" applyFont="1" applyFill="1" applyBorder="1" applyAlignment="1">
      <alignment horizontal="left" vertical="center" wrapText="1"/>
    </xf>
    <xf numFmtId="166" fontId="8" fillId="2" borderId="3" xfId="4" applyNumberFormat="1" applyFont="1" applyFill="1" applyBorder="1" applyAlignment="1">
      <alignment horizontal="left" vertical="center" wrapText="1"/>
    </xf>
    <xf numFmtId="0" fontId="16" fillId="2" borderId="3" xfId="3" applyFont="1" applyFill="1" applyBorder="1" applyAlignment="1">
      <alignment horizontal="left" vertical="center"/>
    </xf>
  </cellXfs>
  <cellStyles count="6">
    <cellStyle name="Comma" xfId="1" builtinId="3"/>
    <cellStyle name="Comma 6 3 2" xfId="2" xr:uid="{00000000-0005-0000-0000-000001000000}"/>
    <cellStyle name="Normal" xfId="0" builtinId="0"/>
    <cellStyle name="Normal 2" xfId="5" xr:uid="{00000000-0005-0000-0000-000003000000}"/>
    <cellStyle name="Normal 2 2" xfId="4" xr:uid="{00000000-0005-0000-0000-000004000000}"/>
    <cellStyle name="Normal_Table123- BOP 27.06.06_q106-final@embargo 30.06.06_Lampiran 1 - 12  Tambahan Jadual BOP IIP as at 231009" xfId="3" xr:uid="{00000000-0005-0000-0000-000005000000}"/>
  </cellStyles>
  <dxfs count="0"/>
  <tableStyles count="0" defaultTableStyle="TableStyleMedium2" defaultPivotStyle="PivotStyleLight16"/>
  <colors>
    <mruColors>
      <color rgb="FFEDEDED"/>
      <color rgb="FF373B9F"/>
      <color rgb="FFF5EADF"/>
      <color rgb="FFEDFFFF"/>
      <color rgb="FFEAEAEA"/>
      <color rgb="FF002173"/>
      <color rgb="FF2A4982"/>
      <color rgb="FF1E345C"/>
      <color rgb="FF003399"/>
      <color rgb="FF1C31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nia.heines\Desktop\a.%20IIP%20Table%202022%20-%20latest%20DI%20ASS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IIP_2022-2024"/>
      <sheetName val="2a_Asset Sector 2022-2024"/>
      <sheetName val="2b_Asset Ctry 2022-2024"/>
      <sheetName val="3a_Liab Sector 2022-2024"/>
      <sheetName val="3b_Liab Ctry 2022-2024"/>
      <sheetName val="4a_DIA Sector 2022-2024"/>
      <sheetName val="4b_DIA Ctry 2022-2024"/>
      <sheetName val="5a_FDI Sector 2022-2024"/>
      <sheetName val="5b_FDI Ctry 2022-2024"/>
    </sheetNames>
    <sheetDataSet>
      <sheetData sheetId="0" refreshError="1"/>
      <sheetData sheetId="1">
        <row r="12">
          <cell r="E12">
            <v>572741.32972392009</v>
          </cell>
          <cell r="F12">
            <v>593280.14475300943</v>
          </cell>
          <cell r="G12">
            <v>617799.0445579401</v>
          </cell>
          <cell r="H12">
            <v>622771.87605432014</v>
          </cell>
          <cell r="P12">
            <v>737834.17772010027</v>
          </cell>
          <cell r="Q12">
            <v>786487.64863725984</v>
          </cell>
          <cell r="R12">
            <v>795351.20393053989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AA192"/>
  <sheetViews>
    <sheetView view="pageBreakPreview" zoomScaleNormal="100" zoomScaleSheetLayoutView="100" workbookViewId="0">
      <pane xSplit="4" ySplit="4" topLeftCell="E14" activePane="bottomRight" state="frozen"/>
      <selection pane="topRight" activeCell="E1" sqref="E1"/>
      <selection pane="bottomLeft" activeCell="A4" sqref="A4"/>
      <selection pane="bottomRight" activeCell="J2" sqref="J1:J1048576"/>
    </sheetView>
  </sheetViews>
  <sheetFormatPr defaultRowHeight="12" x14ac:dyDescent="0.25"/>
  <cols>
    <col min="1" max="1" width="4" style="3" customWidth="1"/>
    <col min="2" max="2" width="4.5703125" style="3" customWidth="1"/>
    <col min="3" max="3" width="9.140625" style="3"/>
    <col min="4" max="4" width="28.85546875" style="3" customWidth="1"/>
    <col min="5" max="8" width="9.5703125" style="3" customWidth="1"/>
    <col min="9" max="9" width="2" style="3" customWidth="1"/>
    <col min="10" max="10" width="2.42578125" style="3" hidden="1" customWidth="1"/>
    <col min="11" max="11" width="0.85546875" style="3" customWidth="1"/>
    <col min="12" max="12" width="1" style="3" customWidth="1"/>
    <col min="13" max="14" width="1.140625" style="3" customWidth="1"/>
    <col min="15" max="15" width="1.28515625" style="3" customWidth="1"/>
    <col min="16" max="20" width="9.5703125" style="3" customWidth="1"/>
    <col min="21" max="21" width="2" style="3" customWidth="1"/>
    <col min="22" max="22" width="1.42578125" style="3" customWidth="1"/>
    <col min="23" max="23" width="1.140625" style="3" customWidth="1"/>
    <col min="24" max="24" width="3.140625" style="11" customWidth="1"/>
    <col min="25" max="25" width="4.5703125" style="11" customWidth="1"/>
    <col min="26" max="26" width="9.140625" style="11"/>
    <col min="27" max="27" width="17" style="11" customWidth="1"/>
    <col min="28" max="28" width="9.140625" style="33" customWidth="1"/>
    <col min="29" max="16384" width="9.140625" style="33"/>
  </cols>
  <sheetData>
    <row r="1" spans="1:27" ht="28.5" customHeight="1" x14ac:dyDescent="0.25">
      <c r="A1" s="138" t="s">
        <v>136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"/>
      <c r="N1" s="2"/>
      <c r="O1" s="132" t="s">
        <v>137</v>
      </c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</row>
    <row r="2" spans="1:27" ht="17.25" customHeight="1" x14ac:dyDescent="0.25">
      <c r="A2" s="134" t="s">
        <v>0</v>
      </c>
      <c r="B2" s="134"/>
      <c r="C2" s="134"/>
      <c r="D2" s="134"/>
      <c r="E2" s="105" t="s">
        <v>127</v>
      </c>
      <c r="F2" s="105" t="s">
        <v>128</v>
      </c>
      <c r="G2" s="105" t="s">
        <v>129</v>
      </c>
      <c r="H2" s="105" t="s">
        <v>130</v>
      </c>
      <c r="I2" s="105"/>
      <c r="J2" s="105"/>
      <c r="K2" s="105"/>
      <c r="L2" s="105"/>
      <c r="M2" s="105"/>
      <c r="N2" s="4"/>
      <c r="O2" s="4"/>
      <c r="P2" s="105" t="s">
        <v>131</v>
      </c>
      <c r="Q2" s="105" t="s">
        <v>132</v>
      </c>
      <c r="R2" s="105" t="s">
        <v>133</v>
      </c>
      <c r="S2" s="105" t="s">
        <v>134</v>
      </c>
      <c r="T2" s="105" t="s">
        <v>135</v>
      </c>
      <c r="U2" s="105"/>
      <c r="V2" s="105"/>
      <c r="W2" s="105"/>
      <c r="X2" s="135" t="s">
        <v>1</v>
      </c>
      <c r="Y2" s="135"/>
      <c r="Z2" s="135"/>
      <c r="AA2" s="135"/>
    </row>
    <row r="3" spans="1:27" ht="7.5" customHeight="1" x14ac:dyDescent="0.25">
      <c r="A3" s="5"/>
      <c r="B3" s="5"/>
      <c r="C3" s="5"/>
      <c r="D3" s="5"/>
      <c r="E3" s="5"/>
      <c r="F3" s="5"/>
      <c r="G3" s="9"/>
      <c r="H3" s="9"/>
      <c r="I3" s="8"/>
      <c r="J3" s="5"/>
      <c r="K3" s="9"/>
      <c r="L3" s="8"/>
      <c r="M3" s="6"/>
      <c r="N3" s="7"/>
      <c r="O3" s="7"/>
      <c r="P3" s="5"/>
      <c r="Q3" s="5"/>
      <c r="R3" s="5"/>
      <c r="S3" s="5"/>
      <c r="T3" s="5"/>
      <c r="U3" s="5"/>
      <c r="V3" s="5"/>
      <c r="W3" s="9"/>
      <c r="X3" s="9"/>
      <c r="Y3" s="9"/>
      <c r="Z3" s="9"/>
      <c r="AA3" s="3"/>
    </row>
    <row r="4" spans="1:27" ht="14.45" customHeight="1" x14ac:dyDescent="0.25">
      <c r="A4" s="136" t="s">
        <v>2</v>
      </c>
      <c r="B4" s="136"/>
      <c r="C4" s="136"/>
      <c r="D4" s="136"/>
      <c r="E4" s="113">
        <v>2126367.45979818</v>
      </c>
      <c r="F4" s="113">
        <v>2157351.7939770706</v>
      </c>
      <c r="G4" s="113">
        <v>2244600.6556952307</v>
      </c>
      <c r="H4" s="113">
        <v>2222272.3101324495</v>
      </c>
      <c r="I4" s="113"/>
      <c r="J4" s="113"/>
      <c r="K4" s="113"/>
      <c r="L4" s="113"/>
      <c r="M4" s="113"/>
      <c r="N4" s="7"/>
      <c r="O4" s="7"/>
      <c r="P4" s="113">
        <v>2280148.99526654</v>
      </c>
      <c r="Q4" s="113">
        <v>2396374.64235115</v>
      </c>
      <c r="R4" s="113">
        <v>2396787.0631906195</v>
      </c>
      <c r="S4" s="113">
        <v>2406753.3033162588</v>
      </c>
      <c r="T4" s="113">
        <v>2502887.1376979798</v>
      </c>
      <c r="U4" s="113"/>
      <c r="V4" s="113"/>
      <c r="W4" s="113"/>
      <c r="X4" s="137" t="s">
        <v>3</v>
      </c>
      <c r="Y4" s="137"/>
      <c r="Z4" s="137"/>
      <c r="AA4" s="137"/>
    </row>
    <row r="5" spans="1:27" ht="14.45" customHeight="1" x14ac:dyDescent="0.25">
      <c r="C5" s="112"/>
      <c r="E5" s="10"/>
      <c r="F5" s="10"/>
      <c r="G5" s="10"/>
      <c r="H5" s="10"/>
      <c r="I5" s="10"/>
      <c r="J5" s="10"/>
      <c r="K5" s="10"/>
      <c r="L5" s="10"/>
      <c r="N5" s="7"/>
      <c r="O5" s="7"/>
      <c r="P5" s="10"/>
      <c r="Q5" s="10"/>
      <c r="R5" s="10"/>
      <c r="S5" s="10"/>
      <c r="T5" s="10"/>
      <c r="U5" s="10"/>
      <c r="V5" s="10"/>
      <c r="W5" s="10"/>
    </row>
    <row r="6" spans="1:27" ht="14.45" customHeight="1" x14ac:dyDescent="0.25">
      <c r="A6" s="12" t="s">
        <v>4</v>
      </c>
      <c r="B6" s="139" t="s">
        <v>5</v>
      </c>
      <c r="C6" s="139"/>
      <c r="D6" s="139"/>
      <c r="E6" s="13">
        <v>659756.50314461975</v>
      </c>
      <c r="F6" s="13">
        <v>689672.86087239021</v>
      </c>
      <c r="G6" s="13">
        <v>725247.37381418003</v>
      </c>
      <c r="H6" s="13">
        <v>723268.54994713003</v>
      </c>
      <c r="I6" s="13"/>
      <c r="J6" s="13"/>
      <c r="K6" s="13"/>
      <c r="L6" s="13"/>
      <c r="M6" s="13"/>
      <c r="N6" s="7"/>
      <c r="O6" s="7"/>
      <c r="P6" s="13">
        <v>737834.17772010015</v>
      </c>
      <c r="Q6" s="13">
        <v>786487.64863726008</v>
      </c>
      <c r="R6" s="13">
        <v>795351.20393054001</v>
      </c>
      <c r="S6" s="13">
        <v>789448.43298487994</v>
      </c>
      <c r="T6" s="13">
        <v>828896.01526868972</v>
      </c>
      <c r="U6" s="13"/>
      <c r="V6" s="13"/>
      <c r="W6" s="13"/>
      <c r="X6" s="14" t="s">
        <v>4</v>
      </c>
      <c r="Y6" s="140" t="s">
        <v>6</v>
      </c>
      <c r="Z6" s="140"/>
      <c r="AA6" s="140"/>
    </row>
    <row r="7" spans="1:27" ht="14.45" customHeight="1" x14ac:dyDescent="0.25">
      <c r="A7" s="15"/>
      <c r="B7" s="83">
        <v>1.1000000000000001</v>
      </c>
      <c r="C7" s="141" t="s">
        <v>7</v>
      </c>
      <c r="D7" s="141"/>
      <c r="E7" s="10">
        <v>376512.50484614994</v>
      </c>
      <c r="F7" s="10">
        <v>386978.88104365015</v>
      </c>
      <c r="G7" s="10">
        <v>399519.15482274012</v>
      </c>
      <c r="H7" s="10">
        <v>415093.19291050005</v>
      </c>
      <c r="I7" s="10"/>
      <c r="J7" s="10"/>
      <c r="K7" s="10"/>
      <c r="L7" s="10"/>
      <c r="M7" s="10"/>
      <c r="N7" s="7"/>
      <c r="O7" s="7"/>
      <c r="P7" s="10">
        <v>424644.51592544012</v>
      </c>
      <c r="Q7" s="10">
        <v>453664.74218637019</v>
      </c>
      <c r="R7" s="10">
        <v>462697.2142203601</v>
      </c>
      <c r="S7" s="10">
        <v>462752.66180200002</v>
      </c>
      <c r="T7" s="10">
        <v>472426.1658408597</v>
      </c>
      <c r="U7" s="10"/>
      <c r="V7" s="10"/>
      <c r="W7" s="10"/>
      <c r="X7" s="16"/>
      <c r="Y7" s="84">
        <v>1.1000000000000001</v>
      </c>
      <c r="Z7" s="142" t="s">
        <v>8</v>
      </c>
      <c r="AA7" s="142"/>
    </row>
    <row r="8" spans="1:27" ht="14.45" customHeight="1" x14ac:dyDescent="0.25">
      <c r="A8" s="15"/>
      <c r="B8" s="85">
        <v>1.2</v>
      </c>
      <c r="C8" s="143" t="s">
        <v>9</v>
      </c>
      <c r="D8" s="143"/>
      <c r="E8" s="10">
        <v>283243.99829846987</v>
      </c>
      <c r="F8" s="10">
        <v>302693.97982874</v>
      </c>
      <c r="G8" s="10">
        <v>325728.21899143991</v>
      </c>
      <c r="H8" s="10">
        <v>308175.35703662992</v>
      </c>
      <c r="I8" s="10"/>
      <c r="J8" s="10"/>
      <c r="K8" s="10"/>
      <c r="L8" s="10"/>
      <c r="M8" s="10"/>
      <c r="N8" s="17"/>
      <c r="O8" s="17"/>
      <c r="P8" s="10">
        <v>313189.66179466003</v>
      </c>
      <c r="Q8" s="10">
        <v>332822.90645088989</v>
      </c>
      <c r="R8" s="10">
        <v>332653.98971017997</v>
      </c>
      <c r="S8" s="10">
        <v>326695.77118287998</v>
      </c>
      <c r="T8" s="10">
        <v>356469.84942782996</v>
      </c>
      <c r="U8" s="10"/>
      <c r="V8" s="10"/>
      <c r="W8" s="10"/>
      <c r="X8" s="16"/>
      <c r="Y8" s="86">
        <v>1.2</v>
      </c>
      <c r="Z8" s="144" t="s">
        <v>10</v>
      </c>
      <c r="AA8" s="144"/>
    </row>
    <row r="9" spans="1:27" ht="14.45" customHeight="1" x14ac:dyDescent="0.25">
      <c r="A9" s="12" t="s">
        <v>11</v>
      </c>
      <c r="B9" s="139" t="s">
        <v>12</v>
      </c>
      <c r="C9" s="139"/>
      <c r="D9" s="139"/>
      <c r="E9" s="13">
        <v>584688.1792310602</v>
      </c>
      <c r="F9" s="13">
        <v>584274.94010568049</v>
      </c>
      <c r="G9" s="13">
        <v>573938.4944193603</v>
      </c>
      <c r="H9" s="13">
        <v>591069.16789313941</v>
      </c>
      <c r="I9" s="13"/>
      <c r="J9" s="13"/>
      <c r="K9" s="13"/>
      <c r="L9" s="13"/>
      <c r="M9" s="13"/>
      <c r="N9" s="17"/>
      <c r="O9" s="17"/>
      <c r="P9" s="13">
        <v>625060.06604401034</v>
      </c>
      <c r="Q9" s="13">
        <v>667842.59827146982</v>
      </c>
      <c r="R9" s="13">
        <v>669779.48579702945</v>
      </c>
      <c r="S9" s="13">
        <v>687173.71945053933</v>
      </c>
      <c r="T9" s="13">
        <v>730516.21966715972</v>
      </c>
      <c r="U9" s="13"/>
      <c r="V9" s="13"/>
      <c r="W9" s="13"/>
      <c r="X9" s="14" t="s">
        <v>11</v>
      </c>
      <c r="Y9" s="140" t="s">
        <v>13</v>
      </c>
      <c r="Z9" s="140"/>
      <c r="AA9" s="140"/>
    </row>
    <row r="10" spans="1:27" ht="14.45" customHeight="1" x14ac:dyDescent="0.25">
      <c r="A10" s="15"/>
      <c r="B10" s="83">
        <v>2.1</v>
      </c>
      <c r="C10" s="141" t="s">
        <v>7</v>
      </c>
      <c r="D10" s="141"/>
      <c r="E10" s="10">
        <v>481916.64385426015</v>
      </c>
      <c r="F10" s="10">
        <v>480505.94419416052</v>
      </c>
      <c r="G10" s="10">
        <v>469277.82763712032</v>
      </c>
      <c r="H10" s="10">
        <v>487919.40420298942</v>
      </c>
      <c r="I10" s="10"/>
      <c r="J10" s="10"/>
      <c r="K10" s="10"/>
      <c r="L10" s="10"/>
      <c r="M10" s="10"/>
      <c r="N10" s="17"/>
      <c r="O10" s="17"/>
      <c r="P10" s="10">
        <v>515086.50385808025</v>
      </c>
      <c r="Q10" s="10">
        <v>551030.07018685981</v>
      </c>
      <c r="R10" s="10">
        <v>547405.75490297948</v>
      </c>
      <c r="S10" s="10">
        <v>552571.37660871935</v>
      </c>
      <c r="T10" s="10">
        <v>584011.16593267967</v>
      </c>
      <c r="U10" s="10"/>
      <c r="V10" s="10"/>
      <c r="W10" s="10"/>
      <c r="X10" s="16"/>
      <c r="Y10" s="84">
        <v>2.1</v>
      </c>
      <c r="Z10" s="142" t="s">
        <v>8</v>
      </c>
      <c r="AA10" s="142"/>
    </row>
    <row r="11" spans="1:27" ht="14.45" customHeight="1" x14ac:dyDescent="0.25">
      <c r="A11" s="15"/>
      <c r="B11" s="85">
        <v>2.2000000000000002</v>
      </c>
      <c r="C11" s="143" t="s">
        <v>14</v>
      </c>
      <c r="D11" s="143"/>
      <c r="E11" s="10">
        <v>102771.53537680002</v>
      </c>
      <c r="F11" s="10">
        <v>103768.99591152</v>
      </c>
      <c r="G11" s="10">
        <v>104660.66678223998</v>
      </c>
      <c r="H11" s="10">
        <v>103149.76369015005</v>
      </c>
      <c r="I11" s="10"/>
      <c r="J11" s="10"/>
      <c r="K11" s="10"/>
      <c r="L11" s="10"/>
      <c r="M11" s="10"/>
      <c r="N11" s="17"/>
      <c r="O11" s="17"/>
      <c r="P11" s="10">
        <v>109973.56218593004</v>
      </c>
      <c r="Q11" s="10">
        <v>116812.52808460995</v>
      </c>
      <c r="R11" s="10">
        <v>122373.73089405004</v>
      </c>
      <c r="S11" s="10">
        <v>134602.34284182001</v>
      </c>
      <c r="T11" s="10">
        <v>146505.05373448</v>
      </c>
      <c r="U11" s="10"/>
      <c r="V11" s="10"/>
      <c r="W11" s="10"/>
      <c r="X11" s="16"/>
      <c r="Y11" s="86">
        <v>2.2000000000000002</v>
      </c>
      <c r="Z11" s="144" t="s">
        <v>15</v>
      </c>
      <c r="AA11" s="144"/>
    </row>
    <row r="12" spans="1:27" ht="14.45" customHeight="1" x14ac:dyDescent="0.25">
      <c r="A12" s="12" t="s">
        <v>16</v>
      </c>
      <c r="B12" s="139" t="s">
        <v>17</v>
      </c>
      <c r="C12" s="139"/>
      <c r="D12" s="139"/>
      <c r="E12" s="13">
        <v>16358.830011189993</v>
      </c>
      <c r="F12" s="13">
        <v>21134.093187900002</v>
      </c>
      <c r="G12" s="13">
        <v>31552.002160360022</v>
      </c>
      <c r="H12" s="13">
        <v>29266.84794778001</v>
      </c>
      <c r="I12" s="13"/>
      <c r="J12" s="13"/>
      <c r="K12" s="13"/>
      <c r="L12" s="13"/>
      <c r="M12" s="13"/>
      <c r="N12" s="13"/>
      <c r="O12" s="13"/>
      <c r="P12" s="13">
        <v>25446.822552549987</v>
      </c>
      <c r="Q12" s="13">
        <v>32141.527221859993</v>
      </c>
      <c r="R12" s="13">
        <v>34136.147014960006</v>
      </c>
      <c r="S12" s="13">
        <v>28482.452416600005</v>
      </c>
      <c r="T12" s="13">
        <v>27568.79876743002</v>
      </c>
      <c r="U12" s="13"/>
      <c r="V12" s="13"/>
      <c r="W12" s="13"/>
      <c r="X12" s="14" t="s">
        <v>16</v>
      </c>
      <c r="Y12" s="140" t="s">
        <v>18</v>
      </c>
      <c r="Z12" s="140"/>
      <c r="AA12" s="140"/>
    </row>
    <row r="13" spans="1:27" ht="14.45" customHeight="1" x14ac:dyDescent="0.25">
      <c r="A13" s="12" t="s">
        <v>19</v>
      </c>
      <c r="B13" s="139" t="s">
        <v>20</v>
      </c>
      <c r="C13" s="139"/>
      <c r="D13" s="139"/>
      <c r="E13" s="13">
        <v>379790.98651001003</v>
      </c>
      <c r="F13" s="13">
        <v>382235.58891255013</v>
      </c>
      <c r="G13" s="13">
        <v>421990.48921337002</v>
      </c>
      <c r="H13" s="13">
        <v>375395.27038701996</v>
      </c>
      <c r="I13" s="13"/>
      <c r="J13" s="13"/>
      <c r="K13" s="13"/>
      <c r="L13" s="13"/>
      <c r="M13" s="13"/>
      <c r="N13" s="33"/>
      <c r="O13" s="33"/>
      <c r="P13" s="13">
        <v>381986.24241073994</v>
      </c>
      <c r="Q13" s="13">
        <v>387908.00547717005</v>
      </c>
      <c r="R13" s="13">
        <v>380442.9637047</v>
      </c>
      <c r="S13" s="13">
        <v>380846.28637757001</v>
      </c>
      <c r="T13" s="13">
        <v>377003.07627551013</v>
      </c>
      <c r="U13" s="13"/>
      <c r="V13" s="13"/>
      <c r="W13" s="13"/>
      <c r="X13" s="14" t="s">
        <v>19</v>
      </c>
      <c r="Y13" s="140" t="s">
        <v>21</v>
      </c>
      <c r="Z13" s="140"/>
      <c r="AA13" s="140"/>
    </row>
    <row r="14" spans="1:27" ht="14.45" customHeight="1" x14ac:dyDescent="0.25">
      <c r="A14" s="12" t="s">
        <v>22</v>
      </c>
      <c r="B14" s="139" t="s">
        <v>23</v>
      </c>
      <c r="C14" s="139"/>
      <c r="D14" s="139"/>
      <c r="E14" s="13">
        <v>485772.96090130007</v>
      </c>
      <c r="F14" s="13">
        <v>480034.31089855009</v>
      </c>
      <c r="G14" s="13">
        <v>491872.29608796007</v>
      </c>
      <c r="H14" s="13">
        <v>503272.47395738005</v>
      </c>
      <c r="I14" s="13"/>
      <c r="J14" s="13"/>
      <c r="K14" s="13"/>
      <c r="L14" s="13"/>
      <c r="M14" s="13"/>
      <c r="N14" s="33"/>
      <c r="O14" s="33"/>
      <c r="P14" s="13">
        <v>509821.68653914006</v>
      </c>
      <c r="Q14" s="13">
        <v>521994.86274339014</v>
      </c>
      <c r="R14" s="13">
        <v>517077.26274339011</v>
      </c>
      <c r="S14" s="13">
        <v>520802.41208666988</v>
      </c>
      <c r="T14" s="13">
        <v>538903.02771919011</v>
      </c>
      <c r="U14" s="13"/>
      <c r="V14" s="13"/>
      <c r="W14" s="13"/>
      <c r="X14" s="14" t="s">
        <v>22</v>
      </c>
      <c r="Y14" s="140" t="s">
        <v>24</v>
      </c>
      <c r="Z14" s="140"/>
      <c r="AA14" s="140"/>
    </row>
    <row r="15" spans="1:27" ht="14.45" customHeight="1" x14ac:dyDescent="0.25">
      <c r="A15" s="12"/>
      <c r="B15" s="87"/>
      <c r="C15" s="19"/>
      <c r="D15" s="19"/>
      <c r="E15" s="21"/>
      <c r="F15" s="21"/>
      <c r="G15" s="21"/>
      <c r="H15" s="21"/>
      <c r="W15" s="10"/>
      <c r="X15" s="14"/>
      <c r="Y15" s="88"/>
      <c r="Z15" s="22"/>
      <c r="AA15" s="22"/>
    </row>
    <row r="16" spans="1:27" ht="14.45" customHeight="1" x14ac:dyDescent="0.25">
      <c r="A16" s="136" t="s">
        <v>25</v>
      </c>
      <c r="B16" s="136"/>
      <c r="C16" s="136"/>
      <c r="D16" s="136"/>
      <c r="E16" s="113">
        <v>2074814.4190214495</v>
      </c>
      <c r="F16" s="113">
        <v>2105730.8865227294</v>
      </c>
      <c r="G16" s="113">
        <v>2176480.5131707392</v>
      </c>
      <c r="H16" s="113">
        <v>2167843.9369481802</v>
      </c>
      <c r="I16" s="113"/>
      <c r="J16" s="113"/>
      <c r="K16" s="113"/>
      <c r="L16" s="113"/>
      <c r="M16" s="113"/>
      <c r="N16" s="7"/>
      <c r="O16" s="7"/>
      <c r="P16" s="113">
        <v>2195171.3915602202</v>
      </c>
      <c r="Q16" s="113">
        <v>2241552.8784416392</v>
      </c>
      <c r="R16" s="113">
        <v>2300518.6207804093</v>
      </c>
      <c r="S16" s="113">
        <v>2283054.4774672897</v>
      </c>
      <c r="T16" s="113">
        <v>2345863.0021327594</v>
      </c>
      <c r="U16" s="113"/>
      <c r="V16" s="113"/>
      <c r="W16" s="113"/>
      <c r="X16" s="137" t="s">
        <v>26</v>
      </c>
      <c r="Y16" s="137"/>
      <c r="Z16" s="137"/>
      <c r="AA16" s="137"/>
    </row>
    <row r="17" spans="1:27" ht="14.45" customHeight="1" x14ac:dyDescent="0.25">
      <c r="A17" s="14"/>
      <c r="B17" s="87"/>
      <c r="C17" s="19"/>
      <c r="D17" s="19"/>
      <c r="E17" s="10"/>
      <c r="F17" s="10"/>
      <c r="G17" s="10"/>
      <c r="H17" s="10"/>
      <c r="I17" s="10"/>
      <c r="J17" s="10"/>
      <c r="K17" s="10"/>
      <c r="L17" s="10"/>
      <c r="M17" s="10"/>
      <c r="P17" s="10"/>
      <c r="Q17" s="10"/>
      <c r="R17" s="10"/>
      <c r="S17" s="10"/>
      <c r="T17" s="10"/>
      <c r="U17" s="10"/>
      <c r="V17" s="10"/>
      <c r="W17" s="10"/>
      <c r="X17" s="14"/>
      <c r="Y17" s="88"/>
      <c r="Z17" s="22"/>
      <c r="AA17" s="22"/>
    </row>
    <row r="18" spans="1:27" ht="14.45" customHeight="1" x14ac:dyDescent="0.25">
      <c r="A18" s="12" t="s">
        <v>4</v>
      </c>
      <c r="B18" s="139" t="s">
        <v>5</v>
      </c>
      <c r="C18" s="139"/>
      <c r="D18" s="139"/>
      <c r="E18" s="13">
        <v>913230.70256186952</v>
      </c>
      <c r="F18" s="13">
        <v>949971.52571319952</v>
      </c>
      <c r="G18" s="13">
        <v>982774.56155137951</v>
      </c>
      <c r="H18" s="13">
        <v>994889.53645004984</v>
      </c>
      <c r="I18" s="13"/>
      <c r="J18" s="13"/>
      <c r="K18" s="13"/>
      <c r="L18" s="13"/>
      <c r="M18" s="13"/>
      <c r="P18" s="13">
        <v>1013255.70668802</v>
      </c>
      <c r="Q18" s="13">
        <v>1035529.3880219397</v>
      </c>
      <c r="R18" s="13">
        <v>1049637.3837252394</v>
      </c>
      <c r="S18" s="13">
        <v>1051010.6983583192</v>
      </c>
      <c r="T18" s="13">
        <v>1083318.6121055498</v>
      </c>
      <c r="U18" s="13"/>
      <c r="V18" s="13"/>
      <c r="W18" s="13"/>
      <c r="X18" s="14" t="s">
        <v>4</v>
      </c>
      <c r="Y18" s="140" t="s">
        <v>6</v>
      </c>
      <c r="Z18" s="140"/>
      <c r="AA18" s="140"/>
    </row>
    <row r="19" spans="1:27" ht="14.45" customHeight="1" x14ac:dyDescent="0.25">
      <c r="A19" s="15"/>
      <c r="B19" s="83">
        <v>1.1000000000000001</v>
      </c>
      <c r="C19" s="141" t="s">
        <v>7</v>
      </c>
      <c r="D19" s="141"/>
      <c r="E19" s="10">
        <v>710803.73481331952</v>
      </c>
      <c r="F19" s="10">
        <v>738939.51205158955</v>
      </c>
      <c r="G19" s="10">
        <v>764181.35427195951</v>
      </c>
      <c r="H19" s="10">
        <v>772248.28945452976</v>
      </c>
      <c r="I19" s="10"/>
      <c r="J19" s="10"/>
      <c r="K19" s="10"/>
      <c r="L19" s="10"/>
      <c r="M19" s="10"/>
      <c r="P19" s="10">
        <v>784606.03422975005</v>
      </c>
      <c r="Q19" s="10">
        <v>788619.18227730971</v>
      </c>
      <c r="R19" s="10">
        <v>794001.39755645953</v>
      </c>
      <c r="S19" s="10">
        <v>791403.55124255933</v>
      </c>
      <c r="T19" s="10">
        <v>801587.58726603002</v>
      </c>
      <c r="U19" s="10"/>
      <c r="V19" s="10"/>
      <c r="W19" s="10"/>
      <c r="X19" s="16"/>
      <c r="Y19" s="84">
        <v>1.1000000000000001</v>
      </c>
      <c r="Z19" s="142" t="s">
        <v>8</v>
      </c>
      <c r="AA19" s="142"/>
    </row>
    <row r="20" spans="1:27" ht="14.45" customHeight="1" x14ac:dyDescent="0.25">
      <c r="A20" s="15"/>
      <c r="B20" s="85">
        <v>1.2</v>
      </c>
      <c r="C20" s="143" t="s">
        <v>9</v>
      </c>
      <c r="D20" s="143"/>
      <c r="E20" s="10">
        <v>202426.96774854997</v>
      </c>
      <c r="F20" s="10">
        <v>211032.01366160996</v>
      </c>
      <c r="G20" s="10">
        <v>218593.20727941996</v>
      </c>
      <c r="H20" s="10">
        <v>222641.24699552005</v>
      </c>
      <c r="I20" s="10"/>
      <c r="J20" s="10"/>
      <c r="K20" s="10"/>
      <c r="L20" s="10"/>
      <c r="M20" s="10"/>
      <c r="P20" s="10">
        <v>228649.67245827001</v>
      </c>
      <c r="Q20" s="10">
        <v>246910.20574463002</v>
      </c>
      <c r="R20" s="10">
        <v>255635.98616877999</v>
      </c>
      <c r="S20" s="10">
        <v>259607.14711575996</v>
      </c>
      <c r="T20" s="10">
        <v>281731.02483951987</v>
      </c>
      <c r="U20" s="10"/>
      <c r="V20" s="10"/>
      <c r="W20" s="10"/>
      <c r="X20" s="16"/>
      <c r="Y20" s="86">
        <v>1.2</v>
      </c>
      <c r="Z20" s="144" t="s">
        <v>10</v>
      </c>
      <c r="AA20" s="144"/>
    </row>
    <row r="21" spans="1:27" ht="14.45" customHeight="1" x14ac:dyDescent="0.25">
      <c r="A21" s="12" t="s">
        <v>11</v>
      </c>
      <c r="B21" s="139" t="s">
        <v>12</v>
      </c>
      <c r="C21" s="139"/>
      <c r="D21" s="139"/>
      <c r="E21" s="13">
        <v>692588.72007755004</v>
      </c>
      <c r="F21" s="13">
        <v>663428.80558844004</v>
      </c>
      <c r="G21" s="13">
        <v>661814.07763346983</v>
      </c>
      <c r="H21" s="13">
        <v>654498.98233342997</v>
      </c>
      <c r="I21" s="13"/>
      <c r="J21" s="13"/>
      <c r="K21" s="13"/>
      <c r="L21" s="13"/>
      <c r="M21" s="13"/>
      <c r="P21" s="13">
        <v>634373.70212009014</v>
      </c>
      <c r="Q21" s="13">
        <v>653814.72935101995</v>
      </c>
      <c r="R21" s="13">
        <v>665222.65611299989</v>
      </c>
      <c r="S21" s="13">
        <v>670260.06583008007</v>
      </c>
      <c r="T21" s="13">
        <v>686344.10622653982</v>
      </c>
      <c r="U21" s="13"/>
      <c r="V21" s="13"/>
      <c r="W21" s="13"/>
      <c r="X21" s="14" t="s">
        <v>11</v>
      </c>
      <c r="Y21" s="140" t="s">
        <v>13</v>
      </c>
      <c r="Z21" s="140"/>
      <c r="AA21" s="140"/>
    </row>
    <row r="22" spans="1:27" ht="14.45" customHeight="1" x14ac:dyDescent="0.25">
      <c r="A22" s="15"/>
      <c r="B22" s="83">
        <v>2.1</v>
      </c>
      <c r="C22" s="141" t="s">
        <v>7</v>
      </c>
      <c r="D22" s="141"/>
      <c r="E22" s="10">
        <v>236076.86365449009</v>
      </c>
      <c r="F22" s="10">
        <v>214185.61689935005</v>
      </c>
      <c r="G22" s="10">
        <v>207380.23604777982</v>
      </c>
      <c r="H22" s="10">
        <v>222712.98837399003</v>
      </c>
      <c r="I22" s="10"/>
      <c r="J22" s="10"/>
      <c r="K22" s="10"/>
      <c r="L22" s="10"/>
      <c r="M22" s="10"/>
      <c r="P22" s="10">
        <v>210333.23882445012</v>
      </c>
      <c r="Q22" s="10">
        <v>201808.52808329999</v>
      </c>
      <c r="R22" s="10">
        <v>213115.79206797987</v>
      </c>
      <c r="S22" s="10">
        <v>221362.48775186008</v>
      </c>
      <c r="T22" s="10">
        <v>242318.16354577991</v>
      </c>
      <c r="U22" s="10"/>
      <c r="V22" s="10"/>
      <c r="W22" s="10"/>
      <c r="X22" s="16"/>
      <c r="Y22" s="84">
        <v>2.1</v>
      </c>
      <c r="Z22" s="142" t="s">
        <v>8</v>
      </c>
      <c r="AA22" s="142"/>
    </row>
    <row r="23" spans="1:27" ht="14.45" customHeight="1" x14ac:dyDescent="0.25">
      <c r="A23" s="15"/>
      <c r="B23" s="85">
        <v>2.2000000000000002</v>
      </c>
      <c r="C23" s="143" t="s">
        <v>14</v>
      </c>
      <c r="D23" s="143"/>
      <c r="E23" s="10">
        <v>456511.85642306</v>
      </c>
      <c r="F23" s="10">
        <v>449243.18868909002</v>
      </c>
      <c r="G23" s="10">
        <v>454433.84158568998</v>
      </c>
      <c r="H23" s="10">
        <v>431785.99395943998</v>
      </c>
      <c r="I23" s="10"/>
      <c r="J23" s="10"/>
      <c r="K23" s="10"/>
      <c r="L23" s="10"/>
      <c r="M23" s="10"/>
      <c r="P23" s="10">
        <v>424040.46329563996</v>
      </c>
      <c r="Q23" s="10">
        <v>452006.20126772003</v>
      </c>
      <c r="R23" s="10">
        <v>452106.86404501996</v>
      </c>
      <c r="S23" s="10">
        <v>448897.57807822002</v>
      </c>
      <c r="T23" s="10">
        <v>444025.94268075994</v>
      </c>
      <c r="U23" s="10"/>
      <c r="V23" s="10"/>
      <c r="W23" s="10"/>
      <c r="X23" s="16"/>
      <c r="Y23" s="86">
        <v>2.2000000000000002</v>
      </c>
      <c r="Z23" s="144" t="s">
        <v>15</v>
      </c>
      <c r="AA23" s="144"/>
    </row>
    <row r="24" spans="1:27" ht="14.45" customHeight="1" x14ac:dyDescent="0.25">
      <c r="A24" s="12" t="s">
        <v>16</v>
      </c>
      <c r="B24" s="139" t="s">
        <v>17</v>
      </c>
      <c r="C24" s="139"/>
      <c r="D24" s="139"/>
      <c r="E24" s="13">
        <v>16692.87763802999</v>
      </c>
      <c r="F24" s="13">
        <v>23875.647006179988</v>
      </c>
      <c r="G24" s="13">
        <v>34584.55738513996</v>
      </c>
      <c r="H24" s="13">
        <v>27192.10036880002</v>
      </c>
      <c r="I24" s="13"/>
      <c r="J24" s="13"/>
      <c r="K24" s="13"/>
      <c r="L24" s="13"/>
      <c r="M24" s="13"/>
      <c r="P24" s="13">
        <v>24604.026173289982</v>
      </c>
      <c r="Q24" s="13">
        <v>33642.338017199974</v>
      </c>
      <c r="R24" s="13">
        <v>37618.648180919998</v>
      </c>
      <c r="S24" s="13">
        <v>27733.254679629987</v>
      </c>
      <c r="T24" s="13">
        <v>30218.598013889979</v>
      </c>
      <c r="U24" s="13"/>
      <c r="V24" s="13"/>
      <c r="W24" s="13"/>
      <c r="X24" s="14" t="s">
        <v>16</v>
      </c>
      <c r="Y24" s="140" t="s">
        <v>18</v>
      </c>
      <c r="Z24" s="140"/>
      <c r="AA24" s="140"/>
    </row>
    <row r="25" spans="1:27" ht="14.45" customHeight="1" x14ac:dyDescent="0.25">
      <c r="A25" s="12" t="s">
        <v>19</v>
      </c>
      <c r="B25" s="139" t="s">
        <v>20</v>
      </c>
      <c r="C25" s="139"/>
      <c r="D25" s="139"/>
      <c r="E25" s="13">
        <v>452302.11874399992</v>
      </c>
      <c r="F25" s="13">
        <v>468454.90821491001</v>
      </c>
      <c r="G25" s="13">
        <v>497307.31660075008</v>
      </c>
      <c r="H25" s="13">
        <v>491263.31779589999</v>
      </c>
      <c r="I25" s="13"/>
      <c r="J25" s="13"/>
      <c r="K25" s="13"/>
      <c r="L25" s="13"/>
      <c r="M25" s="13"/>
      <c r="P25" s="13">
        <v>522937.9565788199</v>
      </c>
      <c r="Q25" s="13">
        <v>518566.42305147991</v>
      </c>
      <c r="R25" s="13">
        <v>548039.93276125018</v>
      </c>
      <c r="S25" s="13">
        <v>534050.45859926031</v>
      </c>
      <c r="T25" s="13">
        <v>545981.68578677974</v>
      </c>
      <c r="U25" s="13"/>
      <c r="V25" s="13"/>
      <c r="W25" s="13"/>
      <c r="X25" s="14" t="s">
        <v>19</v>
      </c>
      <c r="Y25" s="140" t="s">
        <v>21</v>
      </c>
      <c r="Z25" s="140"/>
      <c r="AA25" s="140"/>
    </row>
    <row r="26" spans="1:27" ht="14.45" customHeight="1" x14ac:dyDescent="0.25">
      <c r="A26" s="12"/>
      <c r="B26" s="88"/>
      <c r="C26" s="22"/>
      <c r="D26" s="22"/>
      <c r="E26" s="21"/>
      <c r="F26" s="21"/>
      <c r="G26" s="21"/>
      <c r="H26" s="21"/>
      <c r="W26" s="21"/>
      <c r="X26" s="14"/>
      <c r="Y26" s="88"/>
      <c r="Z26" s="22"/>
      <c r="AA26" s="22"/>
    </row>
    <row r="27" spans="1:27" ht="25.5" customHeight="1" x14ac:dyDescent="0.25">
      <c r="A27" s="145" t="s">
        <v>27</v>
      </c>
      <c r="B27" s="145"/>
      <c r="C27" s="145"/>
      <c r="D27" s="145"/>
      <c r="E27" s="113">
        <v>51553.040776730588</v>
      </c>
      <c r="F27" s="113">
        <v>51620.907454341243</v>
      </c>
      <c r="G27" s="113">
        <v>68120.142524490919</v>
      </c>
      <c r="H27" s="113">
        <v>54428.373184269672</v>
      </c>
      <c r="I27" s="113"/>
      <c r="J27" s="113"/>
      <c r="K27" s="113"/>
      <c r="L27" s="113"/>
      <c r="M27" s="113"/>
      <c r="N27" s="7"/>
      <c r="O27" s="7"/>
      <c r="P27" s="113">
        <v>84977.603706320311</v>
      </c>
      <c r="Q27" s="113">
        <v>154821.76390951034</v>
      </c>
      <c r="R27" s="113">
        <v>96268.442410210177</v>
      </c>
      <c r="S27" s="113">
        <v>123698.8258489696</v>
      </c>
      <c r="T27" s="113">
        <v>157024.13556522006</v>
      </c>
      <c r="U27" s="113"/>
      <c r="V27" s="113"/>
      <c r="W27" s="113"/>
      <c r="X27" s="146" t="s">
        <v>28</v>
      </c>
      <c r="Y27" s="146"/>
      <c r="Z27" s="146"/>
      <c r="AA27" s="146"/>
    </row>
    <row r="28" spans="1:27" ht="14.45" customHeight="1" x14ac:dyDescent="0.25">
      <c r="A28" s="14"/>
      <c r="B28" s="88"/>
      <c r="C28" s="22"/>
      <c r="D28" s="22"/>
      <c r="E28" s="23"/>
      <c r="F28" s="23"/>
      <c r="G28" s="23"/>
      <c r="H28" s="23"/>
      <c r="I28" s="24"/>
      <c r="J28" s="24"/>
      <c r="K28" s="24"/>
      <c r="L28" s="24"/>
      <c r="M28" s="23"/>
      <c r="P28" s="24"/>
      <c r="Q28" s="24"/>
      <c r="R28" s="24"/>
      <c r="S28" s="24"/>
      <c r="T28" s="24"/>
      <c r="U28" s="24"/>
      <c r="V28" s="24"/>
      <c r="W28" s="23"/>
      <c r="X28" s="14"/>
      <c r="Y28" s="88"/>
      <c r="Z28" s="22"/>
      <c r="AA28" s="22"/>
    </row>
    <row r="29" spans="1:27" ht="14.45" customHeight="1" x14ac:dyDescent="0.25">
      <c r="A29" s="12" t="s">
        <v>4</v>
      </c>
      <c r="B29" s="139" t="s">
        <v>5</v>
      </c>
      <c r="C29" s="139"/>
      <c r="D29" s="139"/>
      <c r="E29" s="13">
        <v>-253474.19941724971</v>
      </c>
      <c r="F29" s="13">
        <v>-260298.66484080942</v>
      </c>
      <c r="G29" s="13">
        <v>-257527.18773719948</v>
      </c>
      <c r="H29" s="13">
        <v>-271620.98650291981</v>
      </c>
      <c r="I29" s="13"/>
      <c r="J29" s="13"/>
      <c r="K29" s="13"/>
      <c r="L29" s="13"/>
      <c r="M29" s="13"/>
      <c r="P29" s="13">
        <v>-275421.52896791999</v>
      </c>
      <c r="Q29" s="13">
        <v>-249041.73938467965</v>
      </c>
      <c r="R29" s="13">
        <v>-254286.17979469933</v>
      </c>
      <c r="S29" s="13">
        <v>-261562.26537343935</v>
      </c>
      <c r="T29" s="13">
        <v>-254422.5968368602</v>
      </c>
      <c r="U29" s="13"/>
      <c r="V29" s="13"/>
      <c r="W29" s="13"/>
      <c r="X29" s="14" t="s">
        <v>4</v>
      </c>
      <c r="Y29" s="140" t="s">
        <v>6</v>
      </c>
      <c r="Z29" s="140"/>
      <c r="AA29" s="140"/>
    </row>
    <row r="30" spans="1:27" ht="14.45" customHeight="1" x14ac:dyDescent="0.25">
      <c r="A30" s="15"/>
      <c r="B30" s="83">
        <v>1.1000000000000001</v>
      </c>
      <c r="C30" s="141" t="s">
        <v>7</v>
      </c>
      <c r="D30" s="141"/>
      <c r="E30" s="10">
        <v>-334291.22996716958</v>
      </c>
      <c r="F30" s="10">
        <v>-351960.63100793946</v>
      </c>
      <c r="G30" s="10">
        <v>-364662.19944921939</v>
      </c>
      <c r="H30" s="10">
        <v>-357155.09654402972</v>
      </c>
      <c r="I30" s="10"/>
      <c r="J30" s="10"/>
      <c r="K30" s="10"/>
      <c r="L30" s="10"/>
      <c r="M30" s="10"/>
      <c r="P30" s="10">
        <v>-359961.51830430992</v>
      </c>
      <c r="Q30" s="10">
        <v>-334954.44009093958</v>
      </c>
      <c r="R30" s="10">
        <v>-331304.18333609938</v>
      </c>
      <c r="S30" s="10">
        <v>-328650.88944055932</v>
      </c>
      <c r="T30" s="10">
        <v>-329161.42142517027</v>
      </c>
      <c r="U30" s="10"/>
      <c r="V30" s="10"/>
      <c r="W30" s="10"/>
      <c r="X30" s="16"/>
      <c r="Y30" s="84">
        <v>1.1000000000000001</v>
      </c>
      <c r="Z30" s="142" t="s">
        <v>8</v>
      </c>
      <c r="AA30" s="142"/>
    </row>
    <row r="31" spans="1:27" ht="14.45" customHeight="1" x14ac:dyDescent="0.25">
      <c r="A31" s="15"/>
      <c r="B31" s="85">
        <v>1.2</v>
      </c>
      <c r="C31" s="143" t="s">
        <v>9</v>
      </c>
      <c r="D31" s="143"/>
      <c r="E31" s="10">
        <v>80817.030549919888</v>
      </c>
      <c r="F31" s="10">
        <v>91661.966167130027</v>
      </c>
      <c r="G31" s="10">
        <v>107135.01171201991</v>
      </c>
      <c r="H31" s="10">
        <v>85534.110041109874</v>
      </c>
      <c r="I31" s="10"/>
      <c r="J31" s="10"/>
      <c r="K31" s="10"/>
      <c r="L31" s="10"/>
      <c r="M31" s="10"/>
      <c r="P31" s="10">
        <v>84539.989336389961</v>
      </c>
      <c r="Q31" s="10">
        <v>85912.70070625993</v>
      </c>
      <c r="R31" s="10">
        <v>77018.003541400045</v>
      </c>
      <c r="S31" s="10">
        <v>67088.624067119978</v>
      </c>
      <c r="T31" s="10">
        <v>74738.824588310061</v>
      </c>
      <c r="U31" s="10"/>
      <c r="V31" s="10"/>
      <c r="W31" s="10"/>
      <c r="X31" s="16"/>
      <c r="Y31" s="86">
        <v>1.2</v>
      </c>
      <c r="Z31" s="144" t="s">
        <v>10</v>
      </c>
      <c r="AA31" s="144"/>
    </row>
    <row r="32" spans="1:27" ht="14.45" customHeight="1" x14ac:dyDescent="0.25">
      <c r="A32" s="12" t="s">
        <v>11</v>
      </c>
      <c r="B32" s="139" t="s">
        <v>12</v>
      </c>
      <c r="C32" s="139"/>
      <c r="D32" s="139"/>
      <c r="E32" s="13">
        <v>-107900.54084648984</v>
      </c>
      <c r="F32" s="13">
        <v>-79153.865482759546</v>
      </c>
      <c r="G32" s="13">
        <v>-87875.583214109531</v>
      </c>
      <c r="H32" s="13">
        <v>-63429.814440290502</v>
      </c>
      <c r="I32" s="13"/>
      <c r="J32" s="13"/>
      <c r="K32" s="13"/>
      <c r="L32" s="13"/>
      <c r="M32" s="13"/>
      <c r="P32" s="13">
        <v>-9313.6360760797979</v>
      </c>
      <c r="Q32" s="13">
        <v>14027.868920449691</v>
      </c>
      <c r="R32" s="13">
        <v>4556.8296840296825</v>
      </c>
      <c r="S32" s="13">
        <v>16913.653620459256</v>
      </c>
      <c r="T32" s="13">
        <v>44172.113440619665</v>
      </c>
      <c r="U32" s="13"/>
      <c r="V32" s="13"/>
      <c r="W32" s="13"/>
      <c r="X32" s="14" t="s">
        <v>11</v>
      </c>
      <c r="Y32" s="140" t="s">
        <v>13</v>
      </c>
      <c r="Z32" s="140"/>
      <c r="AA32" s="140"/>
    </row>
    <row r="33" spans="1:27" ht="14.45" customHeight="1" x14ac:dyDescent="0.25">
      <c r="A33" s="15"/>
      <c r="B33" s="83">
        <v>2.1</v>
      </c>
      <c r="C33" s="141" t="s">
        <v>7</v>
      </c>
      <c r="D33" s="141"/>
      <c r="E33" s="10">
        <v>245839.78019977012</v>
      </c>
      <c r="F33" s="10">
        <v>266320.32729481044</v>
      </c>
      <c r="G33" s="10">
        <v>261897.59158934047</v>
      </c>
      <c r="H33" s="10">
        <v>265206.41582899942</v>
      </c>
      <c r="I33" s="10"/>
      <c r="J33" s="10"/>
      <c r="K33" s="10"/>
      <c r="L33" s="10"/>
      <c r="M33" s="10"/>
      <c r="P33" s="10">
        <v>304753.26503363013</v>
      </c>
      <c r="Q33" s="10">
        <v>349221.54210355977</v>
      </c>
      <c r="R33" s="10">
        <v>334289.96283499961</v>
      </c>
      <c r="S33" s="10">
        <v>331208.8888568593</v>
      </c>
      <c r="T33" s="10">
        <v>341693.00238689966</v>
      </c>
      <c r="U33" s="10"/>
      <c r="V33" s="10"/>
      <c r="W33" s="10"/>
      <c r="X33" s="16"/>
      <c r="Y33" s="84">
        <v>2.1</v>
      </c>
      <c r="Z33" s="142" t="s">
        <v>8</v>
      </c>
      <c r="AA33" s="142"/>
    </row>
    <row r="34" spans="1:27" ht="14.45" customHeight="1" x14ac:dyDescent="0.25">
      <c r="A34" s="15"/>
      <c r="B34" s="85">
        <v>2.2000000000000002</v>
      </c>
      <c r="C34" s="143" t="s">
        <v>14</v>
      </c>
      <c r="D34" s="143"/>
      <c r="E34" s="10">
        <v>-353740.32104625995</v>
      </c>
      <c r="F34" s="10">
        <v>-345474.19277756999</v>
      </c>
      <c r="G34" s="10">
        <v>-349773.17480345001</v>
      </c>
      <c r="H34" s="10">
        <v>-328636.23026928992</v>
      </c>
      <c r="I34" s="10"/>
      <c r="J34" s="10"/>
      <c r="K34" s="10"/>
      <c r="L34" s="10"/>
      <c r="M34" s="10"/>
      <c r="P34" s="10">
        <v>-314066.90110970993</v>
      </c>
      <c r="Q34" s="10">
        <v>-335193.67318311008</v>
      </c>
      <c r="R34" s="10">
        <v>-329733.13315096992</v>
      </c>
      <c r="S34" s="10">
        <v>-314295.23523640004</v>
      </c>
      <c r="T34" s="10">
        <v>-297520.88894628</v>
      </c>
      <c r="U34" s="10"/>
      <c r="V34" s="10"/>
      <c r="W34" s="10"/>
      <c r="X34" s="16"/>
      <c r="Y34" s="86">
        <v>2.2000000000000002</v>
      </c>
      <c r="Z34" s="144" t="s">
        <v>15</v>
      </c>
      <c r="AA34" s="144"/>
    </row>
    <row r="35" spans="1:27" ht="14.45" customHeight="1" x14ac:dyDescent="0.25">
      <c r="A35" s="12" t="s">
        <v>16</v>
      </c>
      <c r="B35" s="139" t="s">
        <v>17</v>
      </c>
      <c r="C35" s="139"/>
      <c r="D35" s="139"/>
      <c r="E35" s="13">
        <v>-334.0476268399957</v>
      </c>
      <c r="F35" s="13">
        <v>-2741.5538182799869</v>
      </c>
      <c r="G35" s="13">
        <v>-3032.5552247799351</v>
      </c>
      <c r="H35" s="13">
        <v>2074.7475789799887</v>
      </c>
      <c r="I35" s="13"/>
      <c r="J35" s="13"/>
      <c r="K35" s="13"/>
      <c r="L35" s="13"/>
      <c r="M35" s="13"/>
      <c r="P35" s="13">
        <v>842.79637926000657</v>
      </c>
      <c r="Q35" s="13">
        <v>-1500.810795339984</v>
      </c>
      <c r="R35" s="13">
        <v>-3482.501165959995</v>
      </c>
      <c r="S35" s="13">
        <v>749.19773697001642</v>
      </c>
      <c r="T35" s="13">
        <v>-2649.7992464599583</v>
      </c>
      <c r="U35" s="13"/>
      <c r="V35" s="13"/>
      <c r="W35" s="13"/>
      <c r="X35" s="14" t="s">
        <v>16</v>
      </c>
      <c r="Y35" s="140" t="s">
        <v>18</v>
      </c>
      <c r="Z35" s="140"/>
      <c r="AA35" s="140"/>
    </row>
    <row r="36" spans="1:27" ht="14.45" customHeight="1" x14ac:dyDescent="0.25">
      <c r="A36" s="12" t="s">
        <v>19</v>
      </c>
      <c r="B36" s="139" t="s">
        <v>20</v>
      </c>
      <c r="C36" s="139"/>
      <c r="D36" s="139"/>
      <c r="E36" s="13">
        <v>-72511.132233989934</v>
      </c>
      <c r="F36" s="13">
        <v>-86219.319302359887</v>
      </c>
      <c r="G36" s="13">
        <v>-75316.82738738021</v>
      </c>
      <c r="H36" s="13">
        <v>-115868.04740888005</v>
      </c>
      <c r="I36" s="13"/>
      <c r="J36" s="13"/>
      <c r="K36" s="13"/>
      <c r="L36" s="13"/>
      <c r="M36" s="13"/>
      <c r="P36" s="13">
        <v>-140951.71416807998</v>
      </c>
      <c r="Q36" s="13">
        <v>-130658.41757430987</v>
      </c>
      <c r="R36" s="13">
        <v>-167596.96905655027</v>
      </c>
      <c r="S36" s="13">
        <v>-153204.17222169021</v>
      </c>
      <c r="T36" s="13">
        <v>-168978.60951126958</v>
      </c>
      <c r="U36" s="13"/>
      <c r="V36" s="13"/>
      <c r="W36" s="13"/>
      <c r="X36" s="14" t="s">
        <v>19</v>
      </c>
      <c r="Y36" s="140" t="s">
        <v>21</v>
      </c>
      <c r="Z36" s="140"/>
      <c r="AA36" s="140"/>
    </row>
    <row r="37" spans="1:27" ht="14.45" customHeight="1" x14ac:dyDescent="0.25">
      <c r="A37" s="12" t="s">
        <v>22</v>
      </c>
      <c r="B37" s="139" t="s">
        <v>23</v>
      </c>
      <c r="C37" s="139"/>
      <c r="D37" s="139"/>
      <c r="E37" s="13">
        <v>485772.96090130007</v>
      </c>
      <c r="F37" s="13">
        <v>480034.31089855009</v>
      </c>
      <c r="G37" s="13">
        <v>491872.29608796007</v>
      </c>
      <c r="H37" s="13">
        <v>503272.47395738005</v>
      </c>
      <c r="I37" s="13"/>
      <c r="J37" s="13"/>
      <c r="K37" s="13"/>
      <c r="L37" s="13"/>
      <c r="M37" s="13"/>
      <c r="P37" s="13">
        <v>509821.68653914006</v>
      </c>
      <c r="Q37" s="13">
        <v>521994.86274339014</v>
      </c>
      <c r="R37" s="13">
        <v>517077.26274339011</v>
      </c>
      <c r="S37" s="13">
        <v>520802.41208666988</v>
      </c>
      <c r="T37" s="13">
        <v>538903.02771919011</v>
      </c>
      <c r="U37" s="13"/>
      <c r="V37" s="13"/>
      <c r="W37" s="13"/>
      <c r="X37" s="14" t="s">
        <v>22</v>
      </c>
      <c r="Y37" s="140" t="s">
        <v>24</v>
      </c>
      <c r="Z37" s="140"/>
      <c r="AA37" s="140"/>
    </row>
    <row r="38" spans="1:27" ht="14.45" customHeight="1" x14ac:dyDescent="0.25">
      <c r="A38" s="12"/>
      <c r="B38" s="87"/>
      <c r="C38" s="19"/>
      <c r="D38" s="19"/>
      <c r="E38" s="21"/>
      <c r="F38" s="21"/>
      <c r="G38" s="21"/>
      <c r="H38" s="21"/>
      <c r="I38" s="21"/>
      <c r="K38" s="21"/>
      <c r="P38" s="21"/>
      <c r="Q38" s="21"/>
      <c r="R38" s="21"/>
      <c r="S38" s="21"/>
      <c r="T38" s="21"/>
      <c r="U38" s="21"/>
      <c r="V38" s="21"/>
      <c r="W38" s="21"/>
      <c r="X38" s="14"/>
      <c r="Y38" s="88"/>
      <c r="Z38" s="22"/>
      <c r="AA38" s="22"/>
    </row>
    <row r="39" spans="1:27" ht="14.45" customHeight="1" x14ac:dyDescent="0.25">
      <c r="A39" s="136" t="s">
        <v>35</v>
      </c>
      <c r="B39" s="136"/>
      <c r="C39" s="136"/>
      <c r="D39" s="136"/>
      <c r="E39" s="136"/>
      <c r="F39" s="136"/>
      <c r="G39" s="113"/>
      <c r="H39" s="113"/>
      <c r="I39" s="113"/>
      <c r="J39" s="113"/>
      <c r="K39" s="113"/>
      <c r="L39" s="113"/>
      <c r="M39" s="113"/>
      <c r="N39" s="7"/>
      <c r="O39" s="7"/>
      <c r="P39" s="113"/>
      <c r="Q39" s="113"/>
      <c r="R39" s="147" t="s">
        <v>36</v>
      </c>
      <c r="S39" s="147"/>
      <c r="T39" s="147"/>
      <c r="U39" s="147"/>
      <c r="V39" s="147"/>
      <c r="W39" s="147"/>
      <c r="X39" s="147"/>
      <c r="Y39" s="147"/>
      <c r="Z39" s="147"/>
      <c r="AA39" s="147"/>
    </row>
    <row r="40" spans="1:27" ht="14.45" customHeight="1" x14ac:dyDescent="0.25">
      <c r="A40" s="148" t="s">
        <v>29</v>
      </c>
      <c r="B40" s="148"/>
      <c r="C40" s="148"/>
      <c r="D40" s="148"/>
      <c r="E40" s="25">
        <v>553578.45479865978</v>
      </c>
      <c r="F40" s="25">
        <v>576746.98620115011</v>
      </c>
      <c r="G40" s="25">
        <v>599960.98258921003</v>
      </c>
      <c r="H40" s="25">
        <v>606780.22236775002</v>
      </c>
      <c r="I40" s="25"/>
      <c r="J40" s="25"/>
      <c r="K40" s="25"/>
      <c r="L40" s="25"/>
      <c r="M40" s="25"/>
      <c r="P40" s="25">
        <v>613911.5230597601</v>
      </c>
      <c r="Q40" s="25">
        <v>652917.93026596005</v>
      </c>
      <c r="R40" s="25">
        <v>661688.90887355013</v>
      </c>
      <c r="S40" s="25">
        <v>664391.31379565992</v>
      </c>
      <c r="T40" s="25">
        <v>683554.03680342971</v>
      </c>
      <c r="U40" s="25"/>
      <c r="V40" s="25"/>
      <c r="W40" s="25"/>
      <c r="X40" s="149" t="s">
        <v>30</v>
      </c>
      <c r="Y40" s="149"/>
      <c r="Z40" s="149"/>
      <c r="AA40" s="149"/>
    </row>
    <row r="41" spans="1:27" ht="14.45" customHeight="1" x14ac:dyDescent="0.25">
      <c r="A41" s="26"/>
      <c r="B41" s="86"/>
      <c r="C41" s="141" t="s">
        <v>7</v>
      </c>
      <c r="D41" s="141"/>
      <c r="E41" s="27">
        <v>376385.23457831994</v>
      </c>
      <c r="F41" s="27">
        <v>386833.62331672013</v>
      </c>
      <c r="G41" s="27">
        <v>399349.8261120001</v>
      </c>
      <c r="H41" s="27">
        <v>414957.67213432008</v>
      </c>
      <c r="I41" s="27"/>
      <c r="J41" s="27"/>
      <c r="K41" s="27"/>
      <c r="L41" s="27"/>
      <c r="M41" s="27"/>
      <c r="P41" s="27">
        <v>424644.51592544012</v>
      </c>
      <c r="Q41" s="27">
        <v>453655.37018637016</v>
      </c>
      <c r="R41" s="27">
        <v>462682.94142036012</v>
      </c>
      <c r="S41" s="27">
        <v>462743.435902</v>
      </c>
      <c r="T41" s="27">
        <v>472416.64337110968</v>
      </c>
      <c r="U41" s="27"/>
      <c r="V41" s="27"/>
      <c r="W41" s="27"/>
      <c r="X41" s="26"/>
      <c r="Y41" s="86"/>
      <c r="Z41" s="142" t="s">
        <v>8</v>
      </c>
      <c r="AA41" s="142"/>
    </row>
    <row r="42" spans="1:27" ht="14.45" customHeight="1" x14ac:dyDescent="0.25">
      <c r="A42" s="26"/>
      <c r="B42" s="86"/>
      <c r="C42" s="143" t="s">
        <v>9</v>
      </c>
      <c r="D42" s="143"/>
      <c r="E42" s="27">
        <v>177193.22022033989</v>
      </c>
      <c r="F42" s="27">
        <v>189913.36288443001</v>
      </c>
      <c r="G42" s="27">
        <v>200611.15647720991</v>
      </c>
      <c r="H42" s="27">
        <v>191822.55023342991</v>
      </c>
      <c r="I42" s="27"/>
      <c r="J42" s="27"/>
      <c r="K42" s="27"/>
      <c r="L42" s="27"/>
      <c r="M42" s="27"/>
      <c r="P42" s="27">
        <v>189267.00713432001</v>
      </c>
      <c r="Q42" s="27">
        <v>199262.56007958989</v>
      </c>
      <c r="R42" s="27">
        <v>199005.96745318998</v>
      </c>
      <c r="S42" s="27">
        <v>201647.87789365998</v>
      </c>
      <c r="T42" s="27">
        <v>211137.39343231998</v>
      </c>
      <c r="U42" s="27"/>
      <c r="V42" s="27"/>
      <c r="W42" s="27"/>
      <c r="X42" s="26"/>
      <c r="Y42" s="86"/>
      <c r="Z42" s="144" t="s">
        <v>10</v>
      </c>
      <c r="AA42" s="144"/>
    </row>
    <row r="43" spans="1:27" ht="14.45" customHeight="1" x14ac:dyDescent="0.25">
      <c r="A43" s="148" t="s">
        <v>31</v>
      </c>
      <c r="B43" s="148"/>
      <c r="C43" s="148"/>
      <c r="D43" s="148"/>
      <c r="E43" s="25">
        <v>807052.65421590954</v>
      </c>
      <c r="F43" s="25">
        <v>837045.65104195953</v>
      </c>
      <c r="G43" s="25">
        <v>857488.17032640951</v>
      </c>
      <c r="H43" s="25">
        <v>878401.20887066971</v>
      </c>
      <c r="I43" s="25"/>
      <c r="J43" s="25"/>
      <c r="K43" s="25"/>
      <c r="L43" s="25"/>
      <c r="M43" s="25"/>
      <c r="P43" s="25">
        <v>889333.0520276801</v>
      </c>
      <c r="Q43" s="25">
        <v>901959.66965063976</v>
      </c>
      <c r="R43" s="25">
        <v>915975.08866824931</v>
      </c>
      <c r="S43" s="25">
        <v>925953.57916909922</v>
      </c>
      <c r="T43" s="25">
        <v>937976.63364029001</v>
      </c>
      <c r="U43" s="25"/>
      <c r="V43" s="25"/>
      <c r="W43" s="25"/>
      <c r="X43" s="149" t="s">
        <v>32</v>
      </c>
      <c r="Y43" s="149"/>
      <c r="Z43" s="149"/>
      <c r="AA43" s="149"/>
    </row>
    <row r="44" spans="1:27" ht="14.45" customHeight="1" x14ac:dyDescent="0.25">
      <c r="A44" s="28"/>
      <c r="B44" s="85"/>
      <c r="C44" s="141" t="s">
        <v>7</v>
      </c>
      <c r="D44" s="141"/>
      <c r="E44" s="27">
        <v>710676.46454548952</v>
      </c>
      <c r="F44" s="27">
        <v>738794.25432465959</v>
      </c>
      <c r="G44" s="27">
        <v>764012.02556121955</v>
      </c>
      <c r="H44" s="27">
        <v>772112.76867834968</v>
      </c>
      <c r="I44" s="27"/>
      <c r="J44" s="27"/>
      <c r="K44" s="27"/>
      <c r="L44" s="27"/>
      <c r="M44" s="27"/>
      <c r="P44" s="27">
        <v>784606.03422975005</v>
      </c>
      <c r="Q44" s="27">
        <v>788609.81027730973</v>
      </c>
      <c r="R44" s="27">
        <v>793987.12475645938</v>
      </c>
      <c r="S44" s="27">
        <v>791394.32534255926</v>
      </c>
      <c r="T44" s="27">
        <v>801578.06479628</v>
      </c>
      <c r="U44" s="27"/>
      <c r="V44" s="27"/>
      <c r="W44" s="27"/>
      <c r="X44" s="26"/>
      <c r="Y44" s="86"/>
      <c r="Z44" s="142" t="s">
        <v>8</v>
      </c>
      <c r="AA44" s="142"/>
    </row>
    <row r="45" spans="1:27" ht="14.45" customHeight="1" x14ac:dyDescent="0.25">
      <c r="A45" s="28"/>
      <c r="B45" s="85"/>
      <c r="C45" s="143" t="s">
        <v>9</v>
      </c>
      <c r="D45" s="143"/>
      <c r="E45" s="27">
        <v>96376.18967041999</v>
      </c>
      <c r="F45" s="27">
        <v>98251.396717299984</v>
      </c>
      <c r="G45" s="27">
        <v>93476.14476518998</v>
      </c>
      <c r="H45" s="27">
        <v>106288.44019232005</v>
      </c>
      <c r="I45" s="27"/>
      <c r="J45" s="27"/>
      <c r="K45" s="27"/>
      <c r="L45" s="27"/>
      <c r="M45" s="27"/>
      <c r="P45" s="27">
        <v>104727.01779793002</v>
      </c>
      <c r="Q45" s="27">
        <v>113349.85937332999</v>
      </c>
      <c r="R45" s="27">
        <v>121987.96391178998</v>
      </c>
      <c r="S45" s="27">
        <v>134559.25382653996</v>
      </c>
      <c r="T45" s="27">
        <v>136398.56884400995</v>
      </c>
      <c r="U45" s="27"/>
      <c r="V45" s="27"/>
      <c r="W45" s="27"/>
      <c r="X45" s="26"/>
      <c r="Y45" s="86"/>
      <c r="Z45" s="144" t="s">
        <v>10</v>
      </c>
      <c r="AA45" s="144"/>
    </row>
    <row r="46" spans="1:27" ht="14.45" customHeight="1" x14ac:dyDescent="0.25">
      <c r="A46" s="150" t="s">
        <v>33</v>
      </c>
      <c r="B46" s="150"/>
      <c r="C46" s="150"/>
      <c r="D46" s="150"/>
      <c r="E46" s="25">
        <f>E29</f>
        <v>-253474.19941724971</v>
      </c>
      <c r="F46" s="25">
        <f t="shared" ref="F46:H46" si="0">F29</f>
        <v>-260298.66484080942</v>
      </c>
      <c r="G46" s="25">
        <f t="shared" si="0"/>
        <v>-257527.18773719948</v>
      </c>
      <c r="H46" s="25">
        <f t="shared" si="0"/>
        <v>-271620.98650291981</v>
      </c>
      <c r="I46" s="25"/>
      <c r="J46" s="25"/>
      <c r="K46" s="25"/>
      <c r="L46" s="25"/>
      <c r="M46" s="25"/>
      <c r="P46" s="25">
        <f>P29</f>
        <v>-275421.52896791999</v>
      </c>
      <c r="Q46" s="25">
        <f t="shared" ref="Q46:S46" si="1">Q29</f>
        <v>-249041.73938467965</v>
      </c>
      <c r="R46" s="25">
        <f t="shared" si="1"/>
        <v>-254286.17979469933</v>
      </c>
      <c r="S46" s="25">
        <f t="shared" si="1"/>
        <v>-261562.26537343935</v>
      </c>
      <c r="T46" s="25">
        <v>-254422.5968368602</v>
      </c>
      <c r="U46" s="25"/>
      <c r="V46" s="25"/>
      <c r="W46" s="25"/>
      <c r="X46" s="151" t="s">
        <v>34</v>
      </c>
      <c r="Y46" s="151"/>
      <c r="Z46" s="151"/>
      <c r="AA46" s="151"/>
    </row>
    <row r="47" spans="1:27" ht="14.45" customHeight="1" x14ac:dyDescent="0.25">
      <c r="A47" s="28"/>
      <c r="B47" s="121"/>
      <c r="C47" s="141" t="s">
        <v>7</v>
      </c>
      <c r="D47" s="141"/>
      <c r="E47" s="27">
        <f>E30</f>
        <v>-334291.22996716958</v>
      </c>
      <c r="F47" s="27">
        <f t="shared" ref="F47:H47" si="2">F30</f>
        <v>-351960.63100793946</v>
      </c>
      <c r="G47" s="27">
        <f t="shared" si="2"/>
        <v>-364662.19944921939</v>
      </c>
      <c r="H47" s="27">
        <f t="shared" si="2"/>
        <v>-357155.09654402972</v>
      </c>
      <c r="I47" s="27"/>
      <c r="J47" s="27"/>
      <c r="K47" s="27"/>
      <c r="L47" s="27"/>
      <c r="M47" s="27"/>
      <c r="P47" s="27">
        <f>P30</f>
        <v>-359961.51830430992</v>
      </c>
      <c r="Q47" s="27">
        <f t="shared" ref="Q47:S47" si="3">Q30</f>
        <v>-334954.44009093958</v>
      </c>
      <c r="R47" s="27">
        <f t="shared" si="3"/>
        <v>-331304.18333609938</v>
      </c>
      <c r="S47" s="27">
        <f t="shared" si="3"/>
        <v>-328650.88944055932</v>
      </c>
      <c r="T47" s="111">
        <v>-329161.42142517027</v>
      </c>
      <c r="U47" s="27"/>
      <c r="V47" s="27"/>
      <c r="W47" s="27"/>
      <c r="X47" s="26"/>
      <c r="Y47" s="86"/>
      <c r="Z47" s="142" t="s">
        <v>8</v>
      </c>
      <c r="AA47" s="142"/>
    </row>
    <row r="48" spans="1:27" ht="14.45" customHeight="1" x14ac:dyDescent="0.25">
      <c r="A48" s="15"/>
      <c r="B48" s="121"/>
      <c r="C48" s="143" t="s">
        <v>9</v>
      </c>
      <c r="D48" s="143"/>
      <c r="E48" s="29">
        <f>E31</f>
        <v>80817.030549919888</v>
      </c>
      <c r="F48" s="29">
        <f t="shared" ref="F48:H48" si="4">F31</f>
        <v>91661.966167130027</v>
      </c>
      <c r="G48" s="29">
        <f t="shared" si="4"/>
        <v>107135.01171201991</v>
      </c>
      <c r="H48" s="29">
        <f t="shared" si="4"/>
        <v>85534.110041109874</v>
      </c>
      <c r="I48" s="29"/>
      <c r="J48" s="29"/>
      <c r="K48" s="29"/>
      <c r="L48" s="29"/>
      <c r="M48" s="29"/>
      <c r="P48" s="29">
        <f>P31</f>
        <v>84539.989336389961</v>
      </c>
      <c r="Q48" s="29">
        <f t="shared" ref="Q48:S48" si="5">Q31</f>
        <v>85912.70070625993</v>
      </c>
      <c r="R48" s="29">
        <f t="shared" si="5"/>
        <v>77018.003541400045</v>
      </c>
      <c r="S48" s="29">
        <f t="shared" si="5"/>
        <v>67088.624067119978</v>
      </c>
      <c r="T48" s="29">
        <v>74738.824588310061</v>
      </c>
      <c r="U48" s="29"/>
      <c r="V48" s="29"/>
      <c r="W48" s="29"/>
      <c r="X48" s="16"/>
      <c r="Y48" s="86"/>
      <c r="Z48" s="144" t="s">
        <v>10</v>
      </c>
      <c r="AA48" s="144"/>
    </row>
    <row r="49" spans="1:27" ht="14.45" customHeight="1" x14ac:dyDescent="0.25">
      <c r="A49" s="33"/>
      <c r="B49" s="33"/>
      <c r="C49" s="33"/>
      <c r="D49" s="33"/>
      <c r="E49" s="33"/>
      <c r="F49" s="23"/>
      <c r="G49" s="23"/>
      <c r="H49" s="23"/>
      <c r="I49" s="23"/>
      <c r="J49" s="23"/>
      <c r="K49" s="23"/>
      <c r="L49" s="33"/>
      <c r="M49" s="33"/>
      <c r="N49" s="33"/>
      <c r="O49" s="33"/>
      <c r="P49" s="23"/>
      <c r="Q49" s="23"/>
      <c r="R49" s="23"/>
      <c r="S49" s="23"/>
      <c r="T49" s="23"/>
      <c r="U49" s="23"/>
      <c r="V49" s="23"/>
      <c r="W49" s="23"/>
      <c r="X49" s="37"/>
      <c r="Y49" s="37"/>
      <c r="Z49" s="37"/>
      <c r="AA49" s="37"/>
    </row>
    <row r="50" spans="1:27" ht="5.25" customHeight="1" x14ac:dyDescent="0.25">
      <c r="A50" s="134"/>
      <c r="B50" s="134"/>
      <c r="C50" s="134"/>
      <c r="D50" s="134"/>
      <c r="E50" s="105"/>
      <c r="F50" s="105"/>
      <c r="G50" s="105"/>
      <c r="H50" s="105"/>
      <c r="I50" s="105"/>
      <c r="J50" s="105"/>
      <c r="K50" s="105"/>
      <c r="L50" s="105"/>
      <c r="M50" s="105"/>
      <c r="N50" s="4"/>
      <c r="O50" s="4"/>
      <c r="P50" s="105"/>
      <c r="Q50" s="105"/>
      <c r="R50" s="105"/>
      <c r="S50" s="105"/>
      <c r="T50" s="105"/>
      <c r="U50" s="105"/>
      <c r="V50" s="105"/>
      <c r="W50" s="105"/>
      <c r="X50" s="135"/>
      <c r="Y50" s="135"/>
      <c r="Z50" s="135"/>
      <c r="AA50" s="135"/>
    </row>
    <row r="51" spans="1:27" ht="14.45" customHeight="1" x14ac:dyDescent="0.25">
      <c r="M51" s="33"/>
      <c r="N51" s="33"/>
      <c r="R51" s="21"/>
      <c r="S51" s="21"/>
      <c r="T51" s="21"/>
      <c r="U51" s="21"/>
      <c r="V51" s="21"/>
      <c r="W51" s="21"/>
      <c r="X51" s="34"/>
      <c r="Y51" s="34"/>
      <c r="Z51" s="34"/>
      <c r="AA51" s="34"/>
    </row>
    <row r="52" spans="1:27" ht="14.45" customHeight="1" x14ac:dyDescent="0.25">
      <c r="U52" s="35"/>
      <c r="V52" s="35"/>
      <c r="W52" s="21"/>
      <c r="X52" s="34"/>
      <c r="Y52" s="34"/>
      <c r="Z52" s="34"/>
      <c r="AA52" s="34"/>
    </row>
    <row r="53" spans="1:27" ht="14.45" customHeight="1" x14ac:dyDescent="0.25">
      <c r="G53" s="65"/>
      <c r="H53" s="65"/>
      <c r="I53" s="65"/>
      <c r="J53" s="65"/>
      <c r="L53" s="21"/>
      <c r="M53" s="33"/>
      <c r="N53" s="33"/>
      <c r="P53" s="21"/>
      <c r="Q53" s="21"/>
      <c r="R53" s="21"/>
      <c r="S53" s="21"/>
      <c r="T53" s="21"/>
      <c r="U53" s="21"/>
      <c r="V53" s="21"/>
      <c r="W53" s="21"/>
      <c r="X53" s="34"/>
      <c r="Y53" s="34"/>
      <c r="Z53" s="34"/>
      <c r="AA53" s="34"/>
    </row>
    <row r="54" spans="1:27" ht="14.45" customHeight="1" x14ac:dyDescent="0.25">
      <c r="G54" s="65"/>
      <c r="H54" s="65"/>
      <c r="I54" s="65"/>
      <c r="J54" s="65"/>
      <c r="L54" s="21"/>
      <c r="P54" s="21"/>
      <c r="Q54" s="21"/>
      <c r="R54" s="21"/>
      <c r="S54" s="21"/>
      <c r="T54" s="21"/>
      <c r="U54" s="21"/>
      <c r="V54" s="21"/>
      <c r="W54" s="21"/>
      <c r="X54" s="34"/>
      <c r="Y54" s="34"/>
      <c r="Z54" s="34"/>
      <c r="AA54" s="34"/>
    </row>
    <row r="55" spans="1:27" ht="14.45" customHeight="1" x14ac:dyDescent="0.25">
      <c r="E55" s="36"/>
      <c r="F55" s="36"/>
      <c r="G55" s="65"/>
      <c r="H55" s="65"/>
      <c r="I55" s="65"/>
      <c r="J55" s="65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21"/>
      <c r="X55" s="34"/>
      <c r="Y55" s="34"/>
      <c r="Z55" s="34"/>
      <c r="AA55" s="34"/>
    </row>
    <row r="56" spans="1:27" ht="14.45" customHeight="1" x14ac:dyDescent="0.25">
      <c r="L56" s="21"/>
      <c r="P56" s="21"/>
      <c r="Q56" s="21"/>
      <c r="R56" s="21"/>
      <c r="S56" s="21"/>
      <c r="T56" s="21"/>
      <c r="U56" s="21"/>
      <c r="V56" s="21"/>
      <c r="W56" s="21"/>
      <c r="X56" s="34"/>
      <c r="Y56" s="34"/>
      <c r="Z56" s="34"/>
      <c r="AA56" s="34"/>
    </row>
    <row r="57" spans="1:27" ht="14.45" customHeight="1" x14ac:dyDescent="0.25">
      <c r="L57" s="21"/>
      <c r="P57" s="21"/>
      <c r="Q57" s="21"/>
      <c r="R57" s="21"/>
      <c r="S57" s="21"/>
      <c r="T57" s="21"/>
      <c r="U57" s="21"/>
      <c r="V57" s="21"/>
      <c r="W57" s="21"/>
      <c r="X57" s="34"/>
      <c r="Y57" s="34"/>
      <c r="Z57" s="34"/>
      <c r="AA57" s="34"/>
    </row>
    <row r="58" spans="1:27" ht="14.45" customHeight="1" x14ac:dyDescent="0.25">
      <c r="L58" s="21"/>
      <c r="P58" s="21"/>
      <c r="Q58" s="21"/>
      <c r="R58" s="21"/>
      <c r="S58" s="21"/>
      <c r="T58" s="21"/>
      <c r="U58" s="21"/>
      <c r="V58" s="21"/>
      <c r="W58" s="21"/>
      <c r="X58" s="34"/>
      <c r="Y58" s="34"/>
      <c r="Z58" s="34"/>
      <c r="AA58" s="34"/>
    </row>
    <row r="59" spans="1:27" ht="14.45" customHeight="1" x14ac:dyDescent="0.25">
      <c r="L59" s="21"/>
      <c r="P59" s="21"/>
      <c r="Q59" s="21"/>
      <c r="R59" s="21"/>
      <c r="S59" s="21"/>
      <c r="T59" s="21"/>
      <c r="U59" s="21"/>
      <c r="V59" s="21"/>
      <c r="W59" s="21"/>
      <c r="X59" s="34"/>
      <c r="Y59" s="34"/>
      <c r="Z59" s="34"/>
      <c r="AA59" s="34"/>
    </row>
    <row r="60" spans="1:27" ht="14.45" customHeight="1" x14ac:dyDescent="0.25">
      <c r="L60" s="21"/>
      <c r="P60" s="21"/>
      <c r="Q60" s="21"/>
      <c r="R60" s="21"/>
      <c r="S60" s="21"/>
      <c r="T60" s="21"/>
      <c r="U60" s="21"/>
      <c r="V60" s="21"/>
      <c r="W60" s="21"/>
      <c r="X60" s="34"/>
      <c r="Y60" s="34"/>
      <c r="Z60" s="34"/>
      <c r="AA60" s="34"/>
    </row>
    <row r="61" spans="1:27" ht="14.45" customHeight="1" x14ac:dyDescent="0.25">
      <c r="L61" s="21"/>
      <c r="P61" s="21"/>
      <c r="Q61" s="21"/>
      <c r="R61" s="21"/>
      <c r="S61" s="21"/>
      <c r="T61" s="21"/>
      <c r="U61" s="21"/>
      <c r="V61" s="21"/>
      <c r="W61" s="21"/>
      <c r="X61" s="34"/>
      <c r="Y61" s="34"/>
      <c r="Z61" s="34"/>
      <c r="AA61" s="34"/>
    </row>
    <row r="62" spans="1:27" ht="14.45" customHeight="1" x14ac:dyDescent="0.25">
      <c r="L62" s="21"/>
      <c r="P62" s="21"/>
      <c r="Q62" s="21"/>
      <c r="R62" s="21"/>
      <c r="S62" s="21"/>
      <c r="T62" s="21"/>
      <c r="U62" s="21"/>
      <c r="V62" s="21"/>
      <c r="W62" s="21"/>
      <c r="X62" s="34"/>
      <c r="Y62" s="34"/>
      <c r="Z62" s="34"/>
      <c r="AA62" s="34"/>
    </row>
    <row r="63" spans="1:27" ht="14.45" customHeight="1" x14ac:dyDescent="0.25">
      <c r="L63" s="21"/>
      <c r="P63" s="21"/>
      <c r="Q63" s="21"/>
      <c r="R63" s="21"/>
      <c r="S63" s="21"/>
      <c r="T63" s="21"/>
      <c r="U63" s="21"/>
      <c r="V63" s="21"/>
      <c r="W63" s="21"/>
      <c r="X63" s="34"/>
      <c r="Y63" s="34"/>
      <c r="Z63" s="34"/>
      <c r="AA63" s="34"/>
    </row>
    <row r="64" spans="1:27" ht="14.45" customHeight="1" x14ac:dyDescent="0.25">
      <c r="L64" s="21"/>
      <c r="P64" s="21"/>
      <c r="Q64" s="21"/>
      <c r="R64" s="21"/>
      <c r="S64" s="21"/>
      <c r="T64" s="21"/>
      <c r="U64" s="21"/>
      <c r="V64" s="21"/>
      <c r="W64" s="21"/>
      <c r="X64" s="34"/>
      <c r="Y64" s="34"/>
      <c r="Z64" s="34"/>
      <c r="AA64" s="34"/>
    </row>
    <row r="65" spans="12:27" ht="14.45" customHeight="1" x14ac:dyDescent="0.25">
      <c r="L65" s="21"/>
      <c r="P65" s="21"/>
      <c r="Q65" s="21"/>
      <c r="R65" s="21"/>
      <c r="S65" s="21"/>
      <c r="T65" s="21"/>
      <c r="U65" s="21"/>
      <c r="V65" s="21"/>
      <c r="W65" s="21"/>
      <c r="X65" s="34"/>
      <c r="Y65" s="34"/>
      <c r="Z65" s="34"/>
      <c r="AA65" s="34"/>
    </row>
    <row r="66" spans="12:27" ht="14.45" customHeight="1" x14ac:dyDescent="0.25">
      <c r="L66" s="21"/>
      <c r="P66" s="21"/>
      <c r="Q66" s="21"/>
      <c r="R66" s="21"/>
      <c r="S66" s="21"/>
      <c r="T66" s="21"/>
      <c r="U66" s="21"/>
      <c r="V66" s="21"/>
      <c r="W66" s="21"/>
      <c r="X66" s="34"/>
      <c r="Y66" s="34"/>
      <c r="Z66" s="34"/>
      <c r="AA66" s="34"/>
    </row>
    <row r="67" spans="12:27" ht="14.45" customHeight="1" x14ac:dyDescent="0.25">
      <c r="L67" s="21"/>
      <c r="P67" s="21"/>
      <c r="Q67" s="21"/>
      <c r="R67" s="21"/>
      <c r="S67" s="21"/>
      <c r="T67" s="21"/>
      <c r="U67" s="21"/>
      <c r="V67" s="21"/>
      <c r="W67" s="21"/>
      <c r="X67" s="34"/>
      <c r="Y67" s="34"/>
      <c r="Z67" s="34"/>
      <c r="AA67" s="34"/>
    </row>
    <row r="68" spans="12:27" ht="14.45" customHeight="1" x14ac:dyDescent="0.25">
      <c r="L68" s="21"/>
      <c r="P68" s="21"/>
      <c r="Q68" s="21"/>
      <c r="R68" s="21"/>
      <c r="S68" s="21"/>
      <c r="T68" s="21"/>
      <c r="U68" s="21"/>
      <c r="V68" s="21"/>
      <c r="W68" s="21"/>
      <c r="X68" s="34"/>
      <c r="Y68" s="34"/>
      <c r="Z68" s="34"/>
      <c r="AA68" s="34"/>
    </row>
    <row r="69" spans="12:27" ht="14.45" customHeight="1" x14ac:dyDescent="0.25">
      <c r="L69" s="21"/>
      <c r="P69" s="21"/>
      <c r="Q69" s="21"/>
      <c r="R69" s="21"/>
      <c r="S69" s="21"/>
      <c r="T69" s="21"/>
      <c r="U69" s="21"/>
      <c r="V69" s="21"/>
      <c r="W69" s="21"/>
      <c r="X69" s="34"/>
      <c r="Y69" s="34"/>
      <c r="Z69" s="34"/>
      <c r="AA69" s="34"/>
    </row>
    <row r="70" spans="12:27" ht="14.45" customHeight="1" x14ac:dyDescent="0.25">
      <c r="L70" s="21"/>
      <c r="P70" s="21"/>
      <c r="Q70" s="21"/>
      <c r="R70" s="21"/>
      <c r="S70" s="21"/>
      <c r="T70" s="21"/>
      <c r="U70" s="21"/>
      <c r="V70" s="21"/>
      <c r="W70" s="21"/>
      <c r="X70" s="34"/>
      <c r="Y70" s="34"/>
      <c r="Z70" s="34"/>
      <c r="AA70" s="34"/>
    </row>
    <row r="71" spans="12:27" ht="14.45" customHeight="1" x14ac:dyDescent="0.25">
      <c r="L71" s="21"/>
      <c r="P71" s="21"/>
      <c r="Q71" s="21"/>
      <c r="R71" s="21"/>
      <c r="S71" s="21"/>
      <c r="T71" s="21"/>
      <c r="U71" s="21"/>
      <c r="V71" s="21"/>
      <c r="W71" s="21"/>
      <c r="X71" s="34"/>
      <c r="Y71" s="34"/>
      <c r="Z71" s="34"/>
      <c r="AA71" s="34"/>
    </row>
    <row r="72" spans="12:27" ht="14.45" customHeight="1" x14ac:dyDescent="0.25">
      <c r="L72" s="21"/>
      <c r="P72" s="21"/>
      <c r="Q72" s="21"/>
      <c r="R72" s="21"/>
      <c r="S72" s="21"/>
      <c r="T72" s="21"/>
      <c r="U72" s="21"/>
      <c r="V72" s="21"/>
      <c r="W72" s="21"/>
      <c r="X72" s="34"/>
      <c r="Y72" s="34"/>
      <c r="Z72" s="34"/>
      <c r="AA72" s="34"/>
    </row>
    <row r="73" spans="12:27" ht="14.45" customHeight="1" x14ac:dyDescent="0.25">
      <c r="L73" s="21"/>
      <c r="P73" s="21"/>
      <c r="Q73" s="21"/>
      <c r="R73" s="21"/>
      <c r="S73" s="21"/>
      <c r="T73" s="21"/>
      <c r="U73" s="21"/>
      <c r="V73" s="21"/>
      <c r="W73" s="21"/>
      <c r="X73" s="34"/>
      <c r="Y73" s="34"/>
      <c r="Z73" s="34"/>
      <c r="AA73" s="34"/>
    </row>
    <row r="74" spans="12:27" ht="14.45" customHeight="1" x14ac:dyDescent="0.25">
      <c r="L74" s="21"/>
      <c r="P74" s="21"/>
      <c r="Q74" s="21"/>
      <c r="R74" s="21"/>
      <c r="S74" s="21"/>
      <c r="T74" s="21"/>
      <c r="U74" s="21"/>
      <c r="V74" s="21"/>
      <c r="W74" s="21"/>
      <c r="X74" s="34"/>
      <c r="Y74" s="34"/>
      <c r="Z74" s="34"/>
      <c r="AA74" s="34"/>
    </row>
    <row r="75" spans="12:27" ht="14.45" customHeight="1" x14ac:dyDescent="0.25">
      <c r="L75" s="21"/>
      <c r="P75" s="21"/>
      <c r="Q75" s="21"/>
      <c r="R75" s="21"/>
      <c r="S75" s="21"/>
      <c r="T75" s="21"/>
      <c r="U75" s="21"/>
      <c r="V75" s="21"/>
      <c r="W75" s="21"/>
      <c r="X75" s="34"/>
      <c r="Y75" s="34"/>
      <c r="Z75" s="34"/>
      <c r="AA75" s="34"/>
    </row>
    <row r="76" spans="12:27" ht="14.45" customHeight="1" x14ac:dyDescent="0.25">
      <c r="L76" s="21"/>
      <c r="P76" s="21"/>
      <c r="Q76" s="21"/>
      <c r="R76" s="21"/>
      <c r="S76" s="21"/>
      <c r="T76" s="21"/>
      <c r="U76" s="21"/>
      <c r="V76" s="21"/>
      <c r="W76" s="21"/>
      <c r="X76" s="34"/>
      <c r="Y76" s="34"/>
      <c r="Z76" s="34"/>
      <c r="AA76" s="34"/>
    </row>
    <row r="77" spans="12:27" ht="14.45" customHeight="1" x14ac:dyDescent="0.25">
      <c r="L77" s="21"/>
      <c r="P77" s="21"/>
      <c r="Q77" s="21"/>
      <c r="R77" s="21"/>
      <c r="S77" s="21"/>
      <c r="T77" s="21"/>
      <c r="U77" s="21"/>
      <c r="V77" s="21"/>
      <c r="W77" s="21"/>
      <c r="X77" s="34"/>
      <c r="Y77" s="34"/>
      <c r="Z77" s="34"/>
      <c r="AA77" s="34"/>
    </row>
    <row r="78" spans="12:27" ht="14.45" customHeight="1" x14ac:dyDescent="0.25">
      <c r="L78" s="21"/>
      <c r="P78" s="21"/>
      <c r="Q78" s="21"/>
      <c r="R78" s="21"/>
      <c r="S78" s="21"/>
      <c r="T78" s="21"/>
      <c r="U78" s="21"/>
      <c r="V78" s="21"/>
      <c r="W78" s="21"/>
      <c r="X78" s="34"/>
      <c r="Y78" s="34"/>
      <c r="Z78" s="34"/>
      <c r="AA78" s="34"/>
    </row>
    <row r="79" spans="12:27" ht="14.45" customHeight="1" x14ac:dyDescent="0.25">
      <c r="L79" s="21"/>
      <c r="P79" s="21"/>
      <c r="Q79" s="21"/>
      <c r="R79" s="21"/>
      <c r="S79" s="21"/>
      <c r="T79" s="21"/>
      <c r="U79" s="21"/>
      <c r="V79" s="21"/>
      <c r="W79" s="21"/>
      <c r="X79" s="34"/>
      <c r="Y79" s="34"/>
      <c r="Z79" s="34"/>
      <c r="AA79" s="34"/>
    </row>
    <row r="80" spans="12:27" ht="14.45" customHeight="1" x14ac:dyDescent="0.25">
      <c r="L80" s="21"/>
      <c r="P80" s="21"/>
      <c r="Q80" s="21"/>
      <c r="R80" s="21"/>
      <c r="S80" s="21"/>
      <c r="T80" s="21"/>
      <c r="U80" s="21"/>
      <c r="V80" s="21"/>
      <c r="W80" s="21"/>
      <c r="X80" s="34"/>
      <c r="Y80" s="34"/>
      <c r="Z80" s="34"/>
      <c r="AA80" s="34"/>
    </row>
    <row r="81" spans="12:27" ht="14.45" customHeight="1" x14ac:dyDescent="0.25">
      <c r="L81" s="21"/>
      <c r="P81" s="21"/>
      <c r="Q81" s="21"/>
      <c r="R81" s="21"/>
      <c r="S81" s="21"/>
      <c r="T81" s="21"/>
      <c r="U81" s="21"/>
      <c r="V81" s="21"/>
      <c r="W81" s="21"/>
      <c r="X81" s="34"/>
      <c r="Y81" s="34"/>
      <c r="Z81" s="34"/>
      <c r="AA81" s="34"/>
    </row>
    <row r="82" spans="12:27" ht="14.45" customHeight="1" x14ac:dyDescent="0.25">
      <c r="L82" s="21"/>
      <c r="P82" s="21"/>
      <c r="Q82" s="21"/>
      <c r="R82" s="21"/>
      <c r="S82" s="21"/>
      <c r="T82" s="21"/>
      <c r="U82" s="21"/>
      <c r="V82" s="21"/>
      <c r="W82" s="21"/>
      <c r="X82" s="34"/>
      <c r="Y82" s="34"/>
      <c r="Z82" s="34"/>
      <c r="AA82" s="34"/>
    </row>
    <row r="83" spans="12:27" ht="14.45" customHeight="1" x14ac:dyDescent="0.25">
      <c r="L83" s="21"/>
      <c r="P83" s="21"/>
      <c r="Q83" s="21"/>
      <c r="R83" s="21"/>
      <c r="S83" s="21"/>
      <c r="T83" s="21"/>
      <c r="U83" s="21"/>
      <c r="V83" s="21"/>
      <c r="W83" s="21"/>
      <c r="X83" s="34"/>
      <c r="Y83" s="34"/>
      <c r="Z83" s="34"/>
      <c r="AA83" s="34"/>
    </row>
    <row r="84" spans="12:27" ht="14.45" customHeight="1" x14ac:dyDescent="0.25"/>
    <row r="85" spans="12:27" ht="14.45" customHeight="1" x14ac:dyDescent="0.25"/>
    <row r="86" spans="12:27" ht="14.45" customHeight="1" x14ac:dyDescent="0.25"/>
    <row r="87" spans="12:27" ht="14.45" customHeight="1" x14ac:dyDescent="0.25"/>
    <row r="88" spans="12:27" ht="14.45" customHeight="1" x14ac:dyDescent="0.25"/>
    <row r="89" spans="12:27" ht="14.45" customHeight="1" x14ac:dyDescent="0.25"/>
    <row r="90" spans="12:27" ht="14.45" customHeight="1" x14ac:dyDescent="0.25"/>
    <row r="91" spans="12:27" ht="14.45" customHeight="1" x14ac:dyDescent="0.25"/>
    <row r="92" spans="12:27" ht="14.45" customHeight="1" x14ac:dyDescent="0.25"/>
    <row r="93" spans="12:27" ht="14.45" customHeight="1" x14ac:dyDescent="0.25"/>
    <row r="94" spans="12:27" ht="14.45" customHeight="1" x14ac:dyDescent="0.25"/>
    <row r="95" spans="12:27" ht="14.45" customHeight="1" x14ac:dyDescent="0.25"/>
    <row r="96" spans="12:27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  <row r="153" ht="14.45" customHeight="1" x14ac:dyDescent="0.25"/>
    <row r="154" ht="14.45" customHeight="1" x14ac:dyDescent="0.25"/>
    <row r="155" ht="14.45" customHeight="1" x14ac:dyDescent="0.25"/>
    <row r="156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4" ht="14.45" customHeight="1" x14ac:dyDescent="0.25"/>
    <row r="165" ht="14.45" customHeight="1" x14ac:dyDescent="0.25"/>
    <row r="166" ht="14.45" customHeight="1" x14ac:dyDescent="0.25"/>
    <row r="167" ht="14.45" customHeight="1" x14ac:dyDescent="0.25"/>
    <row r="168" ht="14.45" customHeight="1" x14ac:dyDescent="0.25"/>
    <row r="169" ht="14.45" customHeight="1" x14ac:dyDescent="0.25"/>
    <row r="170" ht="14.45" customHeight="1" x14ac:dyDescent="0.25"/>
    <row r="171" ht="14.45" customHeight="1" x14ac:dyDescent="0.25"/>
    <row r="172" ht="14.45" customHeight="1" x14ac:dyDescent="0.25"/>
    <row r="173" ht="14.45" customHeight="1" x14ac:dyDescent="0.25"/>
    <row r="174" ht="14.45" customHeight="1" x14ac:dyDescent="0.25"/>
    <row r="175" ht="14.45" customHeight="1" x14ac:dyDescent="0.25"/>
    <row r="176" ht="14.45" customHeight="1" x14ac:dyDescent="0.25"/>
    <row r="177" ht="14.45" customHeight="1" x14ac:dyDescent="0.25"/>
    <row r="178" ht="14.45" customHeight="1" x14ac:dyDescent="0.25"/>
    <row r="179" ht="14.45" customHeight="1" x14ac:dyDescent="0.25"/>
    <row r="180" ht="14.45" customHeight="1" x14ac:dyDescent="0.25"/>
    <row r="181" ht="14.45" customHeight="1" x14ac:dyDescent="0.25"/>
    <row r="182" ht="14.45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14.45" customHeight="1" x14ac:dyDescent="0.25"/>
    <row r="189" ht="14.45" customHeight="1" x14ac:dyDescent="0.25"/>
    <row r="190" ht="14.45" customHeight="1" x14ac:dyDescent="0.25"/>
    <row r="191" ht="14.45" customHeight="1" x14ac:dyDescent="0.25"/>
    <row r="192" ht="14.45" customHeight="1" x14ac:dyDescent="0.25"/>
  </sheetData>
  <mergeCells count="84">
    <mergeCell ref="C47:D47"/>
    <mergeCell ref="Z47:AA47"/>
    <mergeCell ref="C48:D48"/>
    <mergeCell ref="Z48:AA48"/>
    <mergeCell ref="A50:D50"/>
    <mergeCell ref="X50:AA50"/>
    <mergeCell ref="C44:D44"/>
    <mergeCell ref="Z44:AA44"/>
    <mergeCell ref="C45:D45"/>
    <mergeCell ref="Z45:AA45"/>
    <mergeCell ref="A46:D46"/>
    <mergeCell ref="X46:AA46"/>
    <mergeCell ref="C41:D41"/>
    <mergeCell ref="Z41:AA41"/>
    <mergeCell ref="C42:D42"/>
    <mergeCell ref="Z42:AA42"/>
    <mergeCell ref="A43:D43"/>
    <mergeCell ref="X43:AA43"/>
    <mergeCell ref="B37:D37"/>
    <mergeCell ref="Y37:AA37"/>
    <mergeCell ref="A39:F39"/>
    <mergeCell ref="R39:AA39"/>
    <mergeCell ref="A40:D40"/>
    <mergeCell ref="X40:AA40"/>
    <mergeCell ref="C34:D34"/>
    <mergeCell ref="Z34:AA34"/>
    <mergeCell ref="B35:D35"/>
    <mergeCell ref="Y35:AA35"/>
    <mergeCell ref="B36:D36"/>
    <mergeCell ref="Y36:AA36"/>
    <mergeCell ref="C31:D31"/>
    <mergeCell ref="Z31:AA31"/>
    <mergeCell ref="B32:D32"/>
    <mergeCell ref="Y32:AA32"/>
    <mergeCell ref="C33:D33"/>
    <mergeCell ref="Z33:AA33"/>
    <mergeCell ref="A27:D27"/>
    <mergeCell ref="X27:AA27"/>
    <mergeCell ref="B29:D29"/>
    <mergeCell ref="Y29:AA29"/>
    <mergeCell ref="C30:D30"/>
    <mergeCell ref="Z30:AA30"/>
    <mergeCell ref="C23:D23"/>
    <mergeCell ref="Z23:AA23"/>
    <mergeCell ref="B24:D24"/>
    <mergeCell ref="Y24:AA24"/>
    <mergeCell ref="B25:D25"/>
    <mergeCell ref="Y25:AA25"/>
    <mergeCell ref="C20:D20"/>
    <mergeCell ref="Z20:AA20"/>
    <mergeCell ref="B21:D21"/>
    <mergeCell ref="Y21:AA21"/>
    <mergeCell ref="C22:D22"/>
    <mergeCell ref="Z22:AA22"/>
    <mergeCell ref="A16:D16"/>
    <mergeCell ref="X16:AA16"/>
    <mergeCell ref="B18:D18"/>
    <mergeCell ref="Y18:AA18"/>
    <mergeCell ref="C19:D19"/>
    <mergeCell ref="Z19:AA19"/>
    <mergeCell ref="B12:D12"/>
    <mergeCell ref="Y12:AA12"/>
    <mergeCell ref="B13:D13"/>
    <mergeCell ref="Y13:AA13"/>
    <mergeCell ref="B14:D14"/>
    <mergeCell ref="Y14:AA14"/>
    <mergeCell ref="B9:D9"/>
    <mergeCell ref="Y9:AA9"/>
    <mergeCell ref="C10:D10"/>
    <mergeCell ref="Z10:AA10"/>
    <mergeCell ref="C11:D11"/>
    <mergeCell ref="Z11:AA11"/>
    <mergeCell ref="B6:D6"/>
    <mergeCell ref="Y6:AA6"/>
    <mergeCell ref="C7:D7"/>
    <mergeCell ref="Z7:AA7"/>
    <mergeCell ref="C8:D8"/>
    <mergeCell ref="Z8:AA8"/>
    <mergeCell ref="O1:AA1"/>
    <mergeCell ref="A2:D2"/>
    <mergeCell ref="X2:AA2"/>
    <mergeCell ref="A4:D4"/>
    <mergeCell ref="X4:AA4"/>
    <mergeCell ref="A1:L1"/>
  </mergeCells>
  <pageMargins left="0.51181102362204722" right="0.51181102362204722" top="0.51181102362204722" bottom="0.35433070866141736" header="0.31496062992125984" footer="0.31496062992125984"/>
  <pageSetup paperSize="9" scale="95" orientation="portrait" r:id="rId1"/>
  <colBreaks count="1" manualBreakCount="1">
    <brk id="14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FFC2C-E42D-47AC-9075-44008198445E}">
  <sheetPr>
    <tabColor rgb="FFD684AD"/>
  </sheetPr>
  <dimension ref="A1:Z155"/>
  <sheetViews>
    <sheetView view="pageBreakPreview" topLeftCell="D1" zoomScaleNormal="100" zoomScaleSheetLayoutView="100" workbookViewId="0">
      <selection activeCell="J2" sqref="J1:J1048576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23" style="46" customWidth="1"/>
    <col min="5" max="8" width="9.140625" style="46" customWidth="1"/>
    <col min="9" max="9" width="3.28515625" style="46" customWidth="1"/>
    <col min="10" max="10" width="3.28515625" style="46" hidden="1" customWidth="1"/>
    <col min="11" max="11" width="1.42578125" style="46" customWidth="1"/>
    <col min="12" max="13" width="1.140625" style="20" customWidth="1"/>
    <col min="14" max="14" width="1.42578125" style="46" customWidth="1"/>
    <col min="15" max="15" width="1.140625" style="46" customWidth="1"/>
    <col min="16" max="17" width="9.140625" style="46" customWidth="1"/>
    <col min="18" max="20" width="8.7109375" style="46" customWidth="1"/>
    <col min="21" max="21" width="3.28515625" style="46" customWidth="1"/>
    <col min="22" max="22" width="1.140625" style="46" customWidth="1"/>
    <col min="23" max="23" width="4" style="47" customWidth="1"/>
    <col min="24" max="24" width="4.5703125" style="47" customWidth="1"/>
    <col min="25" max="25" width="9.140625" style="47"/>
    <col min="26" max="26" width="18.28515625" style="47" customWidth="1"/>
    <col min="27" max="27" width="9.140625" style="46" customWidth="1"/>
    <col min="28" max="16384" width="9.140625" style="46"/>
  </cols>
  <sheetData>
    <row r="1" spans="1:26" s="38" customFormat="1" ht="30" customHeight="1" x14ac:dyDescent="0.2">
      <c r="A1" s="161" t="s">
        <v>138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"/>
      <c r="M1" s="2"/>
      <c r="N1" s="162" t="s">
        <v>139</v>
      </c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s="39" customFormat="1" ht="14.45" customHeight="1" x14ac:dyDescent="0.25">
      <c r="A2" s="164" t="s">
        <v>37</v>
      </c>
      <c r="B2" s="164"/>
      <c r="C2" s="164"/>
      <c r="D2" s="164"/>
      <c r="E2" s="105" t="s">
        <v>127</v>
      </c>
      <c r="F2" s="105" t="s">
        <v>128</v>
      </c>
      <c r="G2" s="105" t="s">
        <v>129</v>
      </c>
      <c r="H2" s="105" t="s">
        <v>130</v>
      </c>
      <c r="I2" s="105"/>
      <c r="J2" s="105"/>
      <c r="K2" s="105"/>
      <c r="L2" s="105"/>
      <c r="M2" s="4"/>
      <c r="N2" s="93"/>
      <c r="O2" s="105"/>
      <c r="P2" s="105" t="s">
        <v>131</v>
      </c>
      <c r="Q2" s="105" t="s">
        <v>132</v>
      </c>
      <c r="R2" s="105" t="s">
        <v>133</v>
      </c>
      <c r="S2" s="105" t="s">
        <v>134</v>
      </c>
      <c r="T2" s="105" t="s">
        <v>135</v>
      </c>
      <c r="U2" s="105"/>
      <c r="V2" s="107"/>
      <c r="W2" s="165" t="s">
        <v>38</v>
      </c>
      <c r="X2" s="165"/>
      <c r="Y2" s="165"/>
      <c r="Z2" s="165"/>
    </row>
    <row r="3" spans="1:26" s="3" customFormat="1" ht="28.9" customHeight="1" x14ac:dyDescent="0.25">
      <c r="A3" s="40" t="s">
        <v>4</v>
      </c>
      <c r="B3" s="158" t="s">
        <v>39</v>
      </c>
      <c r="C3" s="158"/>
      <c r="D3" s="158"/>
      <c r="E3" s="7">
        <v>48438.485130619993</v>
      </c>
      <c r="F3" s="7">
        <v>48138.092836180003</v>
      </c>
      <c r="G3" s="13">
        <v>49552.263452989995</v>
      </c>
      <c r="H3" s="7">
        <v>49262.455191369991</v>
      </c>
      <c r="I3" s="7"/>
      <c r="J3" s="7"/>
      <c r="K3" s="13"/>
      <c r="L3" s="7"/>
      <c r="M3" s="7"/>
      <c r="N3" s="21"/>
      <c r="O3" s="7"/>
      <c r="P3" s="7">
        <v>50617.332839649993</v>
      </c>
      <c r="Q3" s="7">
        <v>52060.967772470001</v>
      </c>
      <c r="R3" s="7">
        <v>51797.591367300003</v>
      </c>
      <c r="S3" s="7">
        <v>50950.149707049997</v>
      </c>
      <c r="T3" s="7">
        <v>51586.321103619994</v>
      </c>
      <c r="U3" s="7"/>
      <c r="V3" s="13"/>
      <c r="W3" s="41" t="s">
        <v>4</v>
      </c>
      <c r="X3" s="159" t="s">
        <v>40</v>
      </c>
      <c r="Y3" s="159"/>
      <c r="Z3" s="159"/>
    </row>
    <row r="4" spans="1:26" s="3" customFormat="1" ht="28.9" customHeight="1" x14ac:dyDescent="0.25">
      <c r="A4" s="40" t="s">
        <v>11</v>
      </c>
      <c r="B4" s="158" t="s">
        <v>41</v>
      </c>
      <c r="C4" s="158"/>
      <c r="D4" s="158"/>
      <c r="E4" s="7">
        <v>67345.311918679989</v>
      </c>
      <c r="F4" s="7">
        <v>73653.332442499988</v>
      </c>
      <c r="G4" s="13">
        <v>79980.045177689986</v>
      </c>
      <c r="H4" s="7">
        <v>77928.063770500026</v>
      </c>
      <c r="I4" s="7"/>
      <c r="J4" s="7"/>
      <c r="K4" s="13"/>
      <c r="L4" s="7"/>
      <c r="M4" s="7"/>
      <c r="N4" s="21"/>
      <c r="O4" s="7"/>
      <c r="P4" s="7">
        <v>73920.554634409986</v>
      </c>
      <c r="Q4" s="7">
        <v>78290.347086869966</v>
      </c>
      <c r="R4" s="7">
        <v>82730.442749829963</v>
      </c>
      <c r="S4" s="7">
        <v>81328.230037539979</v>
      </c>
      <c r="T4" s="7">
        <v>83569.250838699969</v>
      </c>
      <c r="U4" s="7"/>
      <c r="V4" s="10"/>
      <c r="W4" s="41" t="s">
        <v>11</v>
      </c>
      <c r="X4" s="159" t="s">
        <v>42</v>
      </c>
      <c r="Y4" s="159"/>
      <c r="Z4" s="159"/>
    </row>
    <row r="5" spans="1:26" s="3" customFormat="1" ht="28.9" customHeight="1" x14ac:dyDescent="0.25">
      <c r="A5" s="40" t="s">
        <v>16</v>
      </c>
      <c r="B5" s="160" t="s">
        <v>43</v>
      </c>
      <c r="C5" s="160"/>
      <c r="D5" s="160"/>
      <c r="E5" s="7">
        <v>118237.28245525</v>
      </c>
      <c r="F5" s="7">
        <v>127116.47118245003</v>
      </c>
      <c r="G5" s="13">
        <v>139107.55377276003</v>
      </c>
      <c r="H5" s="7">
        <v>130546.62510738999</v>
      </c>
      <c r="I5" s="7"/>
      <c r="J5" s="7"/>
      <c r="K5" s="13"/>
      <c r="L5" s="7"/>
      <c r="M5" s="7"/>
      <c r="N5" s="21"/>
      <c r="O5" s="7"/>
      <c r="P5" s="7">
        <v>135621.85936408999</v>
      </c>
      <c r="Q5" s="7">
        <v>144865.76559010998</v>
      </c>
      <c r="R5" s="7">
        <v>144551.83181816002</v>
      </c>
      <c r="S5" s="7">
        <v>138296.50900614998</v>
      </c>
      <c r="T5" s="7">
        <v>152541.30044743</v>
      </c>
      <c r="U5" s="7"/>
      <c r="V5" s="10"/>
      <c r="W5" s="41" t="s">
        <v>16</v>
      </c>
      <c r="X5" s="159" t="s">
        <v>44</v>
      </c>
      <c r="Y5" s="159"/>
      <c r="Z5" s="159"/>
    </row>
    <row r="6" spans="1:26" s="3" customFormat="1" ht="28.9" customHeight="1" x14ac:dyDescent="0.25">
      <c r="A6" s="40" t="s">
        <v>19</v>
      </c>
      <c r="B6" s="160" t="s">
        <v>45</v>
      </c>
      <c r="C6" s="160"/>
      <c r="D6" s="160"/>
      <c r="E6" s="7">
        <v>11803.054427360001</v>
      </c>
      <c r="F6" s="7">
        <v>12650.911966790001</v>
      </c>
      <c r="G6" s="13">
        <v>13586.222888100001</v>
      </c>
      <c r="H6" s="7">
        <v>12346.510723280002</v>
      </c>
      <c r="I6" s="7"/>
      <c r="J6" s="7"/>
      <c r="K6" s="13"/>
      <c r="L6" s="7"/>
      <c r="M6" s="7"/>
      <c r="N6" s="21"/>
      <c r="O6" s="7"/>
      <c r="P6" s="7">
        <v>12349.089789510001</v>
      </c>
      <c r="Q6" s="7">
        <v>12638.04418257</v>
      </c>
      <c r="R6" s="7">
        <v>13907.79427821</v>
      </c>
      <c r="S6" s="7">
        <v>14904.048877500003</v>
      </c>
      <c r="T6" s="7">
        <v>16693.576364559998</v>
      </c>
      <c r="U6" s="7"/>
      <c r="V6" s="13"/>
      <c r="W6" s="41" t="s">
        <v>19</v>
      </c>
      <c r="X6" s="159" t="s">
        <v>46</v>
      </c>
      <c r="Y6" s="159"/>
      <c r="Z6" s="159"/>
    </row>
    <row r="7" spans="1:26" s="3" customFormat="1" ht="28.9" customHeight="1" x14ac:dyDescent="0.25">
      <c r="A7" s="40" t="s">
        <v>22</v>
      </c>
      <c r="B7" s="158" t="s">
        <v>47</v>
      </c>
      <c r="C7" s="158"/>
      <c r="D7" s="158"/>
      <c r="E7" s="7">
        <v>413932.36921270989</v>
      </c>
      <c r="F7" s="7">
        <v>428114.05244447012</v>
      </c>
      <c r="G7" s="7">
        <v>443021.28852263989</v>
      </c>
      <c r="H7" s="7">
        <v>453184.89515459008</v>
      </c>
      <c r="I7" s="7"/>
      <c r="J7" s="7"/>
      <c r="K7" s="7"/>
      <c r="L7" s="7"/>
      <c r="M7" s="7"/>
      <c r="N7" s="7"/>
      <c r="O7" s="7"/>
      <c r="P7" s="7">
        <v>465325.34109244007</v>
      </c>
      <c r="Q7" s="7">
        <v>498632.52400524006</v>
      </c>
      <c r="R7" s="7">
        <v>502363.54371703992</v>
      </c>
      <c r="S7" s="7">
        <v>503969.49535663996</v>
      </c>
      <c r="T7" s="7">
        <v>524505.56651437993</v>
      </c>
      <c r="U7" s="7"/>
      <c r="V7" s="7"/>
      <c r="W7" s="41" t="s">
        <v>22</v>
      </c>
      <c r="X7" s="159" t="s">
        <v>48</v>
      </c>
      <c r="Y7" s="159"/>
      <c r="Z7" s="159"/>
    </row>
    <row r="8" spans="1:26" s="3" customFormat="1" ht="28.9" customHeight="1" x14ac:dyDescent="0.25">
      <c r="A8" s="15"/>
      <c r="B8" s="42">
        <v>5.0999999999999996</v>
      </c>
      <c r="C8" s="154" t="s">
        <v>49</v>
      </c>
      <c r="D8" s="154"/>
      <c r="E8" s="17">
        <v>20267.485972020004</v>
      </c>
      <c r="F8" s="17">
        <v>22311.160083169998</v>
      </c>
      <c r="G8" s="10">
        <v>24512.617837370002</v>
      </c>
      <c r="H8" s="17">
        <v>36153.130935410001</v>
      </c>
      <c r="I8" s="17"/>
      <c r="J8" s="17"/>
      <c r="K8" s="10"/>
      <c r="L8" s="17"/>
      <c r="M8" s="17"/>
      <c r="N8" s="17"/>
      <c r="O8" s="17"/>
      <c r="P8" s="17">
        <v>38094.278638860007</v>
      </c>
      <c r="Q8" s="17">
        <v>39492.603814899994</v>
      </c>
      <c r="R8" s="17">
        <v>42235.830077040002</v>
      </c>
      <c r="S8" s="17">
        <v>40059.072000809989</v>
      </c>
      <c r="T8" s="17">
        <v>43004.070549089993</v>
      </c>
      <c r="U8" s="17"/>
      <c r="V8" s="10"/>
      <c r="W8" s="16"/>
      <c r="X8" s="43">
        <v>5.0999999999999996</v>
      </c>
      <c r="Y8" s="155" t="s">
        <v>50</v>
      </c>
      <c r="Z8" s="155"/>
    </row>
    <row r="9" spans="1:26" s="3" customFormat="1" ht="28.9" customHeight="1" x14ac:dyDescent="0.25">
      <c r="A9" s="12"/>
      <c r="B9" s="42">
        <v>5.2</v>
      </c>
      <c r="C9" s="154" t="s">
        <v>51</v>
      </c>
      <c r="D9" s="154"/>
      <c r="E9" s="17">
        <v>253417.33005270991</v>
      </c>
      <c r="F9" s="17">
        <v>259778.76032034011</v>
      </c>
      <c r="G9" s="10">
        <v>271174.65731544991</v>
      </c>
      <c r="H9" s="17">
        <v>271194.00113585009</v>
      </c>
      <c r="I9" s="17"/>
      <c r="J9" s="17"/>
      <c r="K9" s="10"/>
      <c r="L9" s="17"/>
      <c r="M9" s="17"/>
      <c r="N9" s="17"/>
      <c r="O9" s="17"/>
      <c r="P9" s="17">
        <v>277862.22751159006</v>
      </c>
      <c r="Q9" s="17">
        <v>298977.07491773006</v>
      </c>
      <c r="R9" s="17">
        <v>301250.96348269994</v>
      </c>
      <c r="S9" s="17">
        <v>297130.72654266993</v>
      </c>
      <c r="T9" s="17">
        <v>307805.35446308996</v>
      </c>
      <c r="U9" s="17"/>
      <c r="V9" s="13"/>
      <c r="W9" s="14"/>
      <c r="X9" s="43">
        <v>5.2</v>
      </c>
      <c r="Y9" s="155" t="s">
        <v>52</v>
      </c>
      <c r="Z9" s="155"/>
    </row>
    <row r="10" spans="1:26" s="3" customFormat="1" ht="28.9" customHeight="1" x14ac:dyDescent="0.25">
      <c r="A10" s="12"/>
      <c r="B10" s="42">
        <v>5.3</v>
      </c>
      <c r="C10" s="154" t="s">
        <v>53</v>
      </c>
      <c r="D10" s="154"/>
      <c r="E10" s="17">
        <v>530.88482944999157</v>
      </c>
      <c r="F10" s="17">
        <v>411.62577539000188</v>
      </c>
      <c r="G10" s="10">
        <v>-360.97887812000056</v>
      </c>
      <c r="H10" s="17">
        <v>3165.5772254700009</v>
      </c>
      <c r="I10" s="17"/>
      <c r="J10" s="17"/>
      <c r="K10" s="10"/>
      <c r="L10" s="17"/>
      <c r="M10" s="17"/>
      <c r="N10" s="17"/>
      <c r="O10" s="17"/>
      <c r="P10" s="17">
        <v>-1001.7802175699944</v>
      </c>
      <c r="Q10" s="17">
        <v>-946.0620971999997</v>
      </c>
      <c r="R10" s="17">
        <v>-3787.241359069998</v>
      </c>
      <c r="S10" s="17">
        <v>-5138.5482382299997</v>
      </c>
      <c r="T10" s="17">
        <v>142.38834763999694</v>
      </c>
      <c r="U10" s="17"/>
      <c r="V10" s="13"/>
      <c r="W10" s="14"/>
      <c r="X10" s="43">
        <v>5.3</v>
      </c>
      <c r="Y10" s="155" t="s">
        <v>54</v>
      </c>
      <c r="Z10" s="155"/>
    </row>
    <row r="11" spans="1:26" s="3" customFormat="1" ht="28.9" customHeight="1" x14ac:dyDescent="0.25">
      <c r="A11" s="12"/>
      <c r="B11" s="42">
        <v>5.4</v>
      </c>
      <c r="C11" s="154" t="s">
        <v>55</v>
      </c>
      <c r="D11" s="154"/>
      <c r="E11" s="17">
        <v>139716.66835852998</v>
      </c>
      <c r="F11" s="17">
        <v>145612.50626557</v>
      </c>
      <c r="G11" s="10">
        <v>147694.99224794001</v>
      </c>
      <c r="H11" s="17">
        <v>142672.18585786002</v>
      </c>
      <c r="I11" s="17"/>
      <c r="J11" s="17"/>
      <c r="K11" s="10"/>
      <c r="L11" s="17"/>
      <c r="M11" s="17"/>
      <c r="N11" s="17"/>
      <c r="O11" s="17"/>
      <c r="P11" s="17">
        <v>150370.61515955999</v>
      </c>
      <c r="Q11" s="17">
        <v>161108.90736981001</v>
      </c>
      <c r="R11" s="17">
        <v>162663.99151636998</v>
      </c>
      <c r="S11" s="17">
        <v>171918.24505139</v>
      </c>
      <c r="T11" s="17">
        <v>173553.75315455996</v>
      </c>
      <c r="U11" s="17"/>
      <c r="V11" s="13"/>
      <c r="W11" s="14"/>
      <c r="X11" s="43">
        <v>5.4</v>
      </c>
      <c r="Y11" s="155" t="s">
        <v>56</v>
      </c>
      <c r="Z11" s="155"/>
    </row>
    <row r="12" spans="1:26" s="44" customFormat="1" ht="14.45" customHeight="1" x14ac:dyDescent="0.2">
      <c r="A12" s="109"/>
      <c r="B12" s="156" t="s">
        <v>57</v>
      </c>
      <c r="C12" s="156"/>
      <c r="D12" s="156"/>
      <c r="E12" s="106">
        <v>659756.50314462034</v>
      </c>
      <c r="F12" s="106">
        <v>689672.86087238975</v>
      </c>
      <c r="G12" s="106">
        <v>725247.37381418003</v>
      </c>
      <c r="H12" s="106">
        <v>723268.54994713003</v>
      </c>
      <c r="I12" s="106"/>
      <c r="J12" s="106"/>
      <c r="K12" s="106"/>
      <c r="L12" s="106"/>
      <c r="M12" s="13"/>
      <c r="O12" s="106"/>
      <c r="P12" s="106">
        <v>737834.17772010027</v>
      </c>
      <c r="Q12" s="106">
        <v>786487.64863725984</v>
      </c>
      <c r="R12" s="106">
        <v>795351.20393053989</v>
      </c>
      <c r="S12" s="106">
        <v>789448.43298488006</v>
      </c>
      <c r="T12" s="106">
        <v>828896.01526868984</v>
      </c>
      <c r="U12" s="106"/>
      <c r="V12" s="106"/>
      <c r="W12" s="108"/>
      <c r="X12" s="157" t="s">
        <v>58</v>
      </c>
      <c r="Y12" s="157"/>
      <c r="Z12" s="157"/>
    </row>
    <row r="13" spans="1:26" ht="14.45" customHeight="1" x14ac:dyDescent="0.2">
      <c r="A13" s="45"/>
      <c r="B13" s="94" t="s">
        <v>59</v>
      </c>
      <c r="C13" s="94"/>
      <c r="D13" s="94"/>
      <c r="E13" s="45"/>
      <c r="F13" s="45"/>
      <c r="G13" s="45"/>
      <c r="H13" s="45"/>
      <c r="I13" s="45"/>
      <c r="J13" s="45"/>
      <c r="K13" s="45"/>
      <c r="L13" s="18"/>
      <c r="M13" s="18"/>
      <c r="N13" s="45"/>
      <c r="O13" s="104" t="s">
        <v>60</v>
      </c>
      <c r="P13" s="104"/>
      <c r="Q13" s="104"/>
      <c r="R13" s="104"/>
      <c r="S13" s="125"/>
      <c r="T13" s="125"/>
    </row>
    <row r="14" spans="1:26" ht="14.45" customHeight="1" x14ac:dyDescent="0.2">
      <c r="A14" s="45"/>
      <c r="B14" s="152" t="s">
        <v>61</v>
      </c>
      <c r="C14" s="152"/>
      <c r="D14" s="152"/>
      <c r="E14" s="45"/>
      <c r="F14" s="45"/>
      <c r="G14" s="45"/>
      <c r="H14" s="45"/>
      <c r="I14" s="45"/>
      <c r="J14" s="45"/>
      <c r="K14" s="45"/>
      <c r="L14" s="18"/>
      <c r="M14" s="18"/>
      <c r="N14" s="45"/>
      <c r="O14" s="153" t="s">
        <v>62</v>
      </c>
      <c r="P14" s="153"/>
      <c r="Q14" s="153"/>
      <c r="R14" s="153"/>
      <c r="S14" s="125"/>
      <c r="T14" s="125"/>
    </row>
    <row r="15" spans="1:26" ht="14.45" customHeight="1" x14ac:dyDescent="0.2"/>
    <row r="16" spans="1:26" ht="14.45" customHeight="1" x14ac:dyDescent="0.2"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spans="23:26" s="48" customFormat="1" ht="14.45" customHeight="1" x14ac:dyDescent="0.2">
      <c r="W17" s="49"/>
      <c r="X17" s="49"/>
      <c r="Y17" s="49"/>
      <c r="Z17" s="49"/>
    </row>
    <row r="18" spans="23:26" ht="14.45" customHeight="1" x14ac:dyDescent="0.2"/>
    <row r="19" spans="23:26" ht="14.45" customHeight="1" x14ac:dyDescent="0.2"/>
    <row r="20" spans="23:26" ht="14.45" customHeight="1" x14ac:dyDescent="0.2"/>
    <row r="21" spans="23:26" ht="14.45" customHeight="1" x14ac:dyDescent="0.2"/>
    <row r="22" spans="23:26" ht="14.45" customHeight="1" x14ac:dyDescent="0.2"/>
    <row r="23" spans="23:26" ht="14.45" customHeight="1" x14ac:dyDescent="0.2"/>
    <row r="24" spans="23:26" ht="14.45" customHeight="1" x14ac:dyDescent="0.2"/>
    <row r="25" spans="23:26" ht="14.45" customHeight="1" x14ac:dyDescent="0.2"/>
    <row r="26" spans="23:26" ht="14.45" customHeight="1" x14ac:dyDescent="0.2"/>
    <row r="27" spans="23:26" ht="14.45" customHeight="1" x14ac:dyDescent="0.2"/>
    <row r="28" spans="23:26" ht="14.45" customHeight="1" x14ac:dyDescent="0.2"/>
    <row r="29" spans="23:26" ht="14.45" customHeight="1" x14ac:dyDescent="0.2"/>
    <row r="30" spans="23:26" ht="14.45" customHeight="1" x14ac:dyDescent="0.2"/>
    <row r="31" spans="23:26" ht="14.45" customHeight="1" x14ac:dyDescent="0.2"/>
    <row r="32" spans="23:26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mergeCells count="26">
    <mergeCell ref="A1:K1"/>
    <mergeCell ref="N1:Z1"/>
    <mergeCell ref="A2:D2"/>
    <mergeCell ref="W2:Z2"/>
    <mergeCell ref="B3:D3"/>
    <mergeCell ref="X3:Z3"/>
    <mergeCell ref="B4:D4"/>
    <mergeCell ref="X4:Z4"/>
    <mergeCell ref="B5:D5"/>
    <mergeCell ref="X5:Z5"/>
    <mergeCell ref="B6:D6"/>
    <mergeCell ref="X6:Z6"/>
    <mergeCell ref="B7:D7"/>
    <mergeCell ref="X7:Z7"/>
    <mergeCell ref="C8:D8"/>
    <mergeCell ref="Y8:Z8"/>
    <mergeCell ref="C9:D9"/>
    <mergeCell ref="Y9:Z9"/>
    <mergeCell ref="B14:D14"/>
    <mergeCell ref="O14:R14"/>
    <mergeCell ref="C10:D10"/>
    <mergeCell ref="Y10:Z10"/>
    <mergeCell ref="C11:D11"/>
    <mergeCell ref="Y11:Z11"/>
    <mergeCell ref="B12:D12"/>
    <mergeCell ref="X12:Z12"/>
  </mergeCells>
  <pageMargins left="0.51181102362204722" right="0.51181102362204722" top="0.51181102362204722" bottom="0.35433070866141736" header="0.31496062992125984" footer="0.31496062992125984"/>
  <pageSetup paperSize="9" scale="94" orientation="portrait" r:id="rId1"/>
  <colBreaks count="1" manualBreakCount="1">
    <brk id="13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B7C47-95C8-42C3-819F-56B2398C5618}">
  <sheetPr>
    <tabColor rgb="FF74264D"/>
  </sheetPr>
  <dimension ref="A1:AA152"/>
  <sheetViews>
    <sheetView view="pageBreakPreview" zoomScaleNormal="100" zoomScaleSheetLayoutView="100" workbookViewId="0">
      <pane xSplit="5" ySplit="4" topLeftCell="F5" activePane="bottomRight" state="frozen"/>
      <selection activeCell="S54" sqref="S54"/>
      <selection pane="topRight" activeCell="S54" sqref="S54"/>
      <selection pane="bottomLeft" activeCell="S54" sqref="S54"/>
      <selection pane="bottomRight" activeCell="K2" sqref="K1:K1048576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21.140625" style="20" customWidth="1"/>
    <col min="6" max="9" width="9.28515625" style="20" customWidth="1"/>
    <col min="10" max="10" width="3.7109375" style="20" customWidth="1"/>
    <col min="11" max="11" width="5.28515625" style="20" hidden="1" customWidth="1"/>
    <col min="12" max="12" width="0.7109375" style="20" customWidth="1"/>
    <col min="13" max="14" width="1.140625" style="20" customWidth="1"/>
    <col min="15" max="15" width="1.42578125" style="20" customWidth="1"/>
    <col min="16" max="20" width="9.28515625" style="20" customWidth="1"/>
    <col min="21" max="21" width="4" style="20" customWidth="1"/>
    <col min="22" max="23" width="0.85546875" style="20" customWidth="1"/>
    <col min="24" max="24" width="4" style="31" customWidth="1"/>
    <col min="25" max="25" width="3.42578125" style="31" customWidth="1"/>
    <col min="26" max="26" width="9.140625" style="31"/>
    <col min="27" max="27" width="17" style="31" customWidth="1"/>
    <col min="28" max="28" width="9.140625" style="20" customWidth="1"/>
    <col min="29" max="16384" width="9.140625" style="20"/>
  </cols>
  <sheetData>
    <row r="1" spans="1:27" s="50" customFormat="1" ht="30" customHeight="1" x14ac:dyDescent="0.25">
      <c r="A1" s="161" t="s">
        <v>146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"/>
      <c r="N1" s="2"/>
      <c r="O1" s="163" t="s">
        <v>147</v>
      </c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</row>
    <row r="2" spans="1:27" s="3" customFormat="1" ht="14.45" customHeight="1" x14ac:dyDescent="0.25">
      <c r="A2" s="179" t="s">
        <v>63</v>
      </c>
      <c r="B2" s="179"/>
      <c r="C2" s="179"/>
      <c r="D2" s="179"/>
      <c r="E2" s="179"/>
      <c r="F2" s="105" t="s">
        <v>127</v>
      </c>
      <c r="G2" s="105" t="s">
        <v>128</v>
      </c>
      <c r="H2" s="105" t="s">
        <v>129</v>
      </c>
      <c r="I2" s="105" t="s">
        <v>130</v>
      </c>
      <c r="J2" s="105"/>
      <c r="K2" s="105"/>
      <c r="L2" s="105"/>
      <c r="M2" s="4"/>
      <c r="N2" s="4"/>
      <c r="O2" s="105"/>
      <c r="P2" s="105" t="s">
        <v>131</v>
      </c>
      <c r="Q2" s="105" t="s">
        <v>132</v>
      </c>
      <c r="R2" s="105" t="s">
        <v>133</v>
      </c>
      <c r="S2" s="105" t="s">
        <v>134</v>
      </c>
      <c r="T2" s="105" t="s">
        <v>135</v>
      </c>
      <c r="U2" s="105"/>
      <c r="V2" s="105"/>
      <c r="W2" s="105"/>
      <c r="X2" s="135" t="s">
        <v>64</v>
      </c>
      <c r="Y2" s="135"/>
      <c r="Z2" s="135"/>
      <c r="AA2" s="135"/>
    </row>
    <row r="3" spans="1:27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51"/>
      <c r="J3" s="32"/>
      <c r="K3" s="32"/>
      <c r="L3" s="51"/>
      <c r="M3" s="7"/>
      <c r="N3" s="7"/>
      <c r="O3" s="51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27" s="6" customFormat="1" ht="14.45" customHeight="1" x14ac:dyDescent="0.25">
      <c r="A4" s="126"/>
      <c r="B4" s="169" t="s">
        <v>65</v>
      </c>
      <c r="C4" s="169"/>
      <c r="D4" s="169"/>
      <c r="E4" s="169"/>
      <c r="F4" s="114">
        <v>3949.9465493600037</v>
      </c>
      <c r="G4" s="114">
        <v>3110.5125270199969</v>
      </c>
      <c r="H4" s="114">
        <v>2936.6969960999995</v>
      </c>
      <c r="I4" s="114">
        <v>2590.1598353699992</v>
      </c>
      <c r="J4" s="114"/>
      <c r="K4" s="114"/>
      <c r="L4" s="114"/>
      <c r="M4" s="7"/>
      <c r="N4" s="7"/>
      <c r="O4" s="115"/>
      <c r="P4" s="114">
        <v>1801.0251229500027</v>
      </c>
      <c r="Q4" s="114">
        <v>-1048.170954600002</v>
      </c>
      <c r="R4" s="114">
        <v>773.13039117000153</v>
      </c>
      <c r="S4" s="114">
        <v>-215.45475416000045</v>
      </c>
      <c r="T4" s="114">
        <v>-1552.156732479998</v>
      </c>
      <c r="U4" s="114"/>
      <c r="V4" s="114"/>
      <c r="W4" s="116"/>
      <c r="X4" s="170" t="s">
        <v>66</v>
      </c>
      <c r="Y4" s="170"/>
      <c r="Z4" s="170"/>
      <c r="AA4" s="170"/>
    </row>
    <row r="5" spans="1:27" s="3" customFormat="1" ht="14.45" customHeight="1" x14ac:dyDescent="0.25">
      <c r="A5" s="53"/>
      <c r="B5" s="53"/>
      <c r="C5" s="166" t="s">
        <v>67</v>
      </c>
      <c r="D5" s="166"/>
      <c r="E5" s="166"/>
      <c r="F5" s="17"/>
      <c r="G5" s="17"/>
      <c r="H5" s="17"/>
      <c r="I5" s="17"/>
      <c r="J5" s="17"/>
      <c r="K5" s="17"/>
      <c r="L5" s="17"/>
      <c r="M5" s="7"/>
      <c r="N5" s="7"/>
      <c r="O5" s="17"/>
      <c r="P5" s="17"/>
      <c r="Q5" s="17"/>
      <c r="R5" s="17"/>
      <c r="S5" s="17"/>
      <c r="T5" s="17"/>
      <c r="U5" s="17"/>
      <c r="V5" s="17"/>
      <c r="W5" s="10"/>
      <c r="X5" s="77"/>
      <c r="Y5" s="178" t="s">
        <v>68</v>
      </c>
      <c r="Z5" s="178"/>
      <c r="AA5" s="178"/>
    </row>
    <row r="6" spans="1:27" s="3" customFormat="1" ht="14.45" customHeight="1" x14ac:dyDescent="0.25">
      <c r="A6" s="129"/>
      <c r="B6" s="129"/>
      <c r="C6" s="53"/>
      <c r="D6" s="168" t="s">
        <v>69</v>
      </c>
      <c r="E6" s="168"/>
      <c r="F6" s="17">
        <v>-4434.6255036799994</v>
      </c>
      <c r="G6" s="17">
        <v>-4885.8255275300035</v>
      </c>
      <c r="H6" s="17">
        <v>-5112.7785464699991</v>
      </c>
      <c r="I6" s="17">
        <v>-5470.432124160001</v>
      </c>
      <c r="J6" s="17"/>
      <c r="K6" s="17"/>
      <c r="L6" s="17"/>
      <c r="M6" s="7"/>
      <c r="N6" s="7"/>
      <c r="O6" s="17"/>
      <c r="P6" s="17">
        <v>-6085.3134084699959</v>
      </c>
      <c r="Q6" s="17">
        <v>-7944.2621374999981</v>
      </c>
      <c r="R6" s="17">
        <v>-8872.2126045500008</v>
      </c>
      <c r="S6" s="17">
        <v>-9122.8345397000012</v>
      </c>
      <c r="T6" s="17">
        <v>-9681.8140204400042</v>
      </c>
      <c r="U6" s="17"/>
      <c r="V6" s="17"/>
      <c r="W6" s="10"/>
      <c r="X6" s="129"/>
      <c r="Y6" s="53"/>
      <c r="Z6" s="168" t="s">
        <v>69</v>
      </c>
      <c r="AA6" s="168"/>
    </row>
    <row r="7" spans="1:27" s="6" customFormat="1" ht="14.45" customHeight="1" x14ac:dyDescent="0.25">
      <c r="A7" s="126"/>
      <c r="B7" s="169" t="s">
        <v>70</v>
      </c>
      <c r="C7" s="169"/>
      <c r="D7" s="169"/>
      <c r="E7" s="169"/>
      <c r="F7" s="114">
        <v>152661.19146676001</v>
      </c>
      <c r="G7" s="114">
        <v>164207.95988131</v>
      </c>
      <c r="H7" s="114">
        <v>170904.46569975003</v>
      </c>
      <c r="I7" s="114">
        <v>166452.99840675996</v>
      </c>
      <c r="J7" s="114"/>
      <c r="K7" s="114"/>
      <c r="L7" s="114"/>
      <c r="M7" s="7"/>
      <c r="N7" s="7"/>
      <c r="O7" s="115"/>
      <c r="P7" s="114">
        <v>164711.02745830998</v>
      </c>
      <c r="Q7" s="114">
        <v>176722.75744659998</v>
      </c>
      <c r="R7" s="114">
        <v>179853.52391146001</v>
      </c>
      <c r="S7" s="114">
        <v>180438.67315143999</v>
      </c>
      <c r="T7" s="114">
        <v>191116.13939629</v>
      </c>
      <c r="U7" s="114"/>
      <c r="V7" s="114"/>
      <c r="W7" s="116"/>
      <c r="X7" s="170" t="s">
        <v>71</v>
      </c>
      <c r="Y7" s="170"/>
      <c r="Z7" s="170"/>
      <c r="AA7" s="170"/>
    </row>
    <row r="8" spans="1:27" s="6" customFormat="1" ht="14.45" customHeight="1" x14ac:dyDescent="0.25">
      <c r="A8" s="129"/>
      <c r="B8" s="174" t="s">
        <v>72</v>
      </c>
      <c r="C8" s="174"/>
      <c r="D8" s="174"/>
      <c r="E8" s="174"/>
      <c r="F8" s="56">
        <v>95949.250051709998</v>
      </c>
      <c r="G8" s="56">
        <v>101326.07037831002</v>
      </c>
      <c r="H8" s="56">
        <v>104050.95386895</v>
      </c>
      <c r="I8" s="56">
        <v>97588.938904390001</v>
      </c>
      <c r="J8" s="56"/>
      <c r="K8" s="56"/>
      <c r="L8" s="56"/>
      <c r="M8" s="17"/>
      <c r="N8" s="17"/>
      <c r="O8" s="57"/>
      <c r="P8" s="56">
        <v>95045.653436270004</v>
      </c>
      <c r="Q8" s="56">
        <v>100736.72338282001</v>
      </c>
      <c r="R8" s="56">
        <v>101870.60858993999</v>
      </c>
      <c r="S8" s="56">
        <v>101252.54980714001</v>
      </c>
      <c r="T8" s="56">
        <v>103632.48863594999</v>
      </c>
      <c r="U8" s="56"/>
      <c r="V8" s="56"/>
      <c r="X8" s="175" t="s">
        <v>73</v>
      </c>
      <c r="Y8" s="175"/>
      <c r="Z8" s="175"/>
      <c r="AA8" s="175"/>
    </row>
    <row r="9" spans="1:27" s="3" customFormat="1" ht="14.45" customHeight="1" x14ac:dyDescent="0.25">
      <c r="A9" s="129"/>
      <c r="B9" s="129"/>
      <c r="C9" s="166" t="s">
        <v>67</v>
      </c>
      <c r="D9" s="166"/>
      <c r="E9" s="16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0"/>
      <c r="X9" s="129"/>
      <c r="Y9" s="176" t="s">
        <v>68</v>
      </c>
      <c r="Z9" s="176"/>
      <c r="AA9" s="176"/>
    </row>
    <row r="10" spans="1:27" s="3" customFormat="1" ht="14.45" customHeight="1" x14ac:dyDescent="0.25">
      <c r="A10" s="127"/>
      <c r="B10" s="127"/>
      <c r="C10" s="128"/>
      <c r="D10" s="171" t="s">
        <v>74</v>
      </c>
      <c r="E10" s="171"/>
      <c r="F10" s="17">
        <v>36940.452988099998</v>
      </c>
      <c r="G10" s="17">
        <v>37434.357089590005</v>
      </c>
      <c r="H10" s="17">
        <v>37337.507618709998</v>
      </c>
      <c r="I10" s="17">
        <v>36832.77023247</v>
      </c>
      <c r="J10" s="17"/>
      <c r="K10" s="17"/>
      <c r="L10" s="17"/>
      <c r="M10" s="17"/>
      <c r="N10" s="17"/>
      <c r="O10" s="17"/>
      <c r="P10" s="17">
        <v>37129.964897059996</v>
      </c>
      <c r="Q10" s="17">
        <v>39087.575700770001</v>
      </c>
      <c r="R10" s="17">
        <v>39705.495829040003</v>
      </c>
      <c r="S10" s="17">
        <v>40264.410659729998</v>
      </c>
      <c r="T10" s="17">
        <v>41379.628218110003</v>
      </c>
      <c r="U10" s="17"/>
      <c r="V10" s="17"/>
      <c r="W10" s="13"/>
      <c r="X10" s="129"/>
      <c r="Y10" s="128"/>
      <c r="Z10" s="171" t="s">
        <v>74</v>
      </c>
      <c r="AA10" s="171"/>
    </row>
    <row r="11" spans="1:27" s="3" customFormat="1" ht="14.45" customHeight="1" x14ac:dyDescent="0.25">
      <c r="A11" s="127"/>
      <c r="B11" s="127"/>
      <c r="C11" s="128"/>
      <c r="D11" s="171" t="s">
        <v>75</v>
      </c>
      <c r="E11" s="171"/>
      <c r="F11" s="17">
        <v>15620.361011560004</v>
      </c>
      <c r="G11" s="17">
        <v>15412.822047180001</v>
      </c>
      <c r="H11" s="17">
        <v>16421.814694400004</v>
      </c>
      <c r="I11" s="17">
        <v>14701.26444314</v>
      </c>
      <c r="J11" s="17"/>
      <c r="K11" s="17"/>
      <c r="L11" s="17"/>
      <c r="M11" s="17"/>
      <c r="N11" s="17"/>
      <c r="O11" s="17"/>
      <c r="P11" s="17">
        <v>15011.022807799998</v>
      </c>
      <c r="Q11" s="17">
        <v>16354.97271118</v>
      </c>
      <c r="R11" s="17">
        <v>16680.037193670003</v>
      </c>
      <c r="S11" s="17">
        <v>16826.350889100006</v>
      </c>
      <c r="T11" s="17">
        <v>17885.3554109</v>
      </c>
      <c r="U11" s="17"/>
      <c r="V11" s="17"/>
      <c r="W11" s="13"/>
      <c r="X11" s="129"/>
      <c r="Y11" s="128"/>
      <c r="Z11" s="171" t="s">
        <v>75</v>
      </c>
      <c r="AA11" s="171"/>
    </row>
    <row r="12" spans="1:27" s="6" customFormat="1" ht="14.45" customHeight="1" x14ac:dyDescent="0.25">
      <c r="A12" s="129"/>
      <c r="B12" s="174" t="s">
        <v>76</v>
      </c>
      <c r="C12" s="174"/>
      <c r="D12" s="174"/>
      <c r="E12" s="174"/>
      <c r="F12" s="56">
        <v>56711.941415050002</v>
      </c>
      <c r="G12" s="56">
        <v>62881.889502999977</v>
      </c>
      <c r="H12" s="56">
        <v>66853.511830800009</v>
      </c>
      <c r="I12" s="56">
        <v>68864.059502369986</v>
      </c>
      <c r="J12" s="56"/>
      <c r="K12" s="56"/>
      <c r="L12" s="56"/>
      <c r="M12" s="13"/>
      <c r="N12" s="13"/>
      <c r="O12" s="57"/>
      <c r="P12" s="56">
        <v>69665.374022039992</v>
      </c>
      <c r="Q12" s="56">
        <v>75986.034063779982</v>
      </c>
      <c r="R12" s="56">
        <v>77982.915321520006</v>
      </c>
      <c r="S12" s="56">
        <v>79186.12334429998</v>
      </c>
      <c r="T12" s="56">
        <v>87483.650760339995</v>
      </c>
      <c r="U12" s="56"/>
      <c r="V12" s="56"/>
      <c r="X12" s="175" t="s">
        <v>77</v>
      </c>
      <c r="Y12" s="175"/>
      <c r="Z12" s="175"/>
      <c r="AA12" s="175"/>
    </row>
    <row r="13" spans="1:27" s="3" customFormat="1" ht="14.45" customHeight="1" x14ac:dyDescent="0.25">
      <c r="A13" s="129"/>
      <c r="B13" s="129"/>
      <c r="C13" s="60"/>
      <c r="D13" s="171" t="s">
        <v>78</v>
      </c>
      <c r="E13" s="171"/>
      <c r="F13" s="61">
        <v>33093.475789289994</v>
      </c>
      <c r="G13" s="61">
        <v>37847.41641410999</v>
      </c>
      <c r="H13" s="61">
        <v>39567.31364913001</v>
      </c>
      <c r="I13" s="61">
        <v>40732.024156999985</v>
      </c>
      <c r="J13" s="61"/>
      <c r="K13" s="61"/>
      <c r="L13" s="61"/>
      <c r="M13" s="18"/>
      <c r="N13" s="18"/>
      <c r="O13" s="10"/>
      <c r="P13" s="61">
        <v>40940.07161318</v>
      </c>
      <c r="Q13" s="61">
        <v>44758.331317799995</v>
      </c>
      <c r="R13" s="61">
        <v>45947.980743489999</v>
      </c>
      <c r="S13" s="61">
        <v>45806.669581449976</v>
      </c>
      <c r="T13" s="61">
        <v>52512.105488800007</v>
      </c>
      <c r="U13" s="61"/>
      <c r="V13" s="61"/>
      <c r="W13" s="62"/>
      <c r="X13" s="129"/>
      <c r="Y13" s="60"/>
      <c r="Z13" s="171" t="s">
        <v>78</v>
      </c>
      <c r="AA13" s="171"/>
    </row>
    <row r="14" spans="1:27" s="3" customFormat="1" ht="14.45" customHeight="1" x14ac:dyDescent="0.25">
      <c r="A14" s="63"/>
      <c r="B14" s="63"/>
      <c r="C14" s="64"/>
      <c r="D14" s="177" t="s">
        <v>79</v>
      </c>
      <c r="E14" s="177"/>
      <c r="F14" s="61">
        <v>23618.465625760004</v>
      </c>
      <c r="G14" s="61">
        <v>25034.473088889998</v>
      </c>
      <c r="H14" s="61">
        <v>27286.198181669995</v>
      </c>
      <c r="I14" s="61">
        <v>28132.035345369997</v>
      </c>
      <c r="J14" s="61"/>
      <c r="K14" s="61"/>
      <c r="L14" s="61"/>
      <c r="M14" s="18"/>
      <c r="N14" s="18"/>
      <c r="O14" s="10"/>
      <c r="P14" s="61">
        <v>28725.302408859996</v>
      </c>
      <c r="Q14" s="61">
        <v>31227.70274597999</v>
      </c>
      <c r="R14" s="61">
        <v>32034.934578030014</v>
      </c>
      <c r="S14" s="61">
        <v>33379.453762850004</v>
      </c>
      <c r="T14" s="61">
        <v>34971.545271539995</v>
      </c>
      <c r="U14" s="61"/>
      <c r="V14" s="61"/>
      <c r="W14" s="33"/>
      <c r="X14" s="101"/>
      <c r="Y14" s="64"/>
      <c r="Z14" s="177" t="s">
        <v>79</v>
      </c>
      <c r="AA14" s="177"/>
    </row>
    <row r="15" spans="1:27" s="6" customFormat="1" ht="14.45" customHeight="1" x14ac:dyDescent="0.25">
      <c r="A15" s="126"/>
      <c r="B15" s="169" t="s">
        <v>80</v>
      </c>
      <c r="C15" s="169"/>
      <c r="D15" s="169"/>
      <c r="E15" s="169"/>
      <c r="F15" s="114">
        <v>334818.44107987999</v>
      </c>
      <c r="G15" s="114">
        <v>353239.75879073003</v>
      </c>
      <c r="H15" s="114">
        <v>369599.39466408</v>
      </c>
      <c r="I15" s="114">
        <v>366965.57676579</v>
      </c>
      <c r="J15" s="114"/>
      <c r="K15" s="114"/>
      <c r="L15" s="114"/>
      <c r="M15" s="7"/>
      <c r="N15" s="7"/>
      <c r="O15" s="115"/>
      <c r="P15" s="114">
        <v>389247.38430812996</v>
      </c>
      <c r="Q15" s="114">
        <v>413912.31721417996</v>
      </c>
      <c r="R15" s="114">
        <v>422898.61740187998</v>
      </c>
      <c r="S15" s="114">
        <v>419589.27586738003</v>
      </c>
      <c r="T15" s="114">
        <v>446625.24201887002</v>
      </c>
      <c r="U15" s="114"/>
      <c r="V15" s="114"/>
      <c r="W15" s="116"/>
      <c r="X15" s="170" t="s">
        <v>80</v>
      </c>
      <c r="Y15" s="170"/>
      <c r="Z15" s="170"/>
      <c r="AA15" s="170"/>
    </row>
    <row r="16" spans="1:27" s="6" customFormat="1" ht="14.45" customHeight="1" x14ac:dyDescent="0.25">
      <c r="A16" s="129"/>
      <c r="B16" s="174" t="s">
        <v>81</v>
      </c>
      <c r="C16" s="174"/>
      <c r="D16" s="174"/>
      <c r="E16" s="174"/>
      <c r="F16" s="56">
        <v>20354.948485749999</v>
      </c>
      <c r="G16" s="56">
        <v>19406.046025169999</v>
      </c>
      <c r="H16" s="56">
        <v>16960.438505940001</v>
      </c>
      <c r="I16" s="56">
        <v>15422.43225416</v>
      </c>
      <c r="J16" s="56"/>
      <c r="K16" s="56"/>
      <c r="L16" s="56"/>
      <c r="M16" s="20"/>
      <c r="N16" s="20"/>
      <c r="O16" s="57"/>
      <c r="P16" s="56">
        <v>16211.519560150004</v>
      </c>
      <c r="Q16" s="56">
        <v>16530.282247599996</v>
      </c>
      <c r="R16" s="56">
        <v>16944.487362209999</v>
      </c>
      <c r="S16" s="56">
        <v>16111.117244629999</v>
      </c>
      <c r="T16" s="56">
        <v>17160.7292007</v>
      </c>
      <c r="U16" s="56"/>
      <c r="V16" s="56"/>
      <c r="X16" s="175" t="s">
        <v>82</v>
      </c>
      <c r="Y16" s="175"/>
      <c r="Z16" s="175"/>
      <c r="AA16" s="175"/>
    </row>
    <row r="17" spans="1:27" s="3" customFormat="1" ht="14.45" customHeight="1" x14ac:dyDescent="0.25">
      <c r="A17" s="129"/>
      <c r="B17" s="129"/>
      <c r="C17" s="166" t="s">
        <v>67</v>
      </c>
      <c r="D17" s="166"/>
      <c r="E17" s="166"/>
      <c r="F17" s="65"/>
      <c r="G17" s="65"/>
      <c r="H17" s="65"/>
      <c r="I17" s="65"/>
      <c r="J17" s="65"/>
      <c r="K17" s="65"/>
      <c r="L17" s="65"/>
      <c r="M17" s="20"/>
      <c r="N17" s="20"/>
      <c r="O17" s="66"/>
      <c r="P17" s="65"/>
      <c r="Q17" s="65"/>
      <c r="R17" s="65"/>
      <c r="S17" s="65"/>
      <c r="T17" s="65"/>
      <c r="U17" s="65"/>
      <c r="V17" s="65"/>
      <c r="X17" s="129"/>
      <c r="Y17" s="176" t="s">
        <v>68</v>
      </c>
      <c r="Z17" s="176"/>
      <c r="AA17" s="176"/>
    </row>
    <row r="18" spans="1:27" s="3" customFormat="1" ht="14.45" customHeight="1" x14ac:dyDescent="0.25">
      <c r="A18" s="129"/>
      <c r="B18" s="129"/>
      <c r="C18" s="60"/>
      <c r="D18" s="171" t="s">
        <v>83</v>
      </c>
      <c r="E18" s="171"/>
      <c r="F18" s="65">
        <v>930.99114897000004</v>
      </c>
      <c r="G18" s="65">
        <v>946.17731778999996</v>
      </c>
      <c r="H18" s="65">
        <v>951.28703314000006</v>
      </c>
      <c r="I18" s="65">
        <v>1032.9765487499999</v>
      </c>
      <c r="J18" s="65"/>
      <c r="K18" s="65"/>
      <c r="L18" s="65"/>
      <c r="M18" s="20"/>
      <c r="N18" s="20"/>
      <c r="O18" s="66"/>
      <c r="P18" s="65">
        <v>995.72255171999973</v>
      </c>
      <c r="Q18" s="65">
        <v>1015.2080273799995</v>
      </c>
      <c r="R18" s="65">
        <v>1021.9058054599998</v>
      </c>
      <c r="S18" s="65">
        <v>1315.69778836</v>
      </c>
      <c r="T18" s="65">
        <v>1511.0016535500001</v>
      </c>
      <c r="U18" s="65"/>
      <c r="V18" s="65"/>
      <c r="X18" s="129"/>
      <c r="Y18" s="60"/>
      <c r="Z18" s="171" t="s">
        <v>83</v>
      </c>
      <c r="AA18" s="171"/>
    </row>
    <row r="19" spans="1:27" s="6" customFormat="1" ht="14.45" customHeight="1" x14ac:dyDescent="0.25">
      <c r="A19" s="129"/>
      <c r="B19" s="174" t="s">
        <v>84</v>
      </c>
      <c r="C19" s="174"/>
      <c r="D19" s="174"/>
      <c r="E19" s="174"/>
      <c r="F19" s="56">
        <v>30579.199010650002</v>
      </c>
      <c r="G19" s="56">
        <v>32839.584745079999</v>
      </c>
      <c r="H19" s="56">
        <v>35331.425613080006</v>
      </c>
      <c r="I19" s="56">
        <v>34652.113167410003</v>
      </c>
      <c r="J19" s="56"/>
      <c r="K19" s="56"/>
      <c r="L19" s="56"/>
      <c r="M19" s="20"/>
      <c r="N19" s="20"/>
      <c r="O19" s="57"/>
      <c r="P19" s="56">
        <v>35574.375524349991</v>
      </c>
      <c r="Q19" s="56">
        <v>38572.989127699999</v>
      </c>
      <c r="R19" s="56">
        <v>39228.527435579999</v>
      </c>
      <c r="S19" s="56">
        <v>39359.648098019992</v>
      </c>
      <c r="T19" s="56">
        <v>42308.450489030001</v>
      </c>
      <c r="U19" s="56"/>
      <c r="V19" s="56"/>
      <c r="X19" s="175" t="s">
        <v>85</v>
      </c>
      <c r="Y19" s="175"/>
      <c r="Z19" s="175"/>
      <c r="AA19" s="175"/>
    </row>
    <row r="20" spans="1:27" s="3" customFormat="1" ht="14.45" customHeight="1" x14ac:dyDescent="0.25">
      <c r="A20" s="129"/>
      <c r="B20" s="129"/>
      <c r="C20" s="166" t="s">
        <v>67</v>
      </c>
      <c r="D20" s="166"/>
      <c r="E20" s="166"/>
      <c r="F20" s="65"/>
      <c r="G20" s="65"/>
      <c r="H20" s="65"/>
      <c r="I20" s="65"/>
      <c r="J20" s="65"/>
      <c r="K20" s="65"/>
      <c r="L20" s="65"/>
      <c r="M20" s="20"/>
      <c r="N20" s="20"/>
      <c r="O20" s="66"/>
      <c r="P20" s="65"/>
      <c r="Q20" s="65"/>
      <c r="R20" s="65"/>
      <c r="S20" s="65"/>
      <c r="T20" s="65"/>
      <c r="U20" s="65"/>
      <c r="V20" s="65"/>
      <c r="X20" s="129"/>
      <c r="Y20" s="176" t="s">
        <v>68</v>
      </c>
      <c r="Z20" s="176"/>
      <c r="AA20" s="176"/>
    </row>
    <row r="21" spans="1:27" s="3" customFormat="1" ht="14.45" customHeight="1" x14ac:dyDescent="0.25">
      <c r="A21" s="127"/>
      <c r="B21" s="127"/>
      <c r="C21" s="128"/>
      <c r="D21" s="168" t="s">
        <v>86</v>
      </c>
      <c r="E21" s="168"/>
      <c r="F21" s="65">
        <v>2595.9192995299995</v>
      </c>
      <c r="G21" s="65">
        <v>2826.2947285999999</v>
      </c>
      <c r="H21" s="65">
        <v>2704.7378664899998</v>
      </c>
      <c r="I21" s="65">
        <v>2702.0615149700006</v>
      </c>
      <c r="J21" s="65"/>
      <c r="K21" s="65"/>
      <c r="L21" s="65"/>
      <c r="M21" s="20"/>
      <c r="N21" s="20"/>
      <c r="O21" s="66"/>
      <c r="P21" s="65">
        <v>2748.2297133199995</v>
      </c>
      <c r="Q21" s="65">
        <v>2855.9602271999984</v>
      </c>
      <c r="R21" s="65">
        <v>2923.8131364999999</v>
      </c>
      <c r="S21" s="65">
        <v>3001.4959324799993</v>
      </c>
      <c r="T21" s="65">
        <v>3045.8849526800004</v>
      </c>
      <c r="U21" s="65"/>
      <c r="V21" s="65"/>
      <c r="X21" s="129"/>
      <c r="Y21" s="128"/>
      <c r="Z21" s="168" t="s">
        <v>86</v>
      </c>
      <c r="AA21" s="168"/>
    </row>
    <row r="22" spans="1:27" s="6" customFormat="1" ht="14.45" customHeight="1" x14ac:dyDescent="0.25">
      <c r="A22" s="129"/>
      <c r="B22" s="174" t="s">
        <v>87</v>
      </c>
      <c r="C22" s="174"/>
      <c r="D22" s="174"/>
      <c r="E22" s="174"/>
      <c r="F22" s="56">
        <v>229523.86228442</v>
      </c>
      <c r="G22" s="56">
        <v>242322.36520206998</v>
      </c>
      <c r="H22" s="56">
        <v>255799.79894446</v>
      </c>
      <c r="I22" s="56">
        <v>258041.25169796002</v>
      </c>
      <c r="J22" s="56"/>
      <c r="K22" s="56"/>
      <c r="L22" s="56"/>
      <c r="M22" s="20"/>
      <c r="N22" s="20"/>
      <c r="O22" s="57"/>
      <c r="P22" s="56">
        <v>273701.75807296997</v>
      </c>
      <c r="Q22" s="56">
        <v>290148.90805337002</v>
      </c>
      <c r="R22" s="56">
        <v>296664.68874328001</v>
      </c>
      <c r="S22" s="56">
        <v>299003.97878374998</v>
      </c>
      <c r="T22" s="56">
        <v>316324.16702139005</v>
      </c>
      <c r="U22" s="56"/>
      <c r="V22" s="56"/>
      <c r="X22" s="175" t="s">
        <v>88</v>
      </c>
      <c r="Y22" s="175"/>
      <c r="Z22" s="175"/>
      <c r="AA22" s="175"/>
    </row>
    <row r="23" spans="1:27" s="3" customFormat="1" ht="14.45" customHeight="1" x14ac:dyDescent="0.25">
      <c r="A23" s="129"/>
      <c r="B23" s="129"/>
      <c r="C23" s="166" t="s">
        <v>67</v>
      </c>
      <c r="D23" s="166"/>
      <c r="E23" s="166"/>
      <c r="F23" s="65"/>
      <c r="G23" s="65"/>
      <c r="H23" s="65"/>
      <c r="I23" s="65"/>
      <c r="J23" s="65"/>
      <c r="K23" s="65"/>
      <c r="L23" s="65"/>
      <c r="M23" s="20"/>
      <c r="N23" s="20"/>
      <c r="O23" s="66"/>
      <c r="P23" s="65"/>
      <c r="Q23" s="65"/>
      <c r="R23" s="65"/>
      <c r="S23" s="65"/>
      <c r="T23" s="65"/>
      <c r="U23" s="65"/>
      <c r="V23" s="65"/>
      <c r="X23" s="129"/>
      <c r="Y23" s="176" t="s">
        <v>68</v>
      </c>
      <c r="Z23" s="176"/>
      <c r="AA23" s="176"/>
    </row>
    <row r="24" spans="1:27" s="3" customFormat="1" ht="14.45" customHeight="1" x14ac:dyDescent="0.25">
      <c r="A24" s="129"/>
      <c r="B24" s="129"/>
      <c r="C24" s="60"/>
      <c r="D24" s="171" t="s">
        <v>89</v>
      </c>
      <c r="E24" s="171"/>
      <c r="F24" s="65">
        <v>4532.9081021599995</v>
      </c>
      <c r="G24" s="65">
        <v>6047.3478826899991</v>
      </c>
      <c r="H24" s="65">
        <v>6372.0313311699992</v>
      </c>
      <c r="I24" s="65">
        <v>6211.9795198300008</v>
      </c>
      <c r="J24" s="65"/>
      <c r="K24" s="65"/>
      <c r="L24" s="65"/>
      <c r="M24" s="20"/>
      <c r="N24" s="20"/>
      <c r="O24" s="66"/>
      <c r="P24" s="65">
        <v>6466.4875045199997</v>
      </c>
      <c r="Q24" s="65">
        <v>7031.7467544099991</v>
      </c>
      <c r="R24" s="65">
        <v>7121.5694448099975</v>
      </c>
      <c r="S24" s="65">
        <v>5151.180765430001</v>
      </c>
      <c r="T24" s="65">
        <v>5305.0840431400002</v>
      </c>
      <c r="U24" s="65"/>
      <c r="V24" s="65"/>
      <c r="X24" s="129"/>
      <c r="Y24" s="60"/>
      <c r="Z24" s="171" t="s">
        <v>89</v>
      </c>
      <c r="AA24" s="171"/>
    </row>
    <row r="25" spans="1:27" s="3" customFormat="1" ht="14.45" customHeight="1" x14ac:dyDescent="0.25">
      <c r="A25" s="129"/>
      <c r="B25" s="129"/>
      <c r="C25" s="60"/>
      <c r="D25" s="171" t="s">
        <v>90</v>
      </c>
      <c r="E25" s="171"/>
      <c r="F25" s="65">
        <v>52826.129877779997</v>
      </c>
      <c r="G25" s="65">
        <v>59183.062058290008</v>
      </c>
      <c r="H25" s="65">
        <v>62892.992794079997</v>
      </c>
      <c r="I25" s="65">
        <v>63009.173534100002</v>
      </c>
      <c r="J25" s="65"/>
      <c r="K25" s="65"/>
      <c r="L25" s="65"/>
      <c r="M25" s="20"/>
      <c r="N25" s="20"/>
      <c r="O25" s="66"/>
      <c r="P25" s="65">
        <v>66879.58361809999</v>
      </c>
      <c r="Q25" s="65">
        <v>72527.802347859993</v>
      </c>
      <c r="R25" s="65">
        <v>72967.423869959995</v>
      </c>
      <c r="S25" s="65">
        <v>71215.947507669975</v>
      </c>
      <c r="T25" s="65">
        <v>76230.993510639993</v>
      </c>
      <c r="U25" s="65"/>
      <c r="V25" s="65"/>
      <c r="X25" s="129"/>
      <c r="Y25" s="60"/>
      <c r="Z25" s="171" t="s">
        <v>90</v>
      </c>
      <c r="AA25" s="171"/>
    </row>
    <row r="26" spans="1:27" s="3" customFormat="1" ht="14.45" customHeight="1" x14ac:dyDescent="0.25">
      <c r="A26" s="67"/>
      <c r="B26" s="67"/>
      <c r="C26" s="67"/>
      <c r="D26" s="171" t="s">
        <v>91</v>
      </c>
      <c r="E26" s="171"/>
      <c r="F26" s="65">
        <v>7426.819496080001</v>
      </c>
      <c r="G26" s="65">
        <v>7932.6910362499993</v>
      </c>
      <c r="H26" s="65">
        <v>8365.2689481300004</v>
      </c>
      <c r="I26" s="65">
        <v>8112.3227651600009</v>
      </c>
      <c r="J26" s="65"/>
      <c r="K26" s="65"/>
      <c r="L26" s="65"/>
      <c r="M26" s="20"/>
      <c r="N26" s="20"/>
      <c r="O26" s="66"/>
      <c r="P26" s="65">
        <v>8330.1749987499988</v>
      </c>
      <c r="Q26" s="65">
        <v>9355.2566829799998</v>
      </c>
      <c r="R26" s="65">
        <v>9517.8513351399997</v>
      </c>
      <c r="S26" s="65">
        <v>9460.1877767699989</v>
      </c>
      <c r="T26" s="65">
        <v>10100.685433889999</v>
      </c>
      <c r="U26" s="65"/>
      <c r="V26" s="65"/>
      <c r="X26" s="67"/>
      <c r="Y26" s="67"/>
      <c r="Z26" s="171" t="s">
        <v>91</v>
      </c>
      <c r="AA26" s="171"/>
    </row>
    <row r="27" spans="1:27" s="3" customFormat="1" ht="14.45" customHeight="1" x14ac:dyDescent="0.25">
      <c r="A27" s="129"/>
      <c r="B27" s="129"/>
      <c r="C27" s="60"/>
      <c r="D27" s="171" t="s">
        <v>92</v>
      </c>
      <c r="E27" s="171"/>
      <c r="F27" s="65">
        <v>13863.672731330002</v>
      </c>
      <c r="G27" s="65">
        <v>14037.899135140002</v>
      </c>
      <c r="H27" s="65">
        <v>14255.297846500001</v>
      </c>
      <c r="I27" s="65">
        <v>14410.788239379997</v>
      </c>
      <c r="J27" s="65"/>
      <c r="K27" s="65"/>
      <c r="L27" s="65"/>
      <c r="M27" s="20"/>
      <c r="N27" s="20"/>
      <c r="O27" s="66"/>
      <c r="P27" s="65">
        <v>15279.942296130001</v>
      </c>
      <c r="Q27" s="65">
        <v>15239.98709033</v>
      </c>
      <c r="R27" s="65">
        <v>15240.29325554</v>
      </c>
      <c r="S27" s="65">
        <v>14829.194402979998</v>
      </c>
      <c r="T27" s="65">
        <v>15457.641350059999</v>
      </c>
      <c r="U27" s="65"/>
      <c r="V27" s="65"/>
      <c r="X27" s="129"/>
      <c r="Y27" s="60"/>
      <c r="Z27" s="171" t="s">
        <v>92</v>
      </c>
      <c r="AA27" s="171"/>
    </row>
    <row r="28" spans="1:27" s="3" customFormat="1" ht="14.45" customHeight="1" x14ac:dyDescent="0.25">
      <c r="A28" s="129"/>
      <c r="B28" s="129"/>
      <c r="C28" s="60"/>
      <c r="D28" s="171" t="s">
        <v>93</v>
      </c>
      <c r="E28" s="171"/>
      <c r="F28" s="65">
        <v>136154.60128105999</v>
      </c>
      <c r="G28" s="65">
        <v>139438.56126513</v>
      </c>
      <c r="H28" s="65">
        <v>147275.34815034998</v>
      </c>
      <c r="I28" s="65">
        <v>150304.40335810999</v>
      </c>
      <c r="J28" s="65"/>
      <c r="K28" s="65"/>
      <c r="L28" s="65"/>
      <c r="M28" s="20"/>
      <c r="N28" s="20"/>
      <c r="O28" s="66"/>
      <c r="P28" s="65">
        <v>158891.65172890999</v>
      </c>
      <c r="Q28" s="65">
        <v>166817.36073810002</v>
      </c>
      <c r="R28" s="65">
        <v>171549.76785958002</v>
      </c>
      <c r="S28" s="65">
        <v>178082.59019138</v>
      </c>
      <c r="T28" s="65">
        <v>188142.28556799999</v>
      </c>
      <c r="U28" s="65"/>
      <c r="V28" s="65"/>
      <c r="X28" s="129"/>
      <c r="Y28" s="60"/>
      <c r="Z28" s="171" t="s">
        <v>93</v>
      </c>
      <c r="AA28" s="171"/>
    </row>
    <row r="29" spans="1:27" s="3" customFormat="1" ht="14.45" customHeight="1" x14ac:dyDescent="0.25">
      <c r="A29" s="127"/>
      <c r="B29" s="127"/>
      <c r="C29" s="128"/>
      <c r="D29" s="171" t="s">
        <v>94</v>
      </c>
      <c r="E29" s="171"/>
      <c r="F29" s="65">
        <v>13571.539066249999</v>
      </c>
      <c r="G29" s="65">
        <v>14551.62070664</v>
      </c>
      <c r="H29" s="65">
        <v>15433.312502000001</v>
      </c>
      <c r="I29" s="65">
        <v>15232.30564223</v>
      </c>
      <c r="J29" s="65"/>
      <c r="K29" s="65"/>
      <c r="L29" s="65"/>
      <c r="M29" s="20"/>
      <c r="N29" s="20"/>
      <c r="O29" s="66"/>
      <c r="P29" s="65">
        <v>17013.01903919</v>
      </c>
      <c r="Q29" s="65">
        <v>17494.619269270002</v>
      </c>
      <c r="R29" s="65">
        <v>18549.485196250003</v>
      </c>
      <c r="S29" s="65">
        <v>18360.785672459995</v>
      </c>
      <c r="T29" s="65">
        <v>19303.057428380002</v>
      </c>
      <c r="U29" s="65"/>
      <c r="V29" s="65"/>
      <c r="X29" s="129"/>
      <c r="Y29" s="128"/>
      <c r="Z29" s="171" t="s">
        <v>94</v>
      </c>
      <c r="AA29" s="171"/>
    </row>
    <row r="30" spans="1:27" s="6" customFormat="1" ht="14.45" customHeight="1" x14ac:dyDescent="0.25">
      <c r="A30" s="129"/>
      <c r="B30" s="174" t="s">
        <v>95</v>
      </c>
      <c r="C30" s="174"/>
      <c r="D30" s="174"/>
      <c r="E30" s="174"/>
      <c r="F30" s="56">
        <v>54360.431299060001</v>
      </c>
      <c r="G30" s="56">
        <v>58671.762818410003</v>
      </c>
      <c r="H30" s="56">
        <v>61507.731600600004</v>
      </c>
      <c r="I30" s="56">
        <v>58849.779646260016</v>
      </c>
      <c r="J30" s="56"/>
      <c r="K30" s="56"/>
      <c r="L30" s="56"/>
      <c r="M30" s="20"/>
      <c r="N30" s="20"/>
      <c r="O30" s="57"/>
      <c r="P30" s="56">
        <v>63759.731150659987</v>
      </c>
      <c r="Q30" s="56">
        <v>68660.13778551</v>
      </c>
      <c r="R30" s="56">
        <v>70060.913860810004</v>
      </c>
      <c r="S30" s="56">
        <v>65114.531740980005</v>
      </c>
      <c r="T30" s="56">
        <v>70831.895307750005</v>
      </c>
      <c r="U30" s="56"/>
      <c r="V30" s="56"/>
      <c r="X30" s="175" t="s">
        <v>96</v>
      </c>
      <c r="Y30" s="175"/>
      <c r="Z30" s="175"/>
      <c r="AA30" s="175"/>
    </row>
    <row r="31" spans="1:27" s="3" customFormat="1" ht="14.45" customHeight="1" x14ac:dyDescent="0.25">
      <c r="A31" s="127"/>
      <c r="B31" s="127"/>
      <c r="C31" s="166" t="s">
        <v>67</v>
      </c>
      <c r="D31" s="166"/>
      <c r="E31" s="166"/>
      <c r="F31" s="65"/>
      <c r="G31" s="65"/>
      <c r="H31" s="65"/>
      <c r="I31" s="65"/>
      <c r="J31" s="65"/>
      <c r="K31" s="65"/>
      <c r="L31" s="65"/>
      <c r="M31" s="20"/>
      <c r="N31" s="20"/>
      <c r="O31" s="66"/>
      <c r="P31" s="65"/>
      <c r="Q31" s="65"/>
      <c r="R31" s="65"/>
      <c r="S31" s="65"/>
      <c r="T31" s="65"/>
      <c r="U31" s="65"/>
      <c r="V31" s="65"/>
      <c r="X31" s="129"/>
      <c r="Y31" s="167" t="s">
        <v>68</v>
      </c>
      <c r="Z31" s="167"/>
      <c r="AA31" s="167"/>
    </row>
    <row r="32" spans="1:27" s="3" customFormat="1" ht="14.45" customHeight="1" x14ac:dyDescent="0.25">
      <c r="A32" s="127"/>
      <c r="B32" s="127"/>
      <c r="C32" s="128"/>
      <c r="D32" s="171" t="s">
        <v>97</v>
      </c>
      <c r="E32" s="171"/>
      <c r="F32" s="65">
        <v>15450.072694390001</v>
      </c>
      <c r="G32" s="65">
        <v>16205.916943200004</v>
      </c>
      <c r="H32" s="65">
        <v>16989.93692335</v>
      </c>
      <c r="I32" s="65">
        <v>16675.941260320003</v>
      </c>
      <c r="J32" s="65"/>
      <c r="K32" s="65"/>
      <c r="L32" s="65"/>
      <c r="M32" s="20"/>
      <c r="N32" s="20"/>
      <c r="O32" s="66"/>
      <c r="P32" s="65">
        <v>18574.884789439999</v>
      </c>
      <c r="Q32" s="65">
        <v>21139.363917930001</v>
      </c>
      <c r="R32" s="65">
        <v>20085.995858120004</v>
      </c>
      <c r="S32" s="65">
        <v>19936.01267158</v>
      </c>
      <c r="T32" s="65">
        <v>20791.46285471</v>
      </c>
      <c r="U32" s="65"/>
      <c r="V32" s="65"/>
      <c r="X32" s="129"/>
      <c r="Y32" s="128"/>
      <c r="Z32" s="171" t="s">
        <v>97</v>
      </c>
      <c r="AA32" s="171"/>
    </row>
    <row r="33" spans="1:27" s="3" customFormat="1" ht="14.45" customHeight="1" x14ac:dyDescent="0.25">
      <c r="A33" s="129"/>
      <c r="B33" s="129"/>
      <c r="C33" s="60"/>
      <c r="D33" s="171" t="s">
        <v>98</v>
      </c>
      <c r="E33" s="171"/>
      <c r="F33" s="65">
        <v>21267.257185240003</v>
      </c>
      <c r="G33" s="65">
        <v>23042.843231629999</v>
      </c>
      <c r="H33" s="65">
        <v>23522.346782460005</v>
      </c>
      <c r="I33" s="65">
        <v>22634.734313010009</v>
      </c>
      <c r="J33" s="65"/>
      <c r="K33" s="65"/>
      <c r="L33" s="65"/>
      <c r="M33" s="20"/>
      <c r="N33" s="20"/>
      <c r="O33" s="66"/>
      <c r="P33" s="65">
        <v>23492.283830529999</v>
      </c>
      <c r="Q33" s="65">
        <v>24324.343088470003</v>
      </c>
      <c r="R33" s="65">
        <v>24132.330938969997</v>
      </c>
      <c r="S33" s="65">
        <v>21272.81406302</v>
      </c>
      <c r="T33" s="65">
        <v>22535.991276020002</v>
      </c>
      <c r="U33" s="65"/>
      <c r="V33" s="65"/>
      <c r="X33" s="129"/>
      <c r="Y33" s="60"/>
      <c r="Z33" s="171" t="s">
        <v>98</v>
      </c>
      <c r="AA33" s="171"/>
    </row>
    <row r="34" spans="1:27" s="3" customFormat="1" ht="14.45" customHeight="1" x14ac:dyDescent="0.25">
      <c r="A34" s="129"/>
      <c r="B34" s="129"/>
      <c r="C34" s="60"/>
      <c r="D34" s="171" t="s">
        <v>99</v>
      </c>
      <c r="E34" s="171"/>
      <c r="F34" s="65">
        <v>5893.7565573900001</v>
      </c>
      <c r="G34" s="65">
        <v>5748.9600818800009</v>
      </c>
      <c r="H34" s="65">
        <v>5978.0326863399996</v>
      </c>
      <c r="I34" s="65">
        <v>6229.4051427399991</v>
      </c>
      <c r="J34" s="65"/>
      <c r="K34" s="65"/>
      <c r="L34" s="65"/>
      <c r="M34" s="20"/>
      <c r="N34" s="20"/>
      <c r="O34" s="66"/>
      <c r="P34" s="65">
        <v>7227.6237008600001</v>
      </c>
      <c r="Q34" s="65">
        <v>7116.5857882400014</v>
      </c>
      <c r="R34" s="65">
        <v>8510.8420634199974</v>
      </c>
      <c r="S34" s="65">
        <v>9893.5668828300004</v>
      </c>
      <c r="T34" s="65">
        <v>10762.82481269</v>
      </c>
      <c r="U34" s="65"/>
      <c r="V34" s="65"/>
      <c r="X34" s="129"/>
      <c r="Y34" s="60"/>
      <c r="Z34" s="171" t="s">
        <v>99</v>
      </c>
      <c r="AA34" s="171"/>
    </row>
    <row r="35" spans="1:27" s="6" customFormat="1" ht="14.45" customHeight="1" x14ac:dyDescent="0.25">
      <c r="A35" s="126"/>
      <c r="B35" s="169" t="s">
        <v>100</v>
      </c>
      <c r="C35" s="169"/>
      <c r="D35" s="169"/>
      <c r="E35" s="169"/>
      <c r="F35" s="114">
        <v>148286.60657591</v>
      </c>
      <c r="G35" s="114">
        <v>150001.41565050001</v>
      </c>
      <c r="H35" s="114">
        <v>161905.03600222999</v>
      </c>
      <c r="I35" s="114">
        <v>167717.50059924999</v>
      </c>
      <c r="J35" s="114"/>
      <c r="K35" s="114"/>
      <c r="L35" s="114"/>
      <c r="M35" s="7"/>
      <c r="N35" s="7"/>
      <c r="O35" s="115"/>
      <c r="P35" s="114">
        <v>162534.95361417995</v>
      </c>
      <c r="Q35" s="114">
        <v>176382.76079792998</v>
      </c>
      <c r="R35" s="114">
        <v>170993.81140499</v>
      </c>
      <c r="S35" s="114">
        <v>171058.42964233999</v>
      </c>
      <c r="T35" s="114">
        <v>178987.03175047998</v>
      </c>
      <c r="U35" s="114"/>
      <c r="V35" s="114"/>
      <c r="W35" s="116"/>
      <c r="X35" s="170" t="s">
        <v>101</v>
      </c>
      <c r="Y35" s="170"/>
      <c r="Z35" s="170"/>
      <c r="AA35" s="170"/>
    </row>
    <row r="36" spans="1:27" s="6" customFormat="1" ht="14.45" customHeight="1" x14ac:dyDescent="0.25">
      <c r="B36" s="173" t="s">
        <v>102</v>
      </c>
      <c r="C36" s="173"/>
      <c r="D36" s="173"/>
      <c r="E36" s="173"/>
      <c r="F36" s="56">
        <v>61022.698719910004</v>
      </c>
      <c r="G36" s="56">
        <v>63457.02945698001</v>
      </c>
      <c r="H36" s="56">
        <v>68414.118183279992</v>
      </c>
      <c r="I36" s="56">
        <v>77037.434027420008</v>
      </c>
      <c r="J36" s="56"/>
      <c r="K36" s="56"/>
      <c r="L36" s="56"/>
      <c r="M36" s="20"/>
      <c r="N36" s="20"/>
      <c r="O36" s="57"/>
      <c r="P36" s="56">
        <v>77023.563821329968</v>
      </c>
      <c r="Q36" s="56">
        <v>83676.591540260008</v>
      </c>
      <c r="R36" s="56">
        <v>81242.712853810008</v>
      </c>
      <c r="S36" s="56">
        <v>82275.823762589978</v>
      </c>
      <c r="T36" s="56">
        <v>84649.918692549982</v>
      </c>
      <c r="U36" s="56"/>
      <c r="V36" s="56"/>
      <c r="X36" s="173" t="s">
        <v>103</v>
      </c>
      <c r="Y36" s="173"/>
      <c r="Z36" s="173"/>
      <c r="AA36" s="173"/>
    </row>
    <row r="37" spans="1:27" s="3" customFormat="1" ht="14.45" customHeight="1" x14ac:dyDescent="0.25">
      <c r="A37" s="68"/>
      <c r="B37" s="68"/>
      <c r="C37" s="166" t="s">
        <v>67</v>
      </c>
      <c r="D37" s="166"/>
      <c r="E37" s="166"/>
      <c r="F37" s="65"/>
      <c r="G37" s="65"/>
      <c r="H37" s="65"/>
      <c r="I37" s="65"/>
      <c r="J37" s="65"/>
      <c r="K37" s="65"/>
      <c r="L37" s="65"/>
      <c r="M37" s="20"/>
      <c r="N37" s="20"/>
      <c r="O37" s="66"/>
      <c r="P37" s="65"/>
      <c r="Q37" s="65"/>
      <c r="R37" s="65"/>
      <c r="S37" s="65"/>
      <c r="T37" s="65"/>
      <c r="U37" s="65"/>
      <c r="V37" s="65"/>
      <c r="X37" s="68"/>
      <c r="Y37" s="167" t="s">
        <v>68</v>
      </c>
      <c r="Z37" s="167"/>
      <c r="AA37" s="167"/>
    </row>
    <row r="38" spans="1:27" s="3" customFormat="1" ht="14.45" customHeight="1" x14ac:dyDescent="0.25">
      <c r="A38" s="69"/>
      <c r="B38" s="69"/>
      <c r="C38" s="128"/>
      <c r="D38" s="171" t="s">
        <v>104</v>
      </c>
      <c r="E38" s="171"/>
      <c r="F38" s="65">
        <v>36632.853333230007</v>
      </c>
      <c r="G38" s="65">
        <v>38768.874109620003</v>
      </c>
      <c r="H38" s="65">
        <v>42186.947631759991</v>
      </c>
      <c r="I38" s="65">
        <v>51431.066076989999</v>
      </c>
      <c r="J38" s="65"/>
      <c r="K38" s="65"/>
      <c r="L38" s="65"/>
      <c r="M38" s="20"/>
      <c r="N38" s="20"/>
      <c r="O38" s="66"/>
      <c r="P38" s="65">
        <v>51626.658917989989</v>
      </c>
      <c r="Q38" s="65">
        <v>56853.839786009994</v>
      </c>
      <c r="R38" s="65">
        <v>54833.49189551999</v>
      </c>
      <c r="S38" s="65">
        <v>54301.244614069983</v>
      </c>
      <c r="T38" s="65">
        <v>57053.386042299993</v>
      </c>
      <c r="U38" s="65"/>
      <c r="V38" s="65"/>
      <c r="X38" s="68"/>
      <c r="Y38" s="128"/>
      <c r="Z38" s="171" t="s">
        <v>104</v>
      </c>
      <c r="AA38" s="171"/>
    </row>
    <row r="39" spans="1:27" s="3" customFormat="1" ht="14.45" customHeight="1" x14ac:dyDescent="0.25">
      <c r="A39" s="69"/>
      <c r="B39" s="69"/>
      <c r="C39" s="128"/>
      <c r="D39" s="171" t="s">
        <v>105</v>
      </c>
      <c r="E39" s="171"/>
      <c r="F39" s="65">
        <v>6346.9084090900005</v>
      </c>
      <c r="G39" s="65">
        <v>7020.2348470299994</v>
      </c>
      <c r="H39" s="65">
        <v>6980.8873221499998</v>
      </c>
      <c r="I39" s="65">
        <v>6682.3331296499991</v>
      </c>
      <c r="J39" s="65"/>
      <c r="K39" s="65"/>
      <c r="L39" s="65"/>
      <c r="M39" s="20"/>
      <c r="N39" s="20"/>
      <c r="O39" s="66"/>
      <c r="P39" s="65">
        <v>6855.6469887099993</v>
      </c>
      <c r="Q39" s="65">
        <v>7215.7983723700008</v>
      </c>
      <c r="R39" s="65">
        <v>6938.8504051399996</v>
      </c>
      <c r="S39" s="65">
        <v>7554.1410561399989</v>
      </c>
      <c r="T39" s="65">
        <v>6977.5775009299996</v>
      </c>
      <c r="U39" s="65"/>
      <c r="V39" s="65"/>
      <c r="X39" s="68"/>
      <c r="Y39" s="128"/>
      <c r="Z39" s="171" t="s">
        <v>105</v>
      </c>
      <c r="AA39" s="171"/>
    </row>
    <row r="40" spans="1:27" s="6" customFormat="1" ht="14.45" customHeight="1" x14ac:dyDescent="0.25">
      <c r="B40" s="172" t="s">
        <v>107</v>
      </c>
      <c r="C40" s="172"/>
      <c r="D40" s="172"/>
      <c r="E40" s="172"/>
      <c r="F40" s="56">
        <v>87263.907856000005</v>
      </c>
      <c r="G40" s="56">
        <v>86544.386193520011</v>
      </c>
      <c r="H40" s="56">
        <v>93490.917818949994</v>
      </c>
      <c r="I40" s="56">
        <v>90680.066571829986</v>
      </c>
      <c r="J40" s="56"/>
      <c r="K40" s="56"/>
      <c r="L40" s="56"/>
      <c r="M40" s="20"/>
      <c r="N40" s="20"/>
      <c r="O40" s="57"/>
      <c r="P40" s="56">
        <v>85511.389792849979</v>
      </c>
      <c r="Q40" s="56">
        <v>92706.169257669972</v>
      </c>
      <c r="R40" s="56">
        <v>89751.098551179995</v>
      </c>
      <c r="S40" s="56">
        <v>88782.605879750015</v>
      </c>
      <c r="T40" s="56">
        <v>94337.113057929993</v>
      </c>
      <c r="U40" s="56"/>
      <c r="V40" s="56"/>
      <c r="X40" s="172" t="s">
        <v>108</v>
      </c>
      <c r="Y40" s="172"/>
      <c r="Z40" s="172"/>
      <c r="AA40" s="172"/>
    </row>
    <row r="41" spans="1:27" s="3" customFormat="1" ht="14.45" customHeight="1" x14ac:dyDescent="0.25">
      <c r="A41" s="68"/>
      <c r="B41" s="68"/>
      <c r="C41" s="166" t="s">
        <v>67</v>
      </c>
      <c r="D41" s="166"/>
      <c r="E41" s="166"/>
      <c r="F41" s="65"/>
      <c r="G41" s="65"/>
      <c r="H41" s="65"/>
      <c r="I41" s="65"/>
      <c r="J41" s="65"/>
      <c r="K41" s="65"/>
      <c r="L41" s="65"/>
      <c r="M41" s="20"/>
      <c r="N41" s="20"/>
      <c r="O41" s="66"/>
      <c r="P41" s="65"/>
      <c r="Q41" s="65"/>
      <c r="R41" s="65"/>
      <c r="S41" s="65"/>
      <c r="T41" s="65"/>
      <c r="U41" s="65"/>
      <c r="V41" s="65"/>
      <c r="X41" s="68"/>
      <c r="Y41" s="167" t="s">
        <v>68</v>
      </c>
      <c r="Z41" s="167"/>
      <c r="AA41" s="167"/>
    </row>
    <row r="42" spans="1:27" s="6" customFormat="1" ht="14.45" customHeight="1" x14ac:dyDescent="0.25">
      <c r="B42" s="130"/>
      <c r="C42" s="130"/>
      <c r="D42" s="171" t="s">
        <v>106</v>
      </c>
      <c r="E42" s="171"/>
      <c r="F42" s="65">
        <v>40616.002326230002</v>
      </c>
      <c r="G42" s="65">
        <v>38251.293124160016</v>
      </c>
      <c r="H42" s="65">
        <v>38278.746486250006</v>
      </c>
      <c r="I42" s="65">
        <v>43511.809785480007</v>
      </c>
      <c r="J42" s="65"/>
      <c r="K42" s="65"/>
      <c r="L42" s="65"/>
      <c r="M42" s="20"/>
      <c r="N42" s="20"/>
      <c r="O42" s="66"/>
      <c r="P42" s="65">
        <v>37421.208663279991</v>
      </c>
      <c r="Q42" s="65">
        <v>40245.034602070009</v>
      </c>
      <c r="R42" s="65">
        <v>36778.485584850001</v>
      </c>
      <c r="S42" s="65">
        <v>36376.646234870001</v>
      </c>
      <c r="T42" s="65">
        <v>41335.716658089994</v>
      </c>
      <c r="U42" s="65"/>
      <c r="V42" s="65"/>
      <c r="W42" s="3"/>
      <c r="X42" s="68"/>
      <c r="Y42" s="102"/>
      <c r="Z42" s="171" t="s">
        <v>106</v>
      </c>
      <c r="AA42" s="171"/>
    </row>
    <row r="43" spans="1:27" s="6" customFormat="1" ht="14.45" customHeight="1" x14ac:dyDescent="0.25">
      <c r="A43" s="126"/>
      <c r="B43" s="169" t="s">
        <v>109</v>
      </c>
      <c r="C43" s="169"/>
      <c r="D43" s="169"/>
      <c r="E43" s="169"/>
      <c r="F43" s="114">
        <v>20028.502722639994</v>
      </c>
      <c r="G43" s="114">
        <v>19100.894199449991</v>
      </c>
      <c r="H43" s="114">
        <v>19887.966505599983</v>
      </c>
      <c r="I43" s="114">
        <v>19531.176910950002</v>
      </c>
      <c r="J43" s="114"/>
      <c r="K43" s="114"/>
      <c r="L43" s="114"/>
      <c r="M43" s="7"/>
      <c r="N43" s="7"/>
      <c r="O43" s="115"/>
      <c r="P43" s="114">
        <v>19528.104458080001</v>
      </c>
      <c r="Q43" s="114">
        <v>20501.152801779994</v>
      </c>
      <c r="R43" s="114">
        <v>20818.117000669983</v>
      </c>
      <c r="S43" s="114">
        <v>18564.856197770005</v>
      </c>
      <c r="T43" s="114">
        <v>13706.445320789993</v>
      </c>
      <c r="U43" s="114"/>
      <c r="V43" s="114"/>
      <c r="W43" s="116"/>
      <c r="X43" s="170" t="s">
        <v>109</v>
      </c>
      <c r="Y43" s="170"/>
      <c r="Z43" s="170"/>
      <c r="AA43" s="170"/>
    </row>
    <row r="44" spans="1:27" s="3" customFormat="1" ht="14.45" customHeight="1" x14ac:dyDescent="0.25">
      <c r="A44" s="69"/>
      <c r="B44" s="69"/>
      <c r="C44" s="166" t="s">
        <v>67</v>
      </c>
      <c r="D44" s="166"/>
      <c r="E44" s="166"/>
      <c r="F44" s="65"/>
      <c r="G44" s="65"/>
      <c r="H44" s="65"/>
      <c r="I44" s="65"/>
      <c r="J44" s="65"/>
      <c r="K44" s="65"/>
      <c r="L44" s="65"/>
      <c r="M44" s="20"/>
      <c r="N44" s="20"/>
      <c r="O44" s="66"/>
      <c r="P44" s="65"/>
      <c r="Q44" s="65"/>
      <c r="R44" s="65"/>
      <c r="S44" s="65"/>
      <c r="T44" s="65"/>
      <c r="U44" s="65"/>
      <c r="V44" s="65"/>
      <c r="X44" s="68"/>
      <c r="Y44" s="167" t="s">
        <v>68</v>
      </c>
      <c r="Z44" s="167"/>
      <c r="AA44" s="167"/>
    </row>
    <row r="45" spans="1:27" s="3" customFormat="1" ht="14.45" customHeight="1" x14ac:dyDescent="0.25">
      <c r="A45" s="127"/>
      <c r="B45" s="127"/>
      <c r="C45" s="128"/>
      <c r="D45" s="168" t="s">
        <v>110</v>
      </c>
      <c r="E45" s="168"/>
      <c r="F45" s="65">
        <v>4308.1406186600034</v>
      </c>
      <c r="G45" s="65">
        <v>2706.5488776399907</v>
      </c>
      <c r="H45" s="65">
        <v>2559.6048077299893</v>
      </c>
      <c r="I45" s="65">
        <v>3256.2765705599995</v>
      </c>
      <c r="J45" s="65"/>
      <c r="K45" s="65"/>
      <c r="L45" s="65"/>
      <c r="M45" s="20"/>
      <c r="N45" s="20"/>
      <c r="O45" s="66"/>
      <c r="P45" s="65">
        <v>3324.1920228800009</v>
      </c>
      <c r="Q45" s="65">
        <v>3128.4147540299964</v>
      </c>
      <c r="R45" s="65">
        <v>3408.4851631599886</v>
      </c>
      <c r="S45" s="65">
        <v>7153.1724801000018</v>
      </c>
      <c r="T45" s="65">
        <v>5132.378481689997</v>
      </c>
      <c r="U45" s="65"/>
      <c r="V45" s="65"/>
      <c r="X45" s="129"/>
      <c r="Y45" s="128"/>
      <c r="Z45" s="168" t="s">
        <v>110</v>
      </c>
      <c r="AA45" s="168"/>
    </row>
    <row r="46" spans="1:27" s="6" customFormat="1" ht="14.45" customHeight="1" x14ac:dyDescent="0.25">
      <c r="A46" s="126"/>
      <c r="B46" s="169" t="s">
        <v>111</v>
      </c>
      <c r="C46" s="169"/>
      <c r="D46" s="169"/>
      <c r="E46" s="169"/>
      <c r="F46" s="114">
        <v>11.814750069999999</v>
      </c>
      <c r="G46" s="114">
        <v>12.319823379999997</v>
      </c>
      <c r="H46" s="114">
        <v>13.813946420000001</v>
      </c>
      <c r="I46" s="114">
        <v>11.13742901</v>
      </c>
      <c r="J46" s="114"/>
      <c r="K46" s="114"/>
      <c r="L46" s="114"/>
      <c r="M46" s="7"/>
      <c r="N46" s="7"/>
      <c r="O46" s="115"/>
      <c r="P46" s="114">
        <v>11.682758450000001</v>
      </c>
      <c r="Q46" s="114">
        <v>16.831331369999997</v>
      </c>
      <c r="R46" s="114">
        <v>14.00382037</v>
      </c>
      <c r="S46" s="114">
        <v>12.65288011</v>
      </c>
      <c r="T46" s="114">
        <v>13.31351474</v>
      </c>
      <c r="U46" s="114"/>
      <c r="V46" s="114"/>
      <c r="W46" s="116"/>
      <c r="X46" s="170" t="s">
        <v>112</v>
      </c>
      <c r="Y46" s="170"/>
      <c r="Z46" s="170"/>
      <c r="AA46" s="170"/>
    </row>
    <row r="47" spans="1:27" s="3" customFormat="1" ht="14.45" customHeight="1" x14ac:dyDescent="0.25">
      <c r="F47" s="65"/>
      <c r="G47" s="65"/>
      <c r="H47" s="65"/>
      <c r="I47" s="65"/>
      <c r="J47" s="65"/>
      <c r="K47" s="65"/>
      <c r="L47" s="65"/>
      <c r="M47" s="20"/>
      <c r="N47" s="20"/>
      <c r="O47" s="65"/>
      <c r="P47" s="65"/>
      <c r="Q47" s="65"/>
      <c r="R47" s="65"/>
      <c r="S47" s="65"/>
      <c r="T47" s="65"/>
      <c r="U47" s="65"/>
      <c r="V47" s="65"/>
      <c r="X47" s="11"/>
      <c r="Y47" s="11"/>
      <c r="Z47" s="11"/>
      <c r="AA47" s="11"/>
    </row>
    <row r="48" spans="1:27" s="3" customFormat="1" ht="14.45" customHeight="1" x14ac:dyDescent="0.25">
      <c r="A48" s="109"/>
      <c r="B48" s="156" t="s">
        <v>57</v>
      </c>
      <c r="C48" s="156"/>
      <c r="D48" s="156"/>
      <c r="E48" s="156"/>
      <c r="F48" s="106">
        <v>659756.50314462034</v>
      </c>
      <c r="G48" s="106">
        <v>689672.86087238975</v>
      </c>
      <c r="H48" s="106">
        <v>725247.37381418003</v>
      </c>
      <c r="I48" s="106">
        <v>723268.54994713003</v>
      </c>
      <c r="J48" s="106"/>
      <c r="K48" s="106"/>
      <c r="L48" s="106"/>
      <c r="M48" s="20"/>
      <c r="N48" s="20"/>
      <c r="O48" s="106"/>
      <c r="P48" s="106">
        <v>737834.17772010027</v>
      </c>
      <c r="Q48" s="106">
        <v>786487.64863725984</v>
      </c>
      <c r="R48" s="106">
        <v>795351.20393053989</v>
      </c>
      <c r="S48" s="106">
        <v>789448.43298488006</v>
      </c>
      <c r="T48" s="106">
        <v>828896.01526868984</v>
      </c>
      <c r="U48" s="106"/>
      <c r="V48" s="106"/>
      <c r="W48" s="106"/>
      <c r="X48" s="157" t="s">
        <v>58</v>
      </c>
      <c r="Y48" s="157"/>
      <c r="Z48" s="157"/>
      <c r="AA48" s="110"/>
    </row>
    <row r="49" spans="6:27" ht="14.45" customHeight="1" x14ac:dyDescent="0.25"/>
    <row r="50" spans="6:27" ht="14.45" customHeight="1" x14ac:dyDescent="0.25"/>
    <row r="51" spans="6:27" ht="14.45" customHeight="1" x14ac:dyDescent="0.25">
      <c r="F51" s="82">
        <f>F48-'[1]2a_Asset Sector 2022-2024'!E12</f>
        <v>87015.173420700245</v>
      </c>
      <c r="G51" s="82">
        <f>G48-'[1]2a_Asset Sector 2022-2024'!F12</f>
        <v>96392.716119380319</v>
      </c>
      <c r="H51" s="82">
        <f>H48-'[1]2a_Asset Sector 2022-2024'!G12</f>
        <v>107448.32925623993</v>
      </c>
      <c r="I51" s="82">
        <f>I48-'[1]2a_Asset Sector 2022-2024'!H12</f>
        <v>100496.67389280989</v>
      </c>
      <c r="J51" s="82"/>
      <c r="K51" s="82"/>
      <c r="L51" s="82">
        <f>L48-'[1]2a_Asset Sector 2022-2024'!K12</f>
        <v>0</v>
      </c>
      <c r="M51" s="30"/>
      <c r="N51" s="30"/>
      <c r="O51" s="30"/>
      <c r="P51" s="82">
        <f>P48-'[1]2a_Asset Sector 2022-2024'!P12</f>
        <v>0</v>
      </c>
      <c r="Q51" s="82">
        <f>Q48-'[1]2a_Asset Sector 2022-2024'!Q12</f>
        <v>0</v>
      </c>
      <c r="R51" s="82">
        <f>R48-'[1]2a_Asset Sector 2022-2024'!R12</f>
        <v>0</v>
      </c>
      <c r="S51" s="82"/>
      <c r="T51" s="82"/>
      <c r="U51" s="82">
        <f>U48-'[1]2a_Asset Sector 2022-2024'!U12</f>
        <v>0</v>
      </c>
      <c r="V51" s="82" t="e">
        <f>V48-'[1]2a_Asset Sector 2022-2024'!#REF!</f>
        <v>#REF!</v>
      </c>
    </row>
    <row r="52" spans="6:27" s="30" customFormat="1" ht="14.45" customHeight="1" x14ac:dyDescent="0.25">
      <c r="X52" s="70"/>
      <c r="Y52" s="70"/>
      <c r="Z52" s="70"/>
      <c r="AA52" s="70"/>
    </row>
    <row r="53" spans="6:27" ht="14.45" customHeight="1" x14ac:dyDescent="0.25"/>
    <row r="54" spans="6:27" ht="14.45" customHeight="1" x14ac:dyDescent="0.25">
      <c r="P54" s="30"/>
      <c r="Q54" s="30"/>
      <c r="R54" s="30"/>
      <c r="S54" s="30"/>
      <c r="T54" s="30"/>
      <c r="U54" s="30"/>
      <c r="V54" s="30"/>
    </row>
    <row r="55" spans="6:27" ht="14.45" customHeight="1" x14ac:dyDescent="0.25"/>
    <row r="56" spans="6:27" ht="14.45" customHeight="1" x14ac:dyDescent="0.25"/>
    <row r="57" spans="6:27" ht="14.45" customHeight="1" x14ac:dyDescent="0.25"/>
    <row r="58" spans="6:27" ht="14.45" customHeight="1" x14ac:dyDescent="0.25"/>
    <row r="59" spans="6:27" ht="14.45" customHeight="1" x14ac:dyDescent="0.25"/>
    <row r="60" spans="6:27" ht="14.45" customHeight="1" x14ac:dyDescent="0.25"/>
    <row r="61" spans="6:27" ht="14.45" customHeight="1" x14ac:dyDescent="0.25"/>
    <row r="62" spans="6:27" ht="14.45" customHeight="1" x14ac:dyDescent="0.25"/>
    <row r="63" spans="6:27" ht="14.45" customHeight="1" x14ac:dyDescent="0.25"/>
    <row r="64" spans="6:27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</sheetData>
  <mergeCells count="92">
    <mergeCell ref="A1:L1"/>
    <mergeCell ref="O1:AA1"/>
    <mergeCell ref="A2:E2"/>
    <mergeCell ref="X2:AA2"/>
    <mergeCell ref="B4:E4"/>
    <mergeCell ref="X4:AA4"/>
    <mergeCell ref="C5:E5"/>
    <mergeCell ref="Y5:AA5"/>
    <mergeCell ref="D6:E6"/>
    <mergeCell ref="Z6:AA6"/>
    <mergeCell ref="B7:E7"/>
    <mergeCell ref="X7:AA7"/>
    <mergeCell ref="B8:E8"/>
    <mergeCell ref="X8:AA8"/>
    <mergeCell ref="C9:E9"/>
    <mergeCell ref="Y9:AA9"/>
    <mergeCell ref="D10:E10"/>
    <mergeCell ref="Z10:AA10"/>
    <mergeCell ref="D11:E11"/>
    <mergeCell ref="Z11:AA11"/>
    <mergeCell ref="B12:E12"/>
    <mergeCell ref="X12:AA12"/>
    <mergeCell ref="D13:E13"/>
    <mergeCell ref="Z13:AA13"/>
    <mergeCell ref="D14:E14"/>
    <mergeCell ref="Z14:AA14"/>
    <mergeCell ref="B15:E15"/>
    <mergeCell ref="X15:AA15"/>
    <mergeCell ref="B16:E16"/>
    <mergeCell ref="X16:AA16"/>
    <mergeCell ref="C17:E17"/>
    <mergeCell ref="Y17:AA17"/>
    <mergeCell ref="D18:E18"/>
    <mergeCell ref="Z18:AA18"/>
    <mergeCell ref="B19:E19"/>
    <mergeCell ref="X19:AA19"/>
    <mergeCell ref="C20:E20"/>
    <mergeCell ref="Y20:AA20"/>
    <mergeCell ref="D21:E21"/>
    <mergeCell ref="Z21:AA21"/>
    <mergeCell ref="B22:E22"/>
    <mergeCell ref="X22:AA22"/>
    <mergeCell ref="C23:E23"/>
    <mergeCell ref="Y23:AA23"/>
    <mergeCell ref="D24:E24"/>
    <mergeCell ref="Z24:AA24"/>
    <mergeCell ref="D25:E25"/>
    <mergeCell ref="Z25:AA25"/>
    <mergeCell ref="D26:E26"/>
    <mergeCell ref="Z26:AA26"/>
    <mergeCell ref="D27:E27"/>
    <mergeCell ref="Z27:AA27"/>
    <mergeCell ref="D28:E28"/>
    <mergeCell ref="Z28:AA28"/>
    <mergeCell ref="D29:E29"/>
    <mergeCell ref="Z29:AA29"/>
    <mergeCell ref="B30:E30"/>
    <mergeCell ref="X30:AA30"/>
    <mergeCell ref="C31:E31"/>
    <mergeCell ref="Y31:AA31"/>
    <mergeCell ref="D32:E32"/>
    <mergeCell ref="Z32:AA32"/>
    <mergeCell ref="D33:E33"/>
    <mergeCell ref="Z33:AA33"/>
    <mergeCell ref="D34:E34"/>
    <mergeCell ref="Z34:AA34"/>
    <mergeCell ref="B35:E35"/>
    <mergeCell ref="X35:AA35"/>
    <mergeCell ref="B36:E36"/>
    <mergeCell ref="X36:AA36"/>
    <mergeCell ref="C37:E37"/>
    <mergeCell ref="Y37:AA37"/>
    <mergeCell ref="D38:E38"/>
    <mergeCell ref="Z38:AA38"/>
    <mergeCell ref="D39:E39"/>
    <mergeCell ref="Z39:AA39"/>
    <mergeCell ref="B40:E40"/>
    <mergeCell ref="X40:AA40"/>
    <mergeCell ref="C41:E41"/>
    <mergeCell ref="Y41:AA41"/>
    <mergeCell ref="D42:E42"/>
    <mergeCell ref="Z42:AA42"/>
    <mergeCell ref="B43:E43"/>
    <mergeCell ref="X43:AA43"/>
    <mergeCell ref="B48:E48"/>
    <mergeCell ref="X48:Z48"/>
    <mergeCell ref="C44:E44"/>
    <mergeCell ref="Y44:AA44"/>
    <mergeCell ref="D45:E45"/>
    <mergeCell ref="Z45:AA45"/>
    <mergeCell ref="B46:E46"/>
    <mergeCell ref="X46:AA46"/>
  </mergeCells>
  <pageMargins left="0.51181102362204722" right="0.51181102362204722" top="0.51181102362204722" bottom="0.35433070866141736" header="0.31496062992125984" footer="0.31496062992125984"/>
  <pageSetup paperSize="9" scale="98" orientation="portrait" r:id="rId1"/>
  <colBreaks count="1" manualBreakCount="1">
    <brk id="13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A154"/>
  <sheetViews>
    <sheetView showGridLines="0" view="pageBreakPreview" zoomScaleNormal="100" zoomScaleSheetLayoutView="100" workbookViewId="0">
      <pane xSplit="4" ySplit="2" topLeftCell="E3" activePane="bottomRight" state="frozen"/>
      <selection activeCell="R12" sqref="R12"/>
      <selection pane="topRight" activeCell="R12" sqref="R12"/>
      <selection pane="bottomLeft" activeCell="R12" sqref="R12"/>
      <selection pane="bottomRight" activeCell="J2" sqref="J1:J1048576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24.42578125" style="46" customWidth="1"/>
    <col min="5" max="8" width="9.140625" style="46" customWidth="1"/>
    <col min="9" max="9" width="1.7109375" style="46" customWidth="1"/>
    <col min="10" max="10" width="1.7109375" style="46" hidden="1" customWidth="1"/>
    <col min="11" max="11" width="0.5703125" style="46" customWidth="1"/>
    <col min="12" max="12" width="0.42578125" style="46" customWidth="1"/>
    <col min="13" max="13" width="1.140625" style="20" customWidth="1"/>
    <col min="14" max="14" width="1.42578125" style="46" customWidth="1"/>
    <col min="15" max="15" width="0.7109375" style="46" customWidth="1"/>
    <col min="16" max="20" width="9.140625" style="46" customWidth="1"/>
    <col min="21" max="21" width="2" style="46" customWidth="1"/>
    <col min="22" max="22" width="0.7109375" style="46" customWidth="1"/>
    <col min="23" max="23" width="0.85546875" style="46" customWidth="1"/>
    <col min="24" max="24" width="4" style="47" customWidth="1"/>
    <col min="25" max="25" width="4.5703125" style="47" customWidth="1"/>
    <col min="26" max="26" width="9.140625" style="47"/>
    <col min="27" max="27" width="21" style="47" customWidth="1"/>
    <col min="28" max="28" width="9.140625" style="46" customWidth="1"/>
    <col min="29" max="16384" width="9.140625" style="46"/>
  </cols>
  <sheetData>
    <row r="1" spans="1:27" s="38" customFormat="1" ht="30" customHeight="1" x14ac:dyDescent="0.2">
      <c r="A1" s="161" t="s">
        <v>144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2"/>
      <c r="N1" s="162" t="s">
        <v>145</v>
      </c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</row>
    <row r="2" spans="1:27" s="39" customFormat="1" ht="14.45" customHeight="1" x14ac:dyDescent="0.25">
      <c r="A2" s="164" t="s">
        <v>37</v>
      </c>
      <c r="B2" s="164"/>
      <c r="C2" s="164"/>
      <c r="D2" s="164"/>
      <c r="E2" s="105" t="s">
        <v>127</v>
      </c>
      <c r="F2" s="105" t="s">
        <v>128</v>
      </c>
      <c r="G2" s="105" t="s">
        <v>129</v>
      </c>
      <c r="H2" s="105" t="s">
        <v>130</v>
      </c>
      <c r="I2" s="105"/>
      <c r="J2" s="105"/>
      <c r="K2" s="105"/>
      <c r="L2" s="105"/>
      <c r="M2" s="4"/>
      <c r="N2" s="4"/>
      <c r="O2" s="105"/>
      <c r="P2" s="105" t="s">
        <v>131</v>
      </c>
      <c r="Q2" s="105" t="s">
        <v>132</v>
      </c>
      <c r="R2" s="105" t="s">
        <v>133</v>
      </c>
      <c r="S2" s="105" t="s">
        <v>134</v>
      </c>
      <c r="T2" s="105" t="s">
        <v>135</v>
      </c>
      <c r="U2" s="105"/>
      <c r="V2" s="105"/>
      <c r="W2" s="107"/>
      <c r="X2" s="165" t="s">
        <v>38</v>
      </c>
      <c r="Y2" s="165"/>
      <c r="Z2" s="165"/>
      <c r="AA2" s="165"/>
    </row>
    <row r="3" spans="1:27" s="3" customFormat="1" ht="28.9" customHeight="1" x14ac:dyDescent="0.25">
      <c r="A3" s="40" t="s">
        <v>4</v>
      </c>
      <c r="B3" s="158" t="s">
        <v>39</v>
      </c>
      <c r="C3" s="158"/>
      <c r="D3" s="158"/>
      <c r="E3" s="13">
        <v>14507.170341010002</v>
      </c>
      <c r="F3" s="7">
        <v>14381.157083839998</v>
      </c>
      <c r="G3" s="7">
        <v>14304.142103849999</v>
      </c>
      <c r="H3" s="7">
        <v>14860.32714623</v>
      </c>
      <c r="I3" s="7"/>
      <c r="J3" s="7"/>
      <c r="K3" s="13"/>
      <c r="L3" s="7"/>
      <c r="M3" s="7"/>
      <c r="N3" s="7"/>
      <c r="O3" s="7"/>
      <c r="P3" s="7">
        <v>14880.60396774</v>
      </c>
      <c r="Q3" s="7">
        <v>14713.982525629997</v>
      </c>
      <c r="R3" s="7">
        <v>14894.496635649999</v>
      </c>
      <c r="S3" s="7">
        <v>15323.848801259997</v>
      </c>
      <c r="T3" s="7">
        <v>16275.82241255</v>
      </c>
      <c r="U3" s="7"/>
      <c r="V3" s="7"/>
      <c r="W3" s="13"/>
      <c r="X3" s="41" t="s">
        <v>4</v>
      </c>
      <c r="Y3" s="159" t="s">
        <v>40</v>
      </c>
      <c r="Z3" s="159"/>
      <c r="AA3" s="159"/>
    </row>
    <row r="4" spans="1:27" s="3" customFormat="1" ht="28.9" customHeight="1" x14ac:dyDescent="0.25">
      <c r="A4" s="40" t="s">
        <v>11</v>
      </c>
      <c r="B4" s="158" t="s">
        <v>41</v>
      </c>
      <c r="C4" s="158"/>
      <c r="D4" s="158"/>
      <c r="E4" s="13">
        <v>44118.012950479999</v>
      </c>
      <c r="F4" s="7">
        <v>45679.754632670003</v>
      </c>
      <c r="G4" s="7">
        <v>44578.897039239993</v>
      </c>
      <c r="H4" s="7">
        <v>43173.760542539989</v>
      </c>
      <c r="I4" s="7"/>
      <c r="J4" s="7"/>
      <c r="K4" s="13"/>
      <c r="L4" s="7"/>
      <c r="M4" s="7"/>
      <c r="N4" s="7"/>
      <c r="O4" s="7"/>
      <c r="P4" s="7">
        <v>46385.222953680001</v>
      </c>
      <c r="Q4" s="7">
        <v>45392.657364160004</v>
      </c>
      <c r="R4" s="7">
        <v>45110.135467959997</v>
      </c>
      <c r="S4" s="7">
        <v>42983.745617769993</v>
      </c>
      <c r="T4" s="7">
        <v>47096.738503119996</v>
      </c>
      <c r="U4" s="7"/>
      <c r="V4" s="7"/>
      <c r="W4" s="10"/>
      <c r="X4" s="41" t="s">
        <v>11</v>
      </c>
      <c r="Y4" s="159" t="s">
        <v>42</v>
      </c>
      <c r="Z4" s="159"/>
      <c r="AA4" s="159"/>
    </row>
    <row r="5" spans="1:27" s="3" customFormat="1" ht="28.9" customHeight="1" x14ac:dyDescent="0.25">
      <c r="A5" s="40" t="s">
        <v>16</v>
      </c>
      <c r="B5" s="160" t="s">
        <v>43</v>
      </c>
      <c r="C5" s="160"/>
      <c r="D5" s="160"/>
      <c r="E5" s="13">
        <v>409521.90855269996</v>
      </c>
      <c r="F5" s="96">
        <v>432845.51771675993</v>
      </c>
      <c r="G5" s="7">
        <v>453294.58106040012</v>
      </c>
      <c r="H5" s="7">
        <v>454261.03882754</v>
      </c>
      <c r="I5" s="7"/>
      <c r="J5" s="7"/>
      <c r="K5" s="13"/>
      <c r="L5" s="96"/>
      <c r="M5" s="7"/>
      <c r="N5" s="7"/>
      <c r="O5" s="7"/>
      <c r="P5" s="7">
        <v>460470.14536305994</v>
      </c>
      <c r="Q5" s="7">
        <v>472686.56478347001</v>
      </c>
      <c r="R5" s="7">
        <v>474286.58320606011</v>
      </c>
      <c r="S5" s="7">
        <v>469603.68609992997</v>
      </c>
      <c r="T5" s="7">
        <v>482129.83233707002</v>
      </c>
      <c r="U5" s="7"/>
      <c r="V5" s="7"/>
      <c r="W5" s="10"/>
      <c r="X5" s="41" t="s">
        <v>16</v>
      </c>
      <c r="Y5" s="159" t="s">
        <v>44</v>
      </c>
      <c r="Z5" s="159"/>
      <c r="AA5" s="159"/>
    </row>
    <row r="6" spans="1:27" s="3" customFormat="1" ht="28.9" customHeight="1" x14ac:dyDescent="0.25">
      <c r="A6" s="40" t="s">
        <v>19</v>
      </c>
      <c r="B6" s="160" t="s">
        <v>45</v>
      </c>
      <c r="C6" s="160"/>
      <c r="D6" s="160"/>
      <c r="E6" s="13">
        <v>13205.212512489998</v>
      </c>
      <c r="F6" s="7">
        <v>13558.89201014</v>
      </c>
      <c r="G6" s="7">
        <v>13984.210092629992</v>
      </c>
      <c r="H6" s="7">
        <v>12847.134719740001</v>
      </c>
      <c r="I6" s="7"/>
      <c r="J6" s="7"/>
      <c r="K6" s="13"/>
      <c r="L6" s="7"/>
      <c r="M6" s="7"/>
      <c r="N6" s="7"/>
      <c r="O6" s="7"/>
      <c r="P6" s="7">
        <v>12577.422213960001</v>
      </c>
      <c r="Q6" s="7">
        <v>12378.34728229</v>
      </c>
      <c r="R6" s="7">
        <v>12448.54063146</v>
      </c>
      <c r="S6" s="7">
        <v>12038.36716835</v>
      </c>
      <c r="T6" s="7">
        <v>12435.385308809997</v>
      </c>
      <c r="U6" s="7"/>
      <c r="V6" s="7"/>
      <c r="W6" s="13"/>
      <c r="X6" s="41" t="s">
        <v>19</v>
      </c>
      <c r="Y6" s="159" t="s">
        <v>46</v>
      </c>
      <c r="Z6" s="159"/>
      <c r="AA6" s="159"/>
    </row>
    <row r="7" spans="1:27" s="3" customFormat="1" ht="28.9" customHeight="1" x14ac:dyDescent="0.25">
      <c r="A7" s="40" t="s">
        <v>22</v>
      </c>
      <c r="B7" s="158" t="s">
        <v>47</v>
      </c>
      <c r="C7" s="158"/>
      <c r="D7" s="158"/>
      <c r="E7" s="7">
        <v>431878.39820518997</v>
      </c>
      <c r="F7" s="7">
        <v>443506.20426979003</v>
      </c>
      <c r="G7" s="7">
        <v>456612.73125525995</v>
      </c>
      <c r="H7" s="7">
        <v>469747.27521400014</v>
      </c>
      <c r="I7" s="7"/>
      <c r="J7" s="7"/>
      <c r="K7" s="7"/>
      <c r="L7" s="7"/>
      <c r="M7" s="7"/>
      <c r="N7" s="7"/>
      <c r="O7" s="7"/>
      <c r="P7" s="7">
        <v>478942.31218958006</v>
      </c>
      <c r="Q7" s="7">
        <v>490357.8360663901</v>
      </c>
      <c r="R7" s="7">
        <v>502897.62778411002</v>
      </c>
      <c r="S7" s="7">
        <v>511061.05067101005</v>
      </c>
      <c r="T7" s="7">
        <v>525380.83354400005</v>
      </c>
      <c r="U7" s="7"/>
      <c r="V7" s="7"/>
      <c r="W7" s="7"/>
      <c r="X7" s="41" t="s">
        <v>22</v>
      </c>
      <c r="Y7" s="159" t="s">
        <v>48</v>
      </c>
      <c r="Z7" s="159"/>
      <c r="AA7" s="159"/>
    </row>
    <row r="8" spans="1:27" s="3" customFormat="1" ht="28.9" customHeight="1" x14ac:dyDescent="0.25">
      <c r="A8" s="15"/>
      <c r="B8" s="42">
        <v>5.0999999999999996</v>
      </c>
      <c r="C8" s="154" t="s">
        <v>49</v>
      </c>
      <c r="D8" s="154"/>
      <c r="E8" s="17">
        <v>57651.161598660001</v>
      </c>
      <c r="F8" s="17">
        <v>61251.269741370008</v>
      </c>
      <c r="G8" s="17">
        <v>64136.12066072</v>
      </c>
      <c r="H8" s="17">
        <v>63951.058169840006</v>
      </c>
      <c r="I8" s="17"/>
      <c r="J8" s="17"/>
      <c r="K8" s="17"/>
      <c r="L8" s="17"/>
      <c r="M8" s="17"/>
      <c r="N8" s="17"/>
      <c r="O8" s="17"/>
      <c r="P8" s="17">
        <v>65542.318948829983</v>
      </c>
      <c r="Q8" s="17">
        <v>65829.459982569999</v>
      </c>
      <c r="R8" s="17">
        <v>66782.104174869994</v>
      </c>
      <c r="S8" s="17">
        <v>66860.806982839989</v>
      </c>
      <c r="T8" s="17">
        <v>69078.74051448</v>
      </c>
      <c r="U8" s="17"/>
      <c r="V8" s="17"/>
      <c r="W8" s="10"/>
      <c r="X8" s="16"/>
      <c r="Y8" s="43">
        <v>5.0999999999999996</v>
      </c>
      <c r="Z8" s="155" t="s">
        <v>50</v>
      </c>
      <c r="AA8" s="155"/>
    </row>
    <row r="9" spans="1:27" s="3" customFormat="1" ht="28.9" customHeight="1" x14ac:dyDescent="0.25">
      <c r="A9" s="12"/>
      <c r="B9" s="42">
        <v>5.2</v>
      </c>
      <c r="C9" s="154" t="s">
        <v>113</v>
      </c>
      <c r="D9" s="154"/>
      <c r="E9" s="17">
        <v>196382.52411926002</v>
      </c>
      <c r="F9" s="97">
        <v>203917.33329827001</v>
      </c>
      <c r="G9" s="17">
        <v>211545.26049293001</v>
      </c>
      <c r="H9" s="17">
        <v>220485.56897347007</v>
      </c>
      <c r="I9" s="17"/>
      <c r="J9" s="17"/>
      <c r="K9" s="17"/>
      <c r="L9" s="97"/>
      <c r="M9" s="17"/>
      <c r="N9" s="17"/>
      <c r="O9" s="17"/>
      <c r="P9" s="17">
        <v>226239.19775272999</v>
      </c>
      <c r="Q9" s="17">
        <v>231688.16201551008</v>
      </c>
      <c r="R9" s="17">
        <v>236947.24089617003</v>
      </c>
      <c r="S9" s="17">
        <v>237178.43540364003</v>
      </c>
      <c r="T9" s="17">
        <v>245921.94330851003</v>
      </c>
      <c r="U9" s="17"/>
      <c r="V9" s="17"/>
      <c r="W9" s="13"/>
      <c r="X9" s="14"/>
      <c r="Y9" s="43">
        <v>5.2</v>
      </c>
      <c r="Z9" s="155" t="s">
        <v>114</v>
      </c>
      <c r="AA9" s="155"/>
    </row>
    <row r="10" spans="1:27" s="3" customFormat="1" ht="28.9" customHeight="1" x14ac:dyDescent="0.25">
      <c r="A10" s="12"/>
      <c r="B10" s="42">
        <v>5.3</v>
      </c>
      <c r="C10" s="154" t="s">
        <v>53</v>
      </c>
      <c r="D10" s="154"/>
      <c r="E10" s="17">
        <v>38631.217808050002</v>
      </c>
      <c r="F10" s="17">
        <v>37913.534433330002</v>
      </c>
      <c r="G10" s="17">
        <v>38866.294196499999</v>
      </c>
      <c r="H10" s="17">
        <v>43263.741163769999</v>
      </c>
      <c r="I10" s="17"/>
      <c r="J10" s="17"/>
      <c r="K10" s="17"/>
      <c r="L10" s="17"/>
      <c r="M10" s="17"/>
      <c r="N10" s="17"/>
      <c r="O10" s="17"/>
      <c r="P10" s="17">
        <v>46151.66794258001</v>
      </c>
      <c r="Q10" s="17">
        <v>45812.874282949997</v>
      </c>
      <c r="R10" s="17">
        <v>49624.691805339993</v>
      </c>
      <c r="S10" s="17">
        <v>53060.611008840002</v>
      </c>
      <c r="T10" s="17">
        <v>55778.089391459995</v>
      </c>
      <c r="U10" s="17"/>
      <c r="V10" s="17"/>
      <c r="W10" s="13"/>
      <c r="X10" s="14"/>
      <c r="Y10" s="43">
        <v>5.3</v>
      </c>
      <c r="Z10" s="155" t="s">
        <v>54</v>
      </c>
      <c r="AA10" s="155"/>
    </row>
    <row r="11" spans="1:27" s="3" customFormat="1" ht="28.9" customHeight="1" x14ac:dyDescent="0.25">
      <c r="A11" s="12"/>
      <c r="B11" s="42">
        <v>5.4</v>
      </c>
      <c r="C11" s="154" t="s">
        <v>55</v>
      </c>
      <c r="D11" s="154"/>
      <c r="E11" s="17">
        <v>139213.49467921999</v>
      </c>
      <c r="F11" s="17">
        <v>140424.06679682003</v>
      </c>
      <c r="G11" s="17">
        <v>142065.05590511</v>
      </c>
      <c r="H11" s="17">
        <v>142046.90690692002</v>
      </c>
      <c r="I11" s="17"/>
      <c r="J11" s="17"/>
      <c r="K11" s="17"/>
      <c r="L11" s="17"/>
      <c r="M11" s="17"/>
      <c r="N11" s="17"/>
      <c r="O11" s="17"/>
      <c r="P11" s="17">
        <v>141009.12754544002</v>
      </c>
      <c r="Q11" s="17">
        <v>147027.33978536003</v>
      </c>
      <c r="R11" s="17">
        <v>149543.59090773002</v>
      </c>
      <c r="S11" s="17">
        <v>153961.19727569001</v>
      </c>
      <c r="T11" s="17">
        <v>154602.06032955</v>
      </c>
      <c r="U11" s="17"/>
      <c r="V11" s="17"/>
      <c r="W11" s="13"/>
      <c r="X11" s="14"/>
      <c r="Y11" s="43">
        <v>5.4</v>
      </c>
      <c r="Z11" s="155" t="s">
        <v>56</v>
      </c>
      <c r="AA11" s="155"/>
    </row>
    <row r="12" spans="1:27" s="44" customFormat="1" ht="14.45" customHeight="1" x14ac:dyDescent="0.2">
      <c r="A12" s="109"/>
      <c r="B12" s="156" t="s">
        <v>57</v>
      </c>
      <c r="C12" s="156"/>
      <c r="D12" s="156"/>
      <c r="E12" s="106">
        <v>913230.70256186998</v>
      </c>
      <c r="F12" s="106">
        <v>949971.52571320022</v>
      </c>
      <c r="G12" s="106">
        <v>982774.5615513802</v>
      </c>
      <c r="H12" s="106">
        <v>994889.53645005007</v>
      </c>
      <c r="I12" s="106"/>
      <c r="J12" s="106"/>
      <c r="K12" s="106"/>
      <c r="L12" s="106"/>
      <c r="M12" s="13"/>
      <c r="N12" s="13"/>
      <c r="O12" s="106"/>
      <c r="P12" s="106">
        <v>1013255.7066880201</v>
      </c>
      <c r="Q12" s="106">
        <v>1035529.3880219401</v>
      </c>
      <c r="R12" s="106">
        <v>1049637.3837252399</v>
      </c>
      <c r="S12" s="106">
        <v>1051010.6983583199</v>
      </c>
      <c r="T12" s="106">
        <v>1083318.6121055498</v>
      </c>
      <c r="U12" s="106"/>
      <c r="V12" s="106"/>
      <c r="W12" s="106"/>
      <c r="X12" s="108"/>
      <c r="Y12" s="157" t="s">
        <v>58</v>
      </c>
      <c r="Z12" s="157"/>
      <c r="AA12" s="157"/>
    </row>
    <row r="13" spans="1:27" ht="14.45" customHeight="1" x14ac:dyDescent="0.2">
      <c r="A13" s="45"/>
      <c r="B13" s="152" t="s">
        <v>115</v>
      </c>
      <c r="C13" s="152"/>
      <c r="D13" s="152"/>
      <c r="E13" s="45"/>
      <c r="F13" s="45"/>
      <c r="G13" s="45"/>
      <c r="H13" s="45"/>
      <c r="I13" s="45"/>
      <c r="J13" s="45"/>
      <c r="K13" s="45"/>
      <c r="L13" s="45"/>
      <c r="M13" s="18"/>
      <c r="N13" s="45"/>
      <c r="O13" s="104" t="s">
        <v>116</v>
      </c>
      <c r="P13" s="104"/>
      <c r="Q13" s="104"/>
      <c r="R13" s="104"/>
      <c r="S13" s="120"/>
      <c r="T13" s="120"/>
    </row>
    <row r="14" spans="1:27" ht="14.45" customHeight="1" x14ac:dyDescent="0.2"/>
    <row r="15" spans="1:27" ht="14.45" customHeight="1" x14ac:dyDescent="0.2"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48" customFormat="1" ht="14.45" customHeight="1" x14ac:dyDescent="0.2">
      <c r="X16" s="49"/>
      <c r="Y16" s="49"/>
      <c r="Z16" s="49"/>
      <c r="AA16" s="49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mergeCells count="25">
    <mergeCell ref="B13:D13"/>
    <mergeCell ref="C10:D10"/>
    <mergeCell ref="Z10:AA10"/>
    <mergeCell ref="C11:D11"/>
    <mergeCell ref="Z11:AA11"/>
    <mergeCell ref="B12:D12"/>
    <mergeCell ref="Y12:AA12"/>
    <mergeCell ref="B7:D7"/>
    <mergeCell ref="Y7:AA7"/>
    <mergeCell ref="C8:D8"/>
    <mergeCell ref="Z8:AA8"/>
    <mergeCell ref="C9:D9"/>
    <mergeCell ref="Z9:AA9"/>
    <mergeCell ref="B4:D4"/>
    <mergeCell ref="Y4:AA4"/>
    <mergeCell ref="B5:D5"/>
    <mergeCell ref="Y5:AA5"/>
    <mergeCell ref="B6:D6"/>
    <mergeCell ref="Y6:AA6"/>
    <mergeCell ref="N1:AA1"/>
    <mergeCell ref="A2:D2"/>
    <mergeCell ref="X2:AA2"/>
    <mergeCell ref="B3:D3"/>
    <mergeCell ref="Y3:AA3"/>
    <mergeCell ref="A1:L1"/>
  </mergeCells>
  <pageMargins left="0.51181102362204722" right="0.51181102362204722" top="0.51181102362204722" bottom="0.35433070866141736" header="0.31496062992125984" footer="0.31496062992125984"/>
  <pageSetup paperSize="9" scale="97" orientation="portrait" horizontalDpi="300" r:id="rId1"/>
  <colBreaks count="1" manualBreakCount="1">
    <brk id="13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A104"/>
  <sheetViews>
    <sheetView view="pageBreakPreview" zoomScaleNormal="100" zoomScaleSheetLayoutView="100" workbookViewId="0">
      <pane xSplit="5" ySplit="5" topLeftCell="F18" activePane="bottomRight" state="frozen"/>
      <selection activeCell="R12" sqref="R12"/>
      <selection pane="topRight" activeCell="R12" sqref="R12"/>
      <selection pane="bottomLeft" activeCell="R12" sqref="R12"/>
      <selection pane="bottomRight" activeCell="K2" sqref="K1:K1048576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21.85546875" style="20" customWidth="1"/>
    <col min="6" max="9" width="9.140625" style="20" customWidth="1"/>
    <col min="10" max="10" width="1.42578125" style="20" customWidth="1"/>
    <col min="11" max="11" width="1.42578125" style="20" hidden="1" customWidth="1"/>
    <col min="12" max="12" width="1" style="20" customWidth="1"/>
    <col min="13" max="14" width="1.7109375" style="18" customWidth="1"/>
    <col min="15" max="15" width="1.42578125" style="20" customWidth="1"/>
    <col min="16" max="20" width="9.28515625" style="20" customWidth="1"/>
    <col min="21" max="21" width="1.28515625" style="20" customWidth="1"/>
    <col min="22" max="22" width="0.5703125" style="20" customWidth="1"/>
    <col min="23" max="23" width="1.140625" style="20" customWidth="1"/>
    <col min="24" max="24" width="4" style="81" customWidth="1"/>
    <col min="25" max="25" width="3.42578125" style="31" customWidth="1"/>
    <col min="26" max="26" width="9.140625" style="31"/>
    <col min="27" max="27" width="17.28515625" style="31" customWidth="1"/>
    <col min="28" max="28" width="9.140625" style="20" customWidth="1"/>
    <col min="29" max="16384" width="9.140625" style="20"/>
  </cols>
  <sheetData>
    <row r="1" spans="1:27" s="50" customFormat="1" ht="30" customHeight="1" x14ac:dyDescent="0.25">
      <c r="A1" s="161" t="s">
        <v>154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71"/>
      <c r="N1" s="72"/>
      <c r="O1" s="163" t="s">
        <v>153</v>
      </c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</row>
    <row r="2" spans="1:27" s="3" customFormat="1" ht="14.45" customHeight="1" x14ac:dyDescent="0.25">
      <c r="A2" s="179" t="s">
        <v>63</v>
      </c>
      <c r="B2" s="179"/>
      <c r="C2" s="179"/>
      <c r="D2" s="179"/>
      <c r="E2" s="179"/>
      <c r="F2" s="105" t="s">
        <v>127</v>
      </c>
      <c r="G2" s="105" t="s">
        <v>128</v>
      </c>
      <c r="H2" s="105" t="s">
        <v>129</v>
      </c>
      <c r="I2" s="105" t="s">
        <v>130</v>
      </c>
      <c r="J2" s="105"/>
      <c r="K2" s="105"/>
      <c r="L2" s="105"/>
      <c r="M2" s="4"/>
      <c r="N2" s="4"/>
      <c r="O2" s="105"/>
      <c r="P2" s="105" t="s">
        <v>131</v>
      </c>
      <c r="Q2" s="105" t="s">
        <v>132</v>
      </c>
      <c r="R2" s="105" t="s">
        <v>133</v>
      </c>
      <c r="S2" s="105" t="s">
        <v>134</v>
      </c>
      <c r="T2" s="105" t="s">
        <v>135</v>
      </c>
      <c r="U2" s="105"/>
      <c r="V2" s="105"/>
      <c r="W2" s="105"/>
      <c r="X2" s="135" t="s">
        <v>64</v>
      </c>
      <c r="Y2" s="135"/>
      <c r="Z2" s="135"/>
      <c r="AA2" s="135"/>
    </row>
    <row r="3" spans="1:27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32"/>
      <c r="J3" s="32"/>
      <c r="K3" s="32"/>
      <c r="L3" s="51"/>
      <c r="M3" s="73"/>
      <c r="N3" s="74"/>
      <c r="O3" s="51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27" s="6" customFormat="1" ht="14.45" customHeight="1" x14ac:dyDescent="0.25">
      <c r="A4" s="117"/>
      <c r="B4" s="169" t="s">
        <v>70</v>
      </c>
      <c r="C4" s="169"/>
      <c r="D4" s="169"/>
      <c r="E4" s="169"/>
      <c r="F4" s="114">
        <v>178036.81504133999</v>
      </c>
      <c r="G4" s="114">
        <v>191979.56421086998</v>
      </c>
      <c r="H4" s="114">
        <v>206200.01277182996</v>
      </c>
      <c r="I4" s="114">
        <v>209622.74887052001</v>
      </c>
      <c r="J4" s="114"/>
      <c r="K4" s="114"/>
      <c r="L4" s="114"/>
      <c r="M4" s="7"/>
      <c r="N4" s="7"/>
      <c r="O4" s="115"/>
      <c r="P4" s="114">
        <v>211670.43852403999</v>
      </c>
      <c r="Q4" s="114">
        <v>214543.94458601001</v>
      </c>
      <c r="R4" s="114">
        <v>212095.87388540001</v>
      </c>
      <c r="S4" s="114">
        <v>202692.69030792001</v>
      </c>
      <c r="T4" s="114">
        <v>218094.81905749999</v>
      </c>
      <c r="U4" s="114"/>
      <c r="V4" s="114"/>
      <c r="W4" s="116"/>
      <c r="X4" s="170" t="s">
        <v>71</v>
      </c>
      <c r="Y4" s="170"/>
      <c r="Z4" s="170"/>
      <c r="AA4" s="170"/>
    </row>
    <row r="5" spans="1:27" s="3" customFormat="1" ht="14.45" customHeight="1" x14ac:dyDescent="0.25">
      <c r="A5" s="54"/>
      <c r="B5" s="174" t="s">
        <v>72</v>
      </c>
      <c r="C5" s="174"/>
      <c r="D5" s="174"/>
      <c r="E5" s="174"/>
      <c r="F5" s="56">
        <v>82787.483091259986</v>
      </c>
      <c r="G5" s="56">
        <v>85300.525282649993</v>
      </c>
      <c r="H5" s="56">
        <v>89822.84775252</v>
      </c>
      <c r="I5" s="56">
        <v>89932.692871750012</v>
      </c>
      <c r="J5" s="56"/>
      <c r="K5" s="56"/>
      <c r="L5" s="56"/>
      <c r="M5" s="62"/>
      <c r="N5" s="62"/>
      <c r="O5" s="56"/>
      <c r="P5" s="56">
        <v>91894.71454606</v>
      </c>
      <c r="Q5" s="56">
        <v>92597.581310109992</v>
      </c>
      <c r="R5" s="56">
        <v>91804.069051960003</v>
      </c>
      <c r="S5" s="56">
        <v>85725.418529449991</v>
      </c>
      <c r="T5" s="56">
        <v>91176.778538869999</v>
      </c>
      <c r="U5" s="56"/>
      <c r="V5" s="56"/>
      <c r="W5" s="56"/>
      <c r="X5" s="174" t="s">
        <v>73</v>
      </c>
      <c r="Y5" s="174"/>
      <c r="Z5" s="174"/>
      <c r="AA5" s="174"/>
    </row>
    <row r="6" spans="1:27" s="3" customFormat="1" ht="14.45" customHeight="1" x14ac:dyDescent="0.25">
      <c r="A6" s="53"/>
      <c r="B6" s="53"/>
      <c r="C6" s="166" t="s">
        <v>67</v>
      </c>
      <c r="D6" s="166"/>
      <c r="E6" s="166"/>
      <c r="F6" s="65"/>
      <c r="G6" s="65"/>
      <c r="H6" s="65"/>
      <c r="I6" s="65"/>
      <c r="J6" s="65"/>
      <c r="K6" s="65"/>
      <c r="L6" s="65"/>
      <c r="M6" s="61"/>
      <c r="N6" s="61"/>
      <c r="O6" s="66"/>
      <c r="P6" s="65"/>
      <c r="Q6" s="65"/>
      <c r="R6" s="65"/>
      <c r="S6" s="65"/>
      <c r="T6" s="65"/>
      <c r="U6" s="65"/>
      <c r="V6" s="65"/>
      <c r="X6" s="53"/>
      <c r="Y6" s="178" t="s">
        <v>68</v>
      </c>
      <c r="Z6" s="178"/>
      <c r="AA6" s="178"/>
    </row>
    <row r="7" spans="1:27" s="3" customFormat="1" ht="14.45" customHeight="1" x14ac:dyDescent="0.25">
      <c r="A7" s="54"/>
      <c r="B7" s="54"/>
      <c r="C7" s="53"/>
      <c r="D7" s="168" t="s">
        <v>117</v>
      </c>
      <c r="E7" s="168"/>
      <c r="F7" s="65">
        <v>13732.99179054</v>
      </c>
      <c r="G7" s="65">
        <v>15018.511041349997</v>
      </c>
      <c r="H7" s="65">
        <v>15373.570099020002</v>
      </c>
      <c r="I7" s="65">
        <v>15244.60505953</v>
      </c>
      <c r="J7" s="65"/>
      <c r="K7" s="65"/>
      <c r="L7" s="65"/>
      <c r="M7" s="61"/>
      <c r="N7" s="61"/>
      <c r="O7" s="75"/>
      <c r="P7" s="65">
        <v>17284.881795649995</v>
      </c>
      <c r="Q7" s="65">
        <v>16536.391967440002</v>
      </c>
      <c r="R7" s="65">
        <v>14966.690172750001</v>
      </c>
      <c r="S7" s="65">
        <v>12541.766335</v>
      </c>
      <c r="T7" s="65">
        <v>13849.667006129999</v>
      </c>
      <c r="U7" s="65"/>
      <c r="V7" s="65"/>
      <c r="X7" s="100"/>
      <c r="Y7" s="53"/>
      <c r="Z7" s="168" t="s">
        <v>117</v>
      </c>
      <c r="AA7" s="168"/>
    </row>
    <row r="8" spans="1:27" s="3" customFormat="1" ht="14.45" customHeight="1" x14ac:dyDescent="0.25">
      <c r="A8" s="54"/>
      <c r="B8" s="54"/>
      <c r="C8" s="53"/>
      <c r="D8" s="168" t="s">
        <v>74</v>
      </c>
      <c r="E8" s="168"/>
      <c r="F8" s="65">
        <v>22059.679170859999</v>
      </c>
      <c r="G8" s="65">
        <v>19851.418263850002</v>
      </c>
      <c r="H8" s="65">
        <v>22005.251441929999</v>
      </c>
      <c r="I8" s="65">
        <v>22048.374477460002</v>
      </c>
      <c r="J8" s="65"/>
      <c r="K8" s="65"/>
      <c r="L8" s="65"/>
      <c r="M8" s="61"/>
      <c r="N8" s="61"/>
      <c r="O8" s="66"/>
      <c r="P8" s="65">
        <v>21742.241225700003</v>
      </c>
      <c r="Q8" s="65">
        <v>23204.279905210002</v>
      </c>
      <c r="R8" s="65">
        <v>22773.02790162</v>
      </c>
      <c r="S8" s="65">
        <v>22350.301372760001</v>
      </c>
      <c r="T8" s="65">
        <v>23527.617912550002</v>
      </c>
      <c r="U8" s="65"/>
      <c r="V8" s="65"/>
      <c r="X8" s="100"/>
      <c r="Y8" s="53"/>
      <c r="Z8" s="168" t="s">
        <v>74</v>
      </c>
      <c r="AA8" s="168"/>
    </row>
    <row r="9" spans="1:27" s="3" customFormat="1" ht="14.45" customHeight="1" x14ac:dyDescent="0.25">
      <c r="A9" s="54"/>
      <c r="B9" s="54"/>
      <c r="C9" s="53"/>
      <c r="D9" s="168" t="s">
        <v>75</v>
      </c>
      <c r="E9" s="168"/>
      <c r="F9" s="65">
        <v>30799.140615069999</v>
      </c>
      <c r="G9" s="65">
        <v>33793.055972919996</v>
      </c>
      <c r="H9" s="65">
        <v>35245.967481970001</v>
      </c>
      <c r="I9" s="65">
        <v>36131.574724100006</v>
      </c>
      <c r="J9" s="65"/>
      <c r="K9" s="65"/>
      <c r="L9" s="65"/>
      <c r="M9" s="61"/>
      <c r="N9" s="61"/>
      <c r="O9" s="66"/>
      <c r="P9" s="65">
        <v>36266.796439919999</v>
      </c>
      <c r="Q9" s="65">
        <v>35224.681998630003</v>
      </c>
      <c r="R9" s="65">
        <v>36202.885994149998</v>
      </c>
      <c r="S9" s="65">
        <v>33338.50385755</v>
      </c>
      <c r="T9" s="65">
        <v>35725.496609679998</v>
      </c>
      <c r="U9" s="65"/>
      <c r="V9" s="65"/>
      <c r="X9" s="100"/>
      <c r="Y9" s="53"/>
      <c r="Z9" s="168" t="s">
        <v>75</v>
      </c>
      <c r="AA9" s="168"/>
    </row>
    <row r="10" spans="1:27" s="3" customFormat="1" ht="14.45" customHeight="1" x14ac:dyDescent="0.25">
      <c r="A10" s="54"/>
      <c r="B10" s="174" t="s">
        <v>76</v>
      </c>
      <c r="C10" s="174"/>
      <c r="D10" s="174"/>
      <c r="E10" s="174"/>
      <c r="F10" s="56">
        <v>95249.331950080013</v>
      </c>
      <c r="G10" s="56">
        <v>106679.03892821999</v>
      </c>
      <c r="H10" s="56">
        <v>116377.16501930999</v>
      </c>
      <c r="I10" s="56">
        <v>119690.05599877003</v>
      </c>
      <c r="J10" s="56"/>
      <c r="K10" s="56"/>
      <c r="L10" s="56"/>
      <c r="M10" s="62"/>
      <c r="N10" s="62"/>
      <c r="O10" s="57"/>
      <c r="P10" s="56">
        <v>119775.72397797999</v>
      </c>
      <c r="Q10" s="56">
        <v>121946.3632759</v>
      </c>
      <c r="R10" s="56">
        <v>120291.80483344001</v>
      </c>
      <c r="S10" s="56">
        <v>116967.27177847001</v>
      </c>
      <c r="T10" s="56">
        <v>126918.04051862998</v>
      </c>
      <c r="U10" s="56"/>
      <c r="V10" s="56"/>
      <c r="W10" s="56"/>
      <c r="X10" s="174" t="s">
        <v>77</v>
      </c>
      <c r="Y10" s="174"/>
      <c r="Z10" s="174"/>
      <c r="AA10" s="174"/>
    </row>
    <row r="11" spans="1:27" s="3" customFormat="1" ht="14.45" customHeight="1" x14ac:dyDescent="0.25">
      <c r="A11" s="54"/>
      <c r="B11" s="54"/>
      <c r="C11" s="166" t="s">
        <v>67</v>
      </c>
      <c r="D11" s="166"/>
      <c r="E11" s="166"/>
      <c r="F11" s="65"/>
      <c r="G11" s="65"/>
      <c r="H11" s="65"/>
      <c r="I11" s="65"/>
      <c r="J11" s="66"/>
      <c r="K11" s="65"/>
      <c r="L11" s="65"/>
      <c r="M11" s="61"/>
      <c r="N11" s="61"/>
      <c r="O11" s="66"/>
      <c r="P11" s="65"/>
      <c r="Q11" s="65"/>
      <c r="R11" s="65"/>
      <c r="S11" s="65"/>
      <c r="T11" s="65"/>
      <c r="U11" s="65"/>
      <c r="V11" s="65"/>
      <c r="X11" s="100"/>
      <c r="Y11" s="176" t="s">
        <v>68</v>
      </c>
      <c r="Z11" s="176"/>
      <c r="AA11" s="176"/>
    </row>
    <row r="12" spans="1:27" s="3" customFormat="1" ht="14.45" customHeight="1" x14ac:dyDescent="0.25">
      <c r="A12" s="58"/>
      <c r="B12" s="58"/>
      <c r="C12" s="59"/>
      <c r="D12" s="171" t="s">
        <v>78</v>
      </c>
      <c r="E12" s="171"/>
      <c r="F12" s="65">
        <v>93214.279189510009</v>
      </c>
      <c r="G12" s="65">
        <v>104689.39349341</v>
      </c>
      <c r="H12" s="65">
        <v>114439.35410872998</v>
      </c>
      <c r="I12" s="65">
        <v>117680.51427387002</v>
      </c>
      <c r="J12" s="66"/>
      <c r="K12" s="65"/>
      <c r="L12" s="65"/>
      <c r="M12" s="61"/>
      <c r="N12" s="61"/>
      <c r="O12" s="66"/>
      <c r="P12" s="65">
        <v>117598.08756913</v>
      </c>
      <c r="Q12" s="65">
        <v>119856.86873218999</v>
      </c>
      <c r="R12" s="65">
        <v>118163.70863264002</v>
      </c>
      <c r="S12" s="65">
        <v>114898.02187356001</v>
      </c>
      <c r="T12" s="65">
        <v>124856.38181910999</v>
      </c>
      <c r="U12" s="65"/>
      <c r="V12" s="65"/>
      <c r="X12" s="98"/>
      <c r="Y12" s="99"/>
      <c r="Z12" s="171" t="s">
        <v>78</v>
      </c>
      <c r="AA12" s="171"/>
    </row>
    <row r="13" spans="1:27" s="6" customFormat="1" ht="14.45" customHeight="1" x14ac:dyDescent="0.25">
      <c r="A13" s="117"/>
      <c r="B13" s="169" t="s">
        <v>80</v>
      </c>
      <c r="C13" s="169"/>
      <c r="D13" s="169"/>
      <c r="E13" s="169"/>
      <c r="F13" s="114">
        <v>464743.73475049005</v>
      </c>
      <c r="G13" s="114">
        <v>483091.08015138004</v>
      </c>
      <c r="H13" s="114">
        <v>495300.48691114993</v>
      </c>
      <c r="I13" s="114">
        <v>500028.70605496998</v>
      </c>
      <c r="J13" s="115"/>
      <c r="K13" s="114"/>
      <c r="L13" s="114"/>
      <c r="M13" s="7"/>
      <c r="N13" s="7"/>
      <c r="O13" s="115"/>
      <c r="P13" s="114">
        <v>512945.79547012004</v>
      </c>
      <c r="Q13" s="114">
        <v>530196.77556870016</v>
      </c>
      <c r="R13" s="114">
        <v>545477.74740156997</v>
      </c>
      <c r="S13" s="114">
        <v>562908.99869462999</v>
      </c>
      <c r="T13" s="114">
        <v>580924.82370093011</v>
      </c>
      <c r="U13" s="114"/>
      <c r="V13" s="114"/>
      <c r="W13" s="116"/>
      <c r="X13" s="170" t="s">
        <v>80</v>
      </c>
      <c r="Y13" s="170"/>
      <c r="Z13" s="170"/>
      <c r="AA13" s="170"/>
    </row>
    <row r="14" spans="1:27" s="3" customFormat="1" ht="14.45" customHeight="1" x14ac:dyDescent="0.25">
      <c r="A14" s="54"/>
      <c r="B14" s="174" t="s">
        <v>87</v>
      </c>
      <c r="C14" s="174"/>
      <c r="D14" s="174"/>
      <c r="E14" s="174"/>
      <c r="F14" s="56">
        <v>202620.40082308004</v>
      </c>
      <c r="G14" s="56">
        <v>213073.63889936</v>
      </c>
      <c r="H14" s="56">
        <v>219417.83799109003</v>
      </c>
      <c r="I14" s="57">
        <v>218987.88868886</v>
      </c>
      <c r="J14" s="57"/>
      <c r="K14" s="56"/>
      <c r="L14" s="56"/>
      <c r="M14" s="62"/>
      <c r="N14" s="62"/>
      <c r="O14" s="57"/>
      <c r="P14" s="56">
        <v>222411.49613923996</v>
      </c>
      <c r="Q14" s="56">
        <v>231484.48519652005</v>
      </c>
      <c r="R14" s="56">
        <v>233683.18087323004</v>
      </c>
      <c r="S14" s="56">
        <v>239767.57434596994</v>
      </c>
      <c r="T14" s="56">
        <v>248490.39517088005</v>
      </c>
      <c r="U14" s="56"/>
      <c r="V14" s="56"/>
      <c r="W14" s="56"/>
      <c r="X14" s="174" t="s">
        <v>88</v>
      </c>
      <c r="Y14" s="174"/>
      <c r="Z14" s="174"/>
      <c r="AA14" s="174"/>
    </row>
    <row r="15" spans="1:27" s="3" customFormat="1" ht="14.45" customHeight="1" x14ac:dyDescent="0.25">
      <c r="A15" s="54"/>
      <c r="B15" s="54"/>
      <c r="C15" s="166" t="s">
        <v>67</v>
      </c>
      <c r="D15" s="166"/>
      <c r="E15" s="166"/>
      <c r="F15" s="65"/>
      <c r="G15" s="65"/>
      <c r="H15" s="65"/>
      <c r="I15" s="65"/>
      <c r="J15" s="66"/>
      <c r="K15" s="65"/>
      <c r="L15" s="65"/>
      <c r="M15" s="61"/>
      <c r="N15" s="61"/>
      <c r="O15" s="66"/>
      <c r="P15" s="65"/>
      <c r="Q15" s="65"/>
      <c r="R15" s="65"/>
      <c r="S15" s="65"/>
      <c r="T15" s="65"/>
      <c r="U15" s="65"/>
      <c r="V15" s="65"/>
      <c r="X15" s="100"/>
      <c r="Y15" s="176" t="s">
        <v>68</v>
      </c>
      <c r="Z15" s="176"/>
      <c r="AA15" s="176"/>
    </row>
    <row r="16" spans="1:27" s="3" customFormat="1" ht="14.45" customHeight="1" x14ac:dyDescent="0.25">
      <c r="A16" s="54"/>
      <c r="B16" s="54"/>
      <c r="C16" s="60"/>
      <c r="D16" s="171" t="s">
        <v>92</v>
      </c>
      <c r="E16" s="171"/>
      <c r="F16" s="65">
        <v>3465.3001304900004</v>
      </c>
      <c r="G16" s="65">
        <v>3518.3265908400003</v>
      </c>
      <c r="H16" s="65">
        <v>3643.0546158100001</v>
      </c>
      <c r="I16" s="65">
        <v>3247.0126275700004</v>
      </c>
      <c r="J16" s="66"/>
      <c r="K16" s="65"/>
      <c r="L16" s="65"/>
      <c r="M16" s="61"/>
      <c r="N16" s="61"/>
      <c r="O16" s="66"/>
      <c r="P16" s="65">
        <v>3062.4474884900001</v>
      </c>
      <c r="Q16" s="65">
        <v>3033.1440007300002</v>
      </c>
      <c r="R16" s="65">
        <v>2674.1462415300002</v>
      </c>
      <c r="S16" s="65">
        <v>2438.9737688200007</v>
      </c>
      <c r="T16" s="65">
        <v>2043.2342892900015</v>
      </c>
      <c r="U16" s="65"/>
      <c r="V16" s="65"/>
      <c r="X16" s="100"/>
      <c r="Y16" s="60"/>
      <c r="Z16" s="171" t="s">
        <v>92</v>
      </c>
      <c r="AA16" s="171"/>
    </row>
    <row r="17" spans="1:27" s="3" customFormat="1" ht="14.45" customHeight="1" x14ac:dyDescent="0.25">
      <c r="A17" s="54"/>
      <c r="B17" s="54"/>
      <c r="C17" s="60"/>
      <c r="D17" s="171" t="s">
        <v>93</v>
      </c>
      <c r="E17" s="171"/>
      <c r="F17" s="65">
        <v>187455.74614983</v>
      </c>
      <c r="G17" s="65">
        <v>196392.42940198001</v>
      </c>
      <c r="H17" s="65">
        <v>201853.15470263001</v>
      </c>
      <c r="I17" s="66">
        <v>203722.42691553</v>
      </c>
      <c r="J17" s="66"/>
      <c r="K17" s="65"/>
      <c r="L17" s="65"/>
      <c r="M17" s="61"/>
      <c r="N17" s="61"/>
      <c r="O17" s="66"/>
      <c r="P17" s="65">
        <v>206236.26725114993</v>
      </c>
      <c r="Q17" s="65">
        <v>217474.81266399007</v>
      </c>
      <c r="R17" s="65">
        <v>220553.97682416005</v>
      </c>
      <c r="S17" s="65">
        <v>228605.0466695599</v>
      </c>
      <c r="T17" s="65">
        <v>237445.35322015002</v>
      </c>
      <c r="U17" s="65"/>
      <c r="V17" s="65"/>
      <c r="X17" s="100"/>
      <c r="Y17" s="60"/>
      <c r="Z17" s="171" t="s">
        <v>93</v>
      </c>
      <c r="AA17" s="171"/>
    </row>
    <row r="18" spans="1:27" s="3" customFormat="1" ht="14.45" customHeight="1" x14ac:dyDescent="0.25">
      <c r="A18" s="54"/>
      <c r="B18" s="174" t="s">
        <v>95</v>
      </c>
      <c r="C18" s="174"/>
      <c r="D18" s="174"/>
      <c r="E18" s="174"/>
      <c r="F18" s="56">
        <v>248010.82443438005</v>
      </c>
      <c r="G18" s="56">
        <v>255956.41705965006</v>
      </c>
      <c r="H18" s="56">
        <v>262168.51692742005</v>
      </c>
      <c r="I18" s="57">
        <v>266494.99446834996</v>
      </c>
      <c r="J18" s="57"/>
      <c r="K18" s="56"/>
      <c r="L18" s="56"/>
      <c r="M18" s="62"/>
      <c r="N18" s="62"/>
      <c r="O18" s="57"/>
      <c r="P18" s="56">
        <v>275908.49692055007</v>
      </c>
      <c r="Q18" s="56">
        <v>285058.72782082006</v>
      </c>
      <c r="R18" s="56">
        <v>298661.15094934998</v>
      </c>
      <c r="S18" s="56">
        <v>309176.80866788002</v>
      </c>
      <c r="T18" s="56">
        <v>317980.33272216003</v>
      </c>
      <c r="U18" s="56"/>
      <c r="V18" s="56"/>
      <c r="W18" s="56"/>
      <c r="X18" s="174" t="s">
        <v>96</v>
      </c>
      <c r="Y18" s="174"/>
      <c r="Z18" s="174"/>
      <c r="AA18" s="174"/>
    </row>
    <row r="19" spans="1:27" s="3" customFormat="1" ht="14.45" customHeight="1" x14ac:dyDescent="0.25">
      <c r="A19" s="54"/>
      <c r="B19" s="54"/>
      <c r="C19" s="166" t="s">
        <v>67</v>
      </c>
      <c r="D19" s="166"/>
      <c r="E19" s="166"/>
      <c r="F19" s="65"/>
      <c r="G19" s="65"/>
      <c r="H19" s="65"/>
      <c r="I19" s="66"/>
      <c r="J19" s="66"/>
      <c r="K19" s="65"/>
      <c r="L19" s="65"/>
      <c r="M19" s="61"/>
      <c r="N19" s="61"/>
      <c r="O19" s="66"/>
      <c r="P19" s="65"/>
      <c r="Q19" s="65"/>
      <c r="R19" s="65"/>
      <c r="S19" s="65"/>
      <c r="T19" s="65"/>
      <c r="U19" s="65"/>
      <c r="V19" s="65"/>
      <c r="X19" s="100"/>
      <c r="Y19" s="176" t="s">
        <v>68</v>
      </c>
      <c r="Z19" s="176"/>
      <c r="AA19" s="176"/>
    </row>
    <row r="20" spans="1:27" s="3" customFormat="1" ht="14.45" customHeight="1" x14ac:dyDescent="0.25">
      <c r="A20" s="54"/>
      <c r="B20" s="54"/>
      <c r="C20" s="76"/>
      <c r="D20" s="171" t="s">
        <v>97</v>
      </c>
      <c r="E20" s="171"/>
      <c r="F20" s="65">
        <v>28576.43354631</v>
      </c>
      <c r="G20" s="65">
        <v>30497.241820590003</v>
      </c>
      <c r="H20" s="65">
        <v>31567.531721129995</v>
      </c>
      <c r="I20" s="66">
        <v>31882.46457606</v>
      </c>
      <c r="J20" s="66"/>
      <c r="K20" s="65"/>
      <c r="L20" s="65"/>
      <c r="M20" s="61"/>
      <c r="N20" s="61"/>
      <c r="O20" s="66"/>
      <c r="P20" s="65">
        <v>34567.648193499997</v>
      </c>
      <c r="Q20" s="65">
        <v>37038.75202883</v>
      </c>
      <c r="R20" s="65">
        <v>38758.976070690005</v>
      </c>
      <c r="S20" s="65">
        <v>39564.206557459998</v>
      </c>
      <c r="T20" s="65">
        <v>38034.736155929997</v>
      </c>
      <c r="U20" s="65"/>
      <c r="V20" s="65"/>
      <c r="X20" s="100"/>
      <c r="Y20" s="76"/>
      <c r="Z20" s="171" t="s">
        <v>97</v>
      </c>
      <c r="AA20" s="171"/>
    </row>
    <row r="21" spans="1:27" s="3" customFormat="1" ht="14.45" customHeight="1" x14ac:dyDescent="0.25">
      <c r="A21" s="54"/>
      <c r="B21" s="54"/>
      <c r="C21" s="76"/>
      <c r="D21" s="171" t="s">
        <v>98</v>
      </c>
      <c r="E21" s="171"/>
      <c r="F21" s="65">
        <v>96304.635942630004</v>
      </c>
      <c r="G21" s="65">
        <v>99416.890351160007</v>
      </c>
      <c r="H21" s="65">
        <v>101345.16478975001</v>
      </c>
      <c r="I21" s="66">
        <v>101393.93146329999</v>
      </c>
      <c r="J21" s="66"/>
      <c r="K21" s="65"/>
      <c r="L21" s="65"/>
      <c r="M21" s="61"/>
      <c r="N21" s="61"/>
      <c r="O21" s="66"/>
      <c r="P21" s="65">
        <v>103908.59177197002</v>
      </c>
      <c r="Q21" s="65">
        <v>107187.40551017001</v>
      </c>
      <c r="R21" s="65">
        <v>114851.57168001999</v>
      </c>
      <c r="S21" s="65">
        <v>121026.41705109001</v>
      </c>
      <c r="T21" s="65">
        <v>126952.73905777001</v>
      </c>
      <c r="U21" s="65"/>
      <c r="V21" s="65"/>
      <c r="X21" s="100"/>
      <c r="Y21" s="76"/>
      <c r="Z21" s="171" t="s">
        <v>98</v>
      </c>
      <c r="AA21" s="171"/>
    </row>
    <row r="22" spans="1:27" s="3" customFormat="1" ht="14.45" customHeight="1" x14ac:dyDescent="0.25">
      <c r="A22" s="54"/>
      <c r="B22" s="54"/>
      <c r="C22" s="76"/>
      <c r="D22" s="171" t="s">
        <v>118</v>
      </c>
      <c r="E22" s="171"/>
      <c r="F22" s="65">
        <v>92004.107413150021</v>
      </c>
      <c r="G22" s="65">
        <v>94365.599305650016</v>
      </c>
      <c r="H22" s="65">
        <v>97654.418552390009</v>
      </c>
      <c r="I22" s="66">
        <v>98870.465924119984</v>
      </c>
      <c r="J22" s="66"/>
      <c r="K22" s="65"/>
      <c r="L22" s="65"/>
      <c r="M22" s="61"/>
      <c r="N22" s="61"/>
      <c r="O22" s="66"/>
      <c r="P22" s="65">
        <v>99236.047995140019</v>
      </c>
      <c r="Q22" s="65">
        <v>100789.76841614002</v>
      </c>
      <c r="R22" s="65">
        <v>102969.69857542001</v>
      </c>
      <c r="S22" s="65">
        <v>104253.14260648002</v>
      </c>
      <c r="T22" s="65">
        <v>106613.07324119999</v>
      </c>
      <c r="U22" s="65"/>
      <c r="V22" s="65"/>
      <c r="X22" s="100"/>
      <c r="Y22" s="76"/>
      <c r="Z22" s="171" t="s">
        <v>118</v>
      </c>
      <c r="AA22" s="171"/>
    </row>
    <row r="23" spans="1:27" s="3" customFormat="1" ht="14.45" customHeight="1" x14ac:dyDescent="0.25">
      <c r="A23" s="54"/>
      <c r="B23" s="54"/>
      <c r="C23" s="60"/>
      <c r="D23" s="171" t="s">
        <v>119</v>
      </c>
      <c r="E23" s="171"/>
      <c r="F23" s="65">
        <v>24811.852318010006</v>
      </c>
      <c r="G23" s="65">
        <v>25039.037928770005</v>
      </c>
      <c r="H23" s="65">
        <v>24738.523660040002</v>
      </c>
      <c r="I23" s="66">
        <v>26542.044750919995</v>
      </c>
      <c r="J23" s="66"/>
      <c r="K23" s="65"/>
      <c r="L23" s="65"/>
      <c r="M23" s="61"/>
      <c r="N23" s="61"/>
      <c r="O23" s="66"/>
      <c r="P23" s="65">
        <v>28957.940761059996</v>
      </c>
      <c r="Q23" s="65">
        <v>28459.513864480003</v>
      </c>
      <c r="R23" s="65">
        <v>29348.029093740006</v>
      </c>
      <c r="S23" s="65">
        <v>30821.164254989999</v>
      </c>
      <c r="T23" s="65">
        <v>31774.056711430007</v>
      </c>
      <c r="U23" s="65"/>
      <c r="V23" s="65"/>
      <c r="X23" s="100"/>
      <c r="Y23" s="60"/>
      <c r="Z23" s="171" t="s">
        <v>119</v>
      </c>
      <c r="AA23" s="171"/>
    </row>
    <row r="24" spans="1:27" s="3" customFormat="1" ht="14.45" customHeight="1" x14ac:dyDescent="0.25">
      <c r="A24" s="58"/>
      <c r="B24" s="58"/>
      <c r="C24" s="59"/>
      <c r="D24" s="180" t="s">
        <v>99</v>
      </c>
      <c r="E24" s="180"/>
      <c r="F24" s="65">
        <v>6092.2554754199982</v>
      </c>
      <c r="G24" s="65">
        <v>6403.7588376799995</v>
      </c>
      <c r="H24" s="65">
        <v>6684.8493587699995</v>
      </c>
      <c r="I24" s="66">
        <v>7637.2707100799998</v>
      </c>
      <c r="J24" s="66"/>
      <c r="K24" s="65"/>
      <c r="L24" s="65"/>
      <c r="M24" s="61"/>
      <c r="N24" s="61"/>
      <c r="O24" s="66"/>
      <c r="P24" s="65">
        <v>9065.7750512099992</v>
      </c>
      <c r="Q24" s="65">
        <v>11384.88229632</v>
      </c>
      <c r="R24" s="65">
        <v>12526.881856109998</v>
      </c>
      <c r="S24" s="65">
        <v>13319.795177239996</v>
      </c>
      <c r="T24" s="65">
        <v>14423.133523049999</v>
      </c>
      <c r="U24" s="65"/>
      <c r="V24" s="65"/>
      <c r="X24" s="98"/>
      <c r="Y24" s="99"/>
      <c r="Z24" s="180" t="s">
        <v>99</v>
      </c>
      <c r="AA24" s="180"/>
    </row>
    <row r="25" spans="1:27" s="3" customFormat="1" ht="14.45" customHeight="1" x14ac:dyDescent="0.25">
      <c r="A25" s="54"/>
      <c r="B25" s="174" t="s">
        <v>120</v>
      </c>
      <c r="C25" s="174"/>
      <c r="D25" s="174"/>
      <c r="E25" s="174"/>
      <c r="F25" s="57">
        <v>14112.509493030002</v>
      </c>
      <c r="G25" s="57">
        <v>14061.024192370001</v>
      </c>
      <c r="H25" s="57">
        <v>13714.131992640001</v>
      </c>
      <c r="I25" s="57">
        <v>14545.822897760001</v>
      </c>
      <c r="J25" s="57"/>
      <c r="K25" s="57"/>
      <c r="L25" s="57"/>
      <c r="M25" s="13"/>
      <c r="N25" s="13"/>
      <c r="O25" s="57"/>
      <c r="P25" s="57">
        <v>14625.802410330003</v>
      </c>
      <c r="Q25" s="57">
        <v>13653.562551359999</v>
      </c>
      <c r="R25" s="57">
        <v>13133.415578990001</v>
      </c>
      <c r="S25" s="57">
        <v>13964.615680779998</v>
      </c>
      <c r="T25" s="57">
        <v>14454.09580789</v>
      </c>
      <c r="U25" s="57"/>
      <c r="V25" s="57"/>
      <c r="W25" s="56"/>
      <c r="X25" s="174" t="s">
        <v>121</v>
      </c>
      <c r="Y25" s="174"/>
      <c r="Z25" s="174"/>
      <c r="AA25" s="174"/>
    </row>
    <row r="26" spans="1:27" s="6" customFormat="1" ht="14.45" customHeight="1" x14ac:dyDescent="0.25">
      <c r="A26" s="117"/>
      <c r="B26" s="169" t="s">
        <v>100</v>
      </c>
      <c r="C26" s="169"/>
      <c r="D26" s="169"/>
      <c r="E26" s="169"/>
      <c r="F26" s="114">
        <v>252911.31250270002</v>
      </c>
      <c r="G26" s="114">
        <v>256681.22597737997</v>
      </c>
      <c r="H26" s="114">
        <v>260371.21376198996</v>
      </c>
      <c r="I26" s="115">
        <v>263977.55468596995</v>
      </c>
      <c r="J26" s="115"/>
      <c r="K26" s="114"/>
      <c r="L26" s="114"/>
      <c r="M26" s="7"/>
      <c r="N26" s="7"/>
      <c r="O26" s="115"/>
      <c r="P26" s="114">
        <v>265412.41185189999</v>
      </c>
      <c r="Q26" s="114">
        <v>266400.75651355</v>
      </c>
      <c r="R26" s="114">
        <v>266598.50297338999</v>
      </c>
      <c r="S26" s="114">
        <v>262351.84253095998</v>
      </c>
      <c r="T26" s="114">
        <v>263198.40981136996</v>
      </c>
      <c r="U26" s="114"/>
      <c r="V26" s="114"/>
      <c r="W26" s="116"/>
      <c r="X26" s="170" t="s">
        <v>101</v>
      </c>
      <c r="Y26" s="170"/>
      <c r="Z26" s="170"/>
      <c r="AA26" s="170"/>
    </row>
    <row r="27" spans="1:27" s="3" customFormat="1" ht="14.45" customHeight="1" x14ac:dyDescent="0.25">
      <c r="A27" s="77"/>
      <c r="B27" s="181" t="s">
        <v>102</v>
      </c>
      <c r="C27" s="181"/>
      <c r="D27" s="181"/>
      <c r="E27" s="181"/>
      <c r="F27" s="56">
        <v>132663.62618618002</v>
      </c>
      <c r="G27" s="56">
        <v>138146.12134063002</v>
      </c>
      <c r="H27" s="56">
        <v>145069.80169580001</v>
      </c>
      <c r="I27" s="57">
        <v>144199.15355555998</v>
      </c>
      <c r="J27" s="57"/>
      <c r="K27" s="56"/>
      <c r="L27" s="56"/>
      <c r="M27" s="62"/>
      <c r="N27" s="62"/>
      <c r="O27" s="57"/>
      <c r="P27" s="56">
        <v>142453.81948730999</v>
      </c>
      <c r="Q27" s="56">
        <v>143658.22391008999</v>
      </c>
      <c r="R27" s="56">
        <v>142710.80505236998</v>
      </c>
      <c r="S27" s="56">
        <v>143176.88255858005</v>
      </c>
      <c r="T27" s="56">
        <v>139663.38589467996</v>
      </c>
      <c r="U27" s="56"/>
      <c r="V27" s="56"/>
      <c r="X27" s="181" t="s">
        <v>103</v>
      </c>
      <c r="Y27" s="181"/>
      <c r="Z27" s="181"/>
      <c r="AA27" s="181"/>
    </row>
    <row r="28" spans="1:27" s="3" customFormat="1" ht="14.45" customHeight="1" x14ac:dyDescent="0.25">
      <c r="A28" s="54"/>
      <c r="B28" s="54"/>
      <c r="C28" s="166" t="s">
        <v>67</v>
      </c>
      <c r="D28" s="166"/>
      <c r="E28" s="166"/>
      <c r="F28" s="65"/>
      <c r="G28" s="65"/>
      <c r="H28" s="65"/>
      <c r="I28" s="66"/>
      <c r="J28" s="66"/>
      <c r="K28" s="65"/>
      <c r="L28" s="65"/>
      <c r="M28" s="61"/>
      <c r="N28" s="61"/>
      <c r="O28" s="66"/>
      <c r="P28" s="65"/>
      <c r="Q28" s="65"/>
      <c r="R28" s="65"/>
      <c r="S28" s="65"/>
      <c r="T28" s="65"/>
      <c r="U28" s="65"/>
      <c r="V28" s="65"/>
      <c r="X28" s="100"/>
      <c r="Y28" s="176" t="s">
        <v>68</v>
      </c>
      <c r="Z28" s="176"/>
      <c r="AA28" s="176"/>
    </row>
    <row r="29" spans="1:27" s="3" customFormat="1" ht="14.45" customHeight="1" x14ac:dyDescent="0.25">
      <c r="A29" s="54"/>
      <c r="B29" s="54"/>
      <c r="C29" s="60"/>
      <c r="D29" s="171" t="s">
        <v>104</v>
      </c>
      <c r="E29" s="171"/>
      <c r="F29" s="65">
        <v>68563.958720010007</v>
      </c>
      <c r="G29" s="65">
        <v>72082.14479327001</v>
      </c>
      <c r="H29" s="65">
        <v>76242.268560380006</v>
      </c>
      <c r="I29" s="66">
        <v>72807.629917829996</v>
      </c>
      <c r="J29" s="66"/>
      <c r="K29" s="65"/>
      <c r="L29" s="65"/>
      <c r="M29" s="61"/>
      <c r="N29" s="61"/>
      <c r="O29" s="66"/>
      <c r="P29" s="65">
        <v>70868.224908229997</v>
      </c>
      <c r="Q29" s="65">
        <v>69078.654992069991</v>
      </c>
      <c r="R29" s="65">
        <v>65907.075516839992</v>
      </c>
      <c r="S29" s="65">
        <v>64240.964759550006</v>
      </c>
      <c r="T29" s="65">
        <v>58312.740518589999</v>
      </c>
      <c r="U29" s="65"/>
      <c r="V29" s="65"/>
      <c r="X29" s="100"/>
      <c r="Y29" s="60"/>
      <c r="Z29" s="171" t="s">
        <v>104</v>
      </c>
      <c r="AA29" s="171"/>
    </row>
    <row r="30" spans="1:27" s="3" customFormat="1" ht="14.45" customHeight="1" x14ac:dyDescent="0.25">
      <c r="A30" s="54"/>
      <c r="B30" s="54"/>
      <c r="C30" s="60"/>
      <c r="D30" s="171" t="s">
        <v>122</v>
      </c>
      <c r="E30" s="171"/>
      <c r="F30" s="65">
        <v>10439.445834079999</v>
      </c>
      <c r="G30" s="65">
        <v>10393.698156959999</v>
      </c>
      <c r="H30" s="65">
        <v>10431.30696625</v>
      </c>
      <c r="I30" s="66">
        <v>10895.9336754</v>
      </c>
      <c r="J30" s="66"/>
      <c r="K30" s="65"/>
      <c r="L30" s="65"/>
      <c r="M30" s="61"/>
      <c r="N30" s="61"/>
      <c r="O30" s="66"/>
      <c r="P30" s="65">
        <v>10820.07449798</v>
      </c>
      <c r="Q30" s="65">
        <v>10614.090435260001</v>
      </c>
      <c r="R30" s="65">
        <v>10694.963607239999</v>
      </c>
      <c r="S30" s="65">
        <v>10859.062010600002</v>
      </c>
      <c r="T30" s="65">
        <v>12037.615143340001</v>
      </c>
      <c r="U30" s="65"/>
      <c r="V30" s="65"/>
      <c r="X30" s="100"/>
      <c r="Y30" s="60"/>
      <c r="Z30" s="171" t="s">
        <v>122</v>
      </c>
      <c r="AA30" s="171"/>
    </row>
    <row r="31" spans="1:27" s="3" customFormat="1" ht="14.45" customHeight="1" x14ac:dyDescent="0.25">
      <c r="A31" s="67"/>
      <c r="B31" s="67"/>
      <c r="C31" s="67"/>
      <c r="D31" s="171" t="s">
        <v>123</v>
      </c>
      <c r="E31" s="171"/>
      <c r="F31" s="65">
        <v>2990.37085269</v>
      </c>
      <c r="G31" s="65">
        <v>3136.7216333699994</v>
      </c>
      <c r="H31" s="65">
        <v>3184.9518847999998</v>
      </c>
      <c r="I31" s="66">
        <v>3191.5158570499998</v>
      </c>
      <c r="J31" s="66"/>
      <c r="K31" s="65"/>
      <c r="L31" s="65"/>
      <c r="M31" s="61"/>
      <c r="N31" s="61"/>
      <c r="O31" s="66"/>
      <c r="P31" s="65">
        <v>3284.9611798399997</v>
      </c>
      <c r="Q31" s="65">
        <v>3699.6598765499998</v>
      </c>
      <c r="R31" s="65">
        <v>3761.5940328500001</v>
      </c>
      <c r="S31" s="65">
        <v>2124.42025074</v>
      </c>
      <c r="T31" s="65">
        <v>2179.3876226499997</v>
      </c>
      <c r="U31" s="65"/>
      <c r="V31" s="65"/>
      <c r="X31" s="67"/>
      <c r="Y31" s="67"/>
      <c r="Z31" s="171" t="s">
        <v>123</v>
      </c>
      <c r="AA31" s="171"/>
    </row>
    <row r="32" spans="1:27" s="3" customFormat="1" ht="14.45" customHeight="1" x14ac:dyDescent="0.25">
      <c r="A32" s="54"/>
      <c r="B32" s="54"/>
      <c r="C32" s="60"/>
      <c r="D32" s="171" t="s">
        <v>105</v>
      </c>
      <c r="E32" s="171"/>
      <c r="F32" s="65">
        <v>21755.588949149998</v>
      </c>
      <c r="G32" s="65">
        <v>23056.510651860001</v>
      </c>
      <c r="H32" s="65">
        <v>23741.780943799997</v>
      </c>
      <c r="I32" s="66">
        <v>25708.854307479996</v>
      </c>
      <c r="J32" s="66"/>
      <c r="K32" s="65"/>
      <c r="L32" s="65"/>
      <c r="M32" s="61"/>
      <c r="N32" s="61"/>
      <c r="O32" s="66"/>
      <c r="P32" s="65">
        <v>25337.110397370001</v>
      </c>
      <c r="Q32" s="65">
        <v>26954.269521750004</v>
      </c>
      <c r="R32" s="65">
        <v>27486.940965949998</v>
      </c>
      <c r="S32" s="65">
        <v>28232.782439959999</v>
      </c>
      <c r="T32" s="65">
        <v>28732.803035410005</v>
      </c>
      <c r="U32" s="65"/>
      <c r="V32" s="65"/>
      <c r="X32" s="100"/>
      <c r="Y32" s="60"/>
      <c r="Z32" s="171" t="s">
        <v>105</v>
      </c>
      <c r="AA32" s="171"/>
    </row>
    <row r="33" spans="1:27" s="3" customFormat="1" ht="14.45" customHeight="1" x14ac:dyDescent="0.25">
      <c r="A33" s="54"/>
      <c r="B33" s="54"/>
      <c r="C33" s="60"/>
      <c r="D33" s="171" t="s">
        <v>124</v>
      </c>
      <c r="E33" s="171"/>
      <c r="F33" s="65">
        <v>8010.6876188099995</v>
      </c>
      <c r="G33" s="65">
        <v>8072.3262414399996</v>
      </c>
      <c r="H33" s="65">
        <v>8395.9342747600003</v>
      </c>
      <c r="I33" s="66">
        <v>8859.6107803099985</v>
      </c>
      <c r="J33" s="66"/>
      <c r="K33" s="65"/>
      <c r="L33" s="65"/>
      <c r="M33" s="61"/>
      <c r="N33" s="61"/>
      <c r="O33" s="66"/>
      <c r="P33" s="65">
        <v>9096.0400877200009</v>
      </c>
      <c r="Q33" s="65">
        <v>9296.4971950399995</v>
      </c>
      <c r="R33" s="65">
        <v>9391.1493411999982</v>
      </c>
      <c r="S33" s="65">
        <v>9447.7164452000015</v>
      </c>
      <c r="T33" s="65">
        <v>10070.849250640002</v>
      </c>
      <c r="U33" s="65"/>
      <c r="V33" s="65"/>
      <c r="X33" s="100"/>
      <c r="Y33" s="60"/>
      <c r="Z33" s="171" t="s">
        <v>124</v>
      </c>
      <c r="AA33" s="171"/>
    </row>
    <row r="34" spans="1:27" s="3" customFormat="1" ht="14.45" customHeight="1" x14ac:dyDescent="0.25">
      <c r="A34" s="54"/>
      <c r="B34" s="174" t="s">
        <v>107</v>
      </c>
      <c r="C34" s="174"/>
      <c r="D34" s="174"/>
      <c r="E34" s="174"/>
      <c r="F34" s="56">
        <v>120247.68631652</v>
      </c>
      <c r="G34" s="56">
        <v>118535.10463674995</v>
      </c>
      <c r="H34" s="56">
        <v>115301.41206618995</v>
      </c>
      <c r="I34" s="57">
        <v>119778.40113040997</v>
      </c>
      <c r="J34" s="57"/>
      <c r="K34" s="56"/>
      <c r="L34" s="56"/>
      <c r="M34" s="62"/>
      <c r="N34" s="62"/>
      <c r="O34" s="57"/>
      <c r="P34" s="56">
        <v>122958.59236459</v>
      </c>
      <c r="Q34" s="56">
        <v>122742.53260346001</v>
      </c>
      <c r="R34" s="56">
        <v>123887.69792102001</v>
      </c>
      <c r="S34" s="56">
        <v>119174.95997237993</v>
      </c>
      <c r="T34" s="56">
        <v>123535.02391669</v>
      </c>
      <c r="U34" s="56"/>
      <c r="V34" s="56"/>
      <c r="W34" s="56"/>
      <c r="X34" s="174" t="s">
        <v>108</v>
      </c>
      <c r="Y34" s="174"/>
      <c r="Z34" s="174"/>
      <c r="AA34" s="174"/>
    </row>
    <row r="35" spans="1:27" s="3" customFormat="1" ht="14.45" customHeight="1" x14ac:dyDescent="0.25">
      <c r="A35" s="58"/>
      <c r="B35" s="58"/>
      <c r="C35" s="166" t="s">
        <v>67</v>
      </c>
      <c r="D35" s="166"/>
      <c r="E35" s="166"/>
      <c r="F35" s="65"/>
      <c r="G35" s="65"/>
      <c r="H35" s="65"/>
      <c r="I35" s="66"/>
      <c r="J35" s="66"/>
      <c r="K35" s="65"/>
      <c r="L35" s="65"/>
      <c r="M35" s="61"/>
      <c r="N35" s="61"/>
      <c r="O35" s="66"/>
      <c r="P35" s="65"/>
      <c r="Q35" s="65"/>
      <c r="R35" s="65"/>
      <c r="S35" s="65"/>
      <c r="T35" s="65"/>
      <c r="U35" s="65"/>
      <c r="V35" s="65"/>
      <c r="X35" s="98"/>
      <c r="Y35" s="167" t="s">
        <v>68</v>
      </c>
      <c r="Z35" s="167"/>
      <c r="AA35" s="167"/>
    </row>
    <row r="36" spans="1:27" s="3" customFormat="1" ht="14.45" customHeight="1" x14ac:dyDescent="0.25">
      <c r="A36" s="58"/>
      <c r="B36" s="58"/>
      <c r="C36" s="59"/>
      <c r="D36" s="171" t="s">
        <v>125</v>
      </c>
      <c r="E36" s="171"/>
      <c r="F36" s="65">
        <v>47594.314823660003</v>
      </c>
      <c r="G36" s="65">
        <v>46714.859733919991</v>
      </c>
      <c r="H36" s="65">
        <v>45254.669352370001</v>
      </c>
      <c r="I36" s="66">
        <v>46089.095716099997</v>
      </c>
      <c r="J36" s="66"/>
      <c r="K36" s="65"/>
      <c r="L36" s="65"/>
      <c r="M36" s="61"/>
      <c r="N36" s="61"/>
      <c r="O36" s="66"/>
      <c r="P36" s="65">
        <v>48051.744140050003</v>
      </c>
      <c r="Q36" s="65">
        <v>48490.196805610001</v>
      </c>
      <c r="R36" s="65">
        <v>48857.483063820007</v>
      </c>
      <c r="S36" s="65">
        <v>46422.681961189999</v>
      </c>
      <c r="T36" s="65">
        <v>47630.751599310002</v>
      </c>
      <c r="U36" s="65"/>
      <c r="V36" s="65"/>
      <c r="X36" s="98"/>
      <c r="Y36" s="99"/>
      <c r="Z36" s="171" t="s">
        <v>125</v>
      </c>
      <c r="AA36" s="171"/>
    </row>
    <row r="37" spans="1:27" s="3" customFormat="1" ht="14.45" customHeight="1" x14ac:dyDescent="0.25">
      <c r="A37" s="91"/>
      <c r="B37" s="91"/>
      <c r="C37" s="89"/>
      <c r="D37" s="171" t="s">
        <v>106</v>
      </c>
      <c r="E37" s="171"/>
      <c r="F37" s="65">
        <v>40599.451819000002</v>
      </c>
      <c r="G37" s="65">
        <v>41222.085690969994</v>
      </c>
      <c r="H37" s="65">
        <v>39924.5488473</v>
      </c>
      <c r="I37" s="66">
        <v>37782.341542609996</v>
      </c>
      <c r="J37" s="66"/>
      <c r="K37" s="65"/>
      <c r="L37" s="65"/>
      <c r="M37" s="61"/>
      <c r="N37" s="61"/>
      <c r="O37" s="66"/>
      <c r="P37" s="65">
        <v>37715.647667699996</v>
      </c>
      <c r="Q37" s="65">
        <v>38256.453906990006</v>
      </c>
      <c r="R37" s="65">
        <v>38234.004863279995</v>
      </c>
      <c r="S37" s="65">
        <v>37376.155666360006</v>
      </c>
      <c r="T37" s="65">
        <v>40338.580395839992</v>
      </c>
      <c r="U37" s="65"/>
      <c r="V37" s="65"/>
      <c r="X37" s="98"/>
      <c r="Y37" s="99"/>
      <c r="Z37" s="171" t="s">
        <v>106</v>
      </c>
      <c r="AA37" s="171"/>
    </row>
    <row r="38" spans="1:27" s="6" customFormat="1" ht="14.45" customHeight="1" x14ac:dyDescent="0.25">
      <c r="A38" s="117"/>
      <c r="B38" s="169" t="s">
        <v>109</v>
      </c>
      <c r="C38" s="169"/>
      <c r="D38" s="169"/>
      <c r="E38" s="169"/>
      <c r="F38" s="114">
        <v>15187.65930381</v>
      </c>
      <c r="G38" s="114">
        <v>15680.94389645</v>
      </c>
      <c r="H38" s="114">
        <v>15227.098916340001</v>
      </c>
      <c r="I38" s="115">
        <v>15565.149386859999</v>
      </c>
      <c r="J38" s="115"/>
      <c r="K38" s="114"/>
      <c r="L38" s="114"/>
      <c r="M38" s="7"/>
      <c r="N38" s="7"/>
      <c r="O38" s="115"/>
      <c r="P38" s="114">
        <v>15666.660499789999</v>
      </c>
      <c r="Q38" s="114">
        <v>15844.887481849999</v>
      </c>
      <c r="R38" s="114">
        <v>16844.984067509999</v>
      </c>
      <c r="S38" s="114">
        <v>16104.931373500001</v>
      </c>
      <c r="T38" s="114">
        <v>14344.10241851</v>
      </c>
      <c r="U38" s="114"/>
      <c r="V38" s="114"/>
      <c r="W38" s="116"/>
      <c r="X38" s="170" t="s">
        <v>109</v>
      </c>
      <c r="Y38" s="170"/>
      <c r="Z38" s="170"/>
      <c r="AA38" s="170"/>
    </row>
    <row r="39" spans="1:27" s="3" customFormat="1" ht="14.45" customHeight="1" x14ac:dyDescent="0.25">
      <c r="A39" s="69"/>
      <c r="B39" s="69"/>
      <c r="C39" s="166" t="s">
        <v>67</v>
      </c>
      <c r="D39" s="166"/>
      <c r="E39" s="166"/>
      <c r="F39" s="65"/>
      <c r="G39" s="65"/>
      <c r="H39" s="65"/>
      <c r="I39" s="66"/>
      <c r="J39" s="66"/>
      <c r="K39" s="65"/>
      <c r="L39" s="65"/>
      <c r="M39" s="61"/>
      <c r="N39" s="61"/>
      <c r="O39" s="66"/>
      <c r="P39" s="65"/>
      <c r="Q39" s="65"/>
      <c r="R39" s="65"/>
      <c r="S39" s="65"/>
      <c r="T39" s="65"/>
      <c r="U39" s="65"/>
      <c r="V39" s="65"/>
      <c r="X39" s="69"/>
      <c r="Y39" s="167" t="s">
        <v>68</v>
      </c>
      <c r="Z39" s="167"/>
      <c r="AA39" s="167"/>
    </row>
    <row r="40" spans="1:27" s="3" customFormat="1" ht="14.45" customHeight="1" x14ac:dyDescent="0.25">
      <c r="A40" s="58"/>
      <c r="B40" s="58"/>
      <c r="C40" s="59"/>
      <c r="D40" s="168" t="s">
        <v>110</v>
      </c>
      <c r="E40" s="168"/>
      <c r="F40" s="65">
        <v>12067.2945925</v>
      </c>
      <c r="G40" s="65">
        <v>12430.231597540002</v>
      </c>
      <c r="H40" s="65">
        <v>11845.719400890001</v>
      </c>
      <c r="I40" s="66">
        <v>12133.37033605</v>
      </c>
      <c r="J40" s="66"/>
      <c r="K40" s="65"/>
      <c r="L40" s="65"/>
      <c r="M40" s="61"/>
      <c r="N40" s="61"/>
      <c r="O40" s="66"/>
      <c r="P40" s="65">
        <v>12163.74138675</v>
      </c>
      <c r="Q40" s="65">
        <v>12316.43063416</v>
      </c>
      <c r="R40" s="65">
        <v>12827.312158429999</v>
      </c>
      <c r="S40" s="65">
        <v>11758.280876190001</v>
      </c>
      <c r="T40" s="65">
        <v>9687.7501296499995</v>
      </c>
      <c r="U40" s="65"/>
      <c r="V40" s="65"/>
      <c r="X40" s="98"/>
      <c r="Y40" s="99"/>
      <c r="Z40" s="168" t="s">
        <v>110</v>
      </c>
      <c r="AA40" s="168"/>
    </row>
    <row r="41" spans="1:27" s="6" customFormat="1" ht="14.45" customHeight="1" x14ac:dyDescent="0.25">
      <c r="A41" s="117"/>
      <c r="B41" s="169" t="s">
        <v>111</v>
      </c>
      <c r="C41" s="169"/>
      <c r="D41" s="169"/>
      <c r="E41" s="169"/>
      <c r="F41" s="114">
        <v>2351.180963529976</v>
      </c>
      <c r="G41" s="114">
        <v>2538.7114771201377</v>
      </c>
      <c r="H41" s="114">
        <v>5675.749190070208</v>
      </c>
      <c r="I41" s="115">
        <v>5695.3774517301226</v>
      </c>
      <c r="J41" s="115"/>
      <c r="K41" s="114"/>
      <c r="L41" s="114"/>
      <c r="M41" s="7"/>
      <c r="N41" s="7"/>
      <c r="O41" s="115"/>
      <c r="P41" s="114">
        <v>7560.4003421701709</v>
      </c>
      <c r="Q41" s="114">
        <v>8543.0238718300116</v>
      </c>
      <c r="R41" s="114">
        <v>8620.2753973699364</v>
      </c>
      <c r="S41" s="114">
        <v>6952.2354513100017</v>
      </c>
      <c r="T41" s="114">
        <v>6756.4571172397809</v>
      </c>
      <c r="U41" s="114"/>
      <c r="V41" s="114"/>
      <c r="W41" s="116"/>
      <c r="X41" s="170" t="s">
        <v>112</v>
      </c>
      <c r="Y41" s="170"/>
      <c r="Z41" s="170"/>
      <c r="AA41" s="170"/>
    </row>
    <row r="42" spans="1:27" s="3" customFormat="1" ht="14.45" customHeight="1" x14ac:dyDescent="0.25">
      <c r="A42" s="78"/>
      <c r="B42" s="78"/>
      <c r="C42" s="79"/>
      <c r="D42" s="79"/>
      <c r="E42" s="79"/>
      <c r="M42" s="33"/>
      <c r="N42" s="33"/>
      <c r="O42" s="80"/>
      <c r="X42" s="8"/>
      <c r="Y42" s="11"/>
      <c r="Z42" s="11"/>
      <c r="AA42" s="11"/>
    </row>
    <row r="43" spans="1:27" s="3" customFormat="1" ht="14.45" customHeight="1" x14ac:dyDescent="0.25">
      <c r="A43" s="109"/>
      <c r="B43" s="156" t="s">
        <v>126</v>
      </c>
      <c r="C43" s="156"/>
      <c r="D43" s="156"/>
      <c r="E43" s="156"/>
      <c r="F43" s="106">
        <v>913230.70256186998</v>
      </c>
      <c r="G43" s="106">
        <v>949971.52571320022</v>
      </c>
      <c r="H43" s="106">
        <v>982774.5615513802</v>
      </c>
      <c r="I43" s="106">
        <v>994889.53645005007</v>
      </c>
      <c r="J43" s="106"/>
      <c r="K43" s="106"/>
      <c r="L43" s="106"/>
      <c r="M43" s="20"/>
      <c r="N43" s="20"/>
      <c r="O43" s="106"/>
      <c r="P43" s="106">
        <v>1013255.7066880201</v>
      </c>
      <c r="Q43" s="106">
        <v>1035529.3880219401</v>
      </c>
      <c r="R43" s="106">
        <v>1049637.3837252399</v>
      </c>
      <c r="S43" s="106">
        <v>1051010.6983583199</v>
      </c>
      <c r="T43" s="106">
        <v>1083318.6121055498</v>
      </c>
      <c r="U43" s="106"/>
      <c r="V43" s="106"/>
      <c r="W43" s="106"/>
      <c r="X43" s="157" t="s">
        <v>58</v>
      </c>
      <c r="Y43" s="157"/>
      <c r="Z43" s="157"/>
      <c r="AA43" s="110"/>
    </row>
    <row r="44" spans="1:27" ht="14.45" customHeight="1" x14ac:dyDescent="0.25">
      <c r="M44" s="20"/>
      <c r="N44" s="20"/>
      <c r="X44" s="31"/>
    </row>
    <row r="45" spans="1:27" ht="14.45" customHeight="1" x14ac:dyDescent="0.25"/>
    <row r="46" spans="1:27" ht="14.45" customHeight="1" x14ac:dyDescent="0.25">
      <c r="F46" s="82">
        <f>F43-'3a_Liab Sector 2022-2024'!E12</f>
        <v>0</v>
      </c>
      <c r="G46" s="82">
        <f>G43-'3a_Liab Sector 2022-2024'!F12</f>
        <v>0</v>
      </c>
      <c r="H46" s="82">
        <f>H43-'3a_Liab Sector 2022-2024'!G12</f>
        <v>0</v>
      </c>
      <c r="I46" s="82">
        <f>I43-'3a_Liab Sector 2022-2024'!H12</f>
        <v>0</v>
      </c>
      <c r="J46" s="82"/>
      <c r="K46" s="82"/>
      <c r="L46" s="82">
        <f>L43-'3a_Liab Sector 2022-2024'!H12</f>
        <v>-994889.53645005007</v>
      </c>
      <c r="M46" s="30"/>
      <c r="N46" s="30"/>
      <c r="O46" s="30"/>
      <c r="P46" s="82">
        <f>P43-'3a_Liab Sector 2022-2024'!P12</f>
        <v>0</v>
      </c>
      <c r="Q46" s="82">
        <f>Q43-'3a_Liab Sector 2022-2024'!Q12</f>
        <v>0</v>
      </c>
      <c r="R46" s="82">
        <f>R43-'3a_Liab Sector 2022-2024'!R12</f>
        <v>0</v>
      </c>
      <c r="S46" s="82"/>
      <c r="T46" s="82"/>
      <c r="U46" s="82">
        <f>U43-'3a_Liab Sector 2022-2024'!U12</f>
        <v>0</v>
      </c>
      <c r="V46" s="82">
        <f>V43-'3a_Liab Sector 2022-2024'!V12</f>
        <v>0</v>
      </c>
    </row>
    <row r="47" spans="1:27" ht="14.45" customHeight="1" x14ac:dyDescent="0.25"/>
    <row r="48" spans="1:27" ht="14.45" customHeight="1" x14ac:dyDescent="0.25">
      <c r="P48" s="30"/>
      <c r="Q48" s="30"/>
      <c r="R48" s="30"/>
      <c r="S48" s="30"/>
      <c r="T48" s="30"/>
      <c r="U48" s="30"/>
      <c r="V48" s="30"/>
      <c r="W48" s="92"/>
    </row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</sheetData>
  <mergeCells count="82">
    <mergeCell ref="B41:E41"/>
    <mergeCell ref="X41:AA41"/>
    <mergeCell ref="B43:E43"/>
    <mergeCell ref="B38:E38"/>
    <mergeCell ref="X38:AA38"/>
    <mergeCell ref="C39:E39"/>
    <mergeCell ref="Y39:AA39"/>
    <mergeCell ref="D40:E40"/>
    <mergeCell ref="Z40:AA40"/>
    <mergeCell ref="X43:Z43"/>
    <mergeCell ref="C35:E35"/>
    <mergeCell ref="Y35:AA35"/>
    <mergeCell ref="D36:E36"/>
    <mergeCell ref="Z36:AA36"/>
    <mergeCell ref="D37:E37"/>
    <mergeCell ref="Z37:AA37"/>
    <mergeCell ref="D32:E32"/>
    <mergeCell ref="Z32:AA32"/>
    <mergeCell ref="D33:E33"/>
    <mergeCell ref="Z33:AA33"/>
    <mergeCell ref="B34:E34"/>
    <mergeCell ref="X34:AA34"/>
    <mergeCell ref="D29:E29"/>
    <mergeCell ref="Z29:AA29"/>
    <mergeCell ref="D30:E30"/>
    <mergeCell ref="Z30:AA30"/>
    <mergeCell ref="D31:E31"/>
    <mergeCell ref="Z31:AA31"/>
    <mergeCell ref="B26:E26"/>
    <mergeCell ref="X26:AA26"/>
    <mergeCell ref="B27:E27"/>
    <mergeCell ref="X27:AA27"/>
    <mergeCell ref="C28:E28"/>
    <mergeCell ref="Y28:AA28"/>
    <mergeCell ref="D23:E23"/>
    <mergeCell ref="Z23:AA23"/>
    <mergeCell ref="D24:E24"/>
    <mergeCell ref="Z24:AA24"/>
    <mergeCell ref="B25:E25"/>
    <mergeCell ref="X25:AA25"/>
    <mergeCell ref="D20:E20"/>
    <mergeCell ref="Z20:AA20"/>
    <mergeCell ref="D21:E21"/>
    <mergeCell ref="Z21:AA21"/>
    <mergeCell ref="D22:E22"/>
    <mergeCell ref="Z22:AA22"/>
    <mergeCell ref="D17:E17"/>
    <mergeCell ref="Z17:AA17"/>
    <mergeCell ref="B18:E18"/>
    <mergeCell ref="X18:AA18"/>
    <mergeCell ref="C19:E19"/>
    <mergeCell ref="Y19:AA19"/>
    <mergeCell ref="B14:E14"/>
    <mergeCell ref="X14:AA14"/>
    <mergeCell ref="C15:E15"/>
    <mergeCell ref="Y15:AA15"/>
    <mergeCell ref="D16:E16"/>
    <mergeCell ref="Z16:AA16"/>
    <mergeCell ref="C11:E11"/>
    <mergeCell ref="Y11:AA11"/>
    <mergeCell ref="D12:E12"/>
    <mergeCell ref="Z12:AA12"/>
    <mergeCell ref="B13:E13"/>
    <mergeCell ref="X13:AA13"/>
    <mergeCell ref="D8:E8"/>
    <mergeCell ref="Z8:AA8"/>
    <mergeCell ref="D9:E9"/>
    <mergeCell ref="Z9:AA9"/>
    <mergeCell ref="B10:E10"/>
    <mergeCell ref="X10:AA10"/>
    <mergeCell ref="B5:E5"/>
    <mergeCell ref="X5:AA5"/>
    <mergeCell ref="C6:E6"/>
    <mergeCell ref="Y6:AA6"/>
    <mergeCell ref="D7:E7"/>
    <mergeCell ref="Z7:AA7"/>
    <mergeCell ref="A1:L1"/>
    <mergeCell ref="O1:AA1"/>
    <mergeCell ref="A2:E2"/>
    <mergeCell ref="X2:AA2"/>
    <mergeCell ref="B4:E4"/>
    <mergeCell ref="X4:AA4"/>
  </mergeCells>
  <pageMargins left="0.51181102362204722" right="0.51181102362204722" top="0.51181102362204722" bottom="0.35433070866141736" header="0.31496062992125984" footer="0.31496062992125984"/>
  <pageSetup paperSize="9" scale="96" orientation="portrait" horizontalDpi="300" r:id="rId1"/>
  <colBreaks count="1" manualBreakCount="1">
    <brk id="13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AM155"/>
  <sheetViews>
    <sheetView tabSelected="1" view="pageBreakPreview" zoomScaleNormal="100" zoomScaleSheetLayoutView="100" workbookViewId="0">
      <pane xSplit="4" ySplit="2" topLeftCell="E3" activePane="bottomRight" state="frozen"/>
      <selection activeCell="R12" sqref="R12"/>
      <selection pane="topRight" activeCell="R12" sqref="R12"/>
      <selection pane="bottomLeft" activeCell="R12" sqref="R12"/>
      <selection pane="bottomRight" activeCell="T13" sqref="T13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21.7109375" style="46" customWidth="1"/>
    <col min="5" max="8" width="9.140625" style="46" customWidth="1"/>
    <col min="9" max="9" width="2.28515625" style="46" customWidth="1"/>
    <col min="10" max="10" width="2.28515625" style="46" hidden="1" customWidth="1"/>
    <col min="11" max="11" width="1.28515625" style="46" customWidth="1"/>
    <col min="12" max="13" width="1.140625" style="20" customWidth="1"/>
    <col min="14" max="14" width="1.42578125" style="46" customWidth="1"/>
    <col min="15" max="15" width="0.85546875" style="46" hidden="1" customWidth="1"/>
    <col min="16" max="20" width="8.85546875" style="46" customWidth="1"/>
    <col min="21" max="21" width="2.28515625" style="46" customWidth="1"/>
    <col min="22" max="22" width="1.28515625" style="46" customWidth="1"/>
    <col min="23" max="23" width="1.5703125" style="46" customWidth="1"/>
    <col min="24" max="24" width="4" style="47" customWidth="1"/>
    <col min="25" max="25" width="4.5703125" style="47" customWidth="1"/>
    <col min="26" max="26" width="9.140625" style="47"/>
    <col min="27" max="27" width="17.42578125" style="47" customWidth="1"/>
    <col min="28" max="28" width="9.140625" style="46" customWidth="1"/>
    <col min="29" max="16384" width="9.140625" style="46"/>
  </cols>
  <sheetData>
    <row r="1" spans="1:39" s="38" customFormat="1" ht="30" customHeight="1" x14ac:dyDescent="0.2">
      <c r="A1" s="161" t="s">
        <v>142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"/>
      <c r="M1" s="2"/>
      <c r="N1" s="163" t="s">
        <v>143</v>
      </c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</row>
    <row r="2" spans="1:39" s="39" customFormat="1" ht="14.45" customHeight="1" x14ac:dyDescent="0.25">
      <c r="A2" s="164" t="s">
        <v>37</v>
      </c>
      <c r="B2" s="164"/>
      <c r="C2" s="164"/>
      <c r="D2" s="164"/>
      <c r="E2" s="105" t="s">
        <v>127</v>
      </c>
      <c r="F2" s="105" t="s">
        <v>128</v>
      </c>
      <c r="G2" s="105" t="s">
        <v>129</v>
      </c>
      <c r="H2" s="105" t="s">
        <v>130</v>
      </c>
      <c r="I2" s="105"/>
      <c r="J2" s="105"/>
      <c r="K2" s="105"/>
      <c r="L2" s="4"/>
      <c r="M2" s="4"/>
      <c r="N2" s="105"/>
      <c r="O2" s="105"/>
      <c r="P2" s="105" t="s">
        <v>131</v>
      </c>
      <c r="Q2" s="105" t="s">
        <v>132</v>
      </c>
      <c r="R2" s="105" t="s">
        <v>133</v>
      </c>
      <c r="S2" s="105" t="s">
        <v>134</v>
      </c>
      <c r="T2" s="105" t="s">
        <v>135</v>
      </c>
      <c r="U2" s="105"/>
      <c r="V2" s="105"/>
      <c r="W2" s="107"/>
      <c r="X2" s="165" t="s">
        <v>38</v>
      </c>
      <c r="Y2" s="165"/>
      <c r="Z2" s="165"/>
      <c r="AA2" s="165"/>
      <c r="AC2" s="105"/>
      <c r="AD2" s="105"/>
      <c r="AE2" s="131"/>
      <c r="AF2" s="131"/>
      <c r="AG2" s="105"/>
    </row>
    <row r="3" spans="1:39" s="3" customFormat="1" ht="28.9" customHeight="1" x14ac:dyDescent="0.25">
      <c r="A3" s="40" t="s">
        <v>4</v>
      </c>
      <c r="B3" s="183" t="s">
        <v>39</v>
      </c>
      <c r="C3" s="183"/>
      <c r="D3" s="183"/>
      <c r="E3" s="13">
        <v>48321.815287310004</v>
      </c>
      <c r="F3" s="7">
        <v>47881.892268660005</v>
      </c>
      <c r="G3" s="7">
        <v>49200.521324660003</v>
      </c>
      <c r="H3" s="7">
        <v>48573.617274559998</v>
      </c>
      <c r="I3" s="7"/>
      <c r="J3" s="7"/>
      <c r="K3" s="13"/>
      <c r="L3" s="7"/>
      <c r="M3" s="7"/>
      <c r="N3" s="21"/>
      <c r="O3" s="7"/>
      <c r="P3" s="7">
        <v>49756.922463369992</v>
      </c>
      <c r="Q3" s="7">
        <v>50838.52490691001</v>
      </c>
      <c r="R3" s="7">
        <v>50875.771470110005</v>
      </c>
      <c r="S3" s="7">
        <v>50020.144072099996</v>
      </c>
      <c r="T3" s="7">
        <v>50976.043907959996</v>
      </c>
      <c r="U3" s="7"/>
      <c r="V3" s="7"/>
      <c r="W3" s="13"/>
      <c r="X3" s="41" t="s">
        <v>4</v>
      </c>
      <c r="Y3" s="159" t="s">
        <v>40</v>
      </c>
      <c r="Z3" s="159"/>
      <c r="AA3" s="159"/>
      <c r="AI3" s="65"/>
      <c r="AJ3" s="65"/>
      <c r="AK3" s="65"/>
      <c r="AL3" s="65"/>
      <c r="AM3" s="65"/>
    </row>
    <row r="4" spans="1:39" s="3" customFormat="1" ht="28.9" customHeight="1" x14ac:dyDescent="0.25">
      <c r="A4" s="40" t="s">
        <v>11</v>
      </c>
      <c r="B4" s="158" t="s">
        <v>41</v>
      </c>
      <c r="C4" s="158"/>
      <c r="D4" s="158"/>
      <c r="E4" s="13">
        <v>65053.974410849987</v>
      </c>
      <c r="F4" s="7">
        <v>71625.042028259981</v>
      </c>
      <c r="G4" s="7">
        <v>78209.064474229977</v>
      </c>
      <c r="H4" s="7">
        <v>75958.792337439983</v>
      </c>
      <c r="I4" s="7"/>
      <c r="J4" s="7"/>
      <c r="K4" s="13"/>
      <c r="L4" s="7"/>
      <c r="M4" s="7"/>
      <c r="N4" s="21"/>
      <c r="O4" s="7"/>
      <c r="P4" s="7">
        <v>72730.733526039985</v>
      </c>
      <c r="Q4" s="7">
        <v>76730.801512270002</v>
      </c>
      <c r="R4" s="7">
        <v>81259.401868740009</v>
      </c>
      <c r="S4" s="7">
        <v>80484.825578520002</v>
      </c>
      <c r="T4" s="7">
        <v>82563.572182820018</v>
      </c>
      <c r="U4" s="7"/>
      <c r="V4" s="7"/>
      <c r="W4" s="10"/>
      <c r="X4" s="41" t="s">
        <v>11</v>
      </c>
      <c r="Y4" s="159" t="s">
        <v>42</v>
      </c>
      <c r="Z4" s="159"/>
      <c r="AA4" s="159"/>
      <c r="AI4" s="65"/>
      <c r="AJ4" s="65"/>
      <c r="AK4" s="65"/>
      <c r="AL4" s="65"/>
      <c r="AM4" s="65"/>
    </row>
    <row r="5" spans="1:39" s="3" customFormat="1" ht="28.9" customHeight="1" x14ac:dyDescent="0.25">
      <c r="A5" s="40" t="s">
        <v>16</v>
      </c>
      <c r="B5" s="160" t="s">
        <v>43</v>
      </c>
      <c r="C5" s="160"/>
      <c r="D5" s="160"/>
      <c r="E5" s="13">
        <v>54066.249347930003</v>
      </c>
      <c r="F5" s="7">
        <v>55147.104422830002</v>
      </c>
      <c r="G5" s="7">
        <v>57969.208311640003</v>
      </c>
      <c r="H5" s="7">
        <v>59446.244127700003</v>
      </c>
      <c r="I5" s="7"/>
      <c r="J5" s="7"/>
      <c r="K5" s="13"/>
      <c r="L5" s="7"/>
      <c r="M5" s="7"/>
      <c r="N5" s="21"/>
      <c r="O5" s="7"/>
      <c r="P5" s="7">
        <v>60704.399710749996</v>
      </c>
      <c r="Q5" s="7">
        <v>63645.715465799993</v>
      </c>
      <c r="R5" s="7">
        <v>62583.827195029997</v>
      </c>
      <c r="S5" s="7">
        <v>60015.215070509992</v>
      </c>
      <c r="T5" s="7">
        <v>60837.736840270009</v>
      </c>
      <c r="U5" s="7"/>
      <c r="V5" s="7"/>
      <c r="W5" s="10"/>
      <c r="X5" s="41" t="s">
        <v>16</v>
      </c>
      <c r="Y5" s="159" t="s">
        <v>44</v>
      </c>
      <c r="Z5" s="159"/>
      <c r="AA5" s="159"/>
      <c r="AI5" s="65"/>
      <c r="AJ5" s="65"/>
      <c r="AK5" s="65"/>
      <c r="AL5" s="65"/>
      <c r="AM5" s="65"/>
    </row>
    <row r="6" spans="1:39" s="3" customFormat="1" ht="28.9" customHeight="1" x14ac:dyDescent="0.25">
      <c r="A6" s="40" t="s">
        <v>19</v>
      </c>
      <c r="B6" s="160" t="s">
        <v>45</v>
      </c>
      <c r="C6" s="160"/>
      <c r="D6" s="160"/>
      <c r="E6" s="13">
        <v>10781.968880030001</v>
      </c>
      <c r="F6" s="7">
        <v>11585.21461211</v>
      </c>
      <c r="G6" s="7">
        <v>12479.135876230001</v>
      </c>
      <c r="H6" s="7">
        <v>11468.99792374</v>
      </c>
      <c r="I6" s="7"/>
      <c r="J6" s="7"/>
      <c r="K6" s="13"/>
      <c r="L6" s="7"/>
      <c r="M6" s="7"/>
      <c r="N6" s="21"/>
      <c r="O6" s="7"/>
      <c r="P6" s="7">
        <v>11114.093907229999</v>
      </c>
      <c r="Q6" s="7">
        <v>11863.06303342</v>
      </c>
      <c r="R6" s="7">
        <v>12243.664210929999</v>
      </c>
      <c r="S6" s="7">
        <v>12778.193997680002</v>
      </c>
      <c r="T6" s="7">
        <v>13463.717635699997</v>
      </c>
      <c r="U6" s="7"/>
      <c r="V6" s="7"/>
      <c r="W6" s="13"/>
      <c r="X6" s="41" t="s">
        <v>19</v>
      </c>
      <c r="Y6" s="159" t="s">
        <v>46</v>
      </c>
      <c r="Z6" s="159"/>
      <c r="AA6" s="159"/>
      <c r="AI6" s="65"/>
      <c r="AJ6" s="65"/>
      <c r="AK6" s="65"/>
      <c r="AL6" s="65"/>
      <c r="AM6" s="65"/>
    </row>
    <row r="7" spans="1:39" s="3" customFormat="1" ht="28.9" customHeight="1" x14ac:dyDescent="0.25">
      <c r="A7" s="40" t="s">
        <v>22</v>
      </c>
      <c r="B7" s="158" t="s">
        <v>47</v>
      </c>
      <c r="C7" s="158"/>
      <c r="D7" s="158"/>
      <c r="E7" s="7">
        <v>375354.44687254011</v>
      </c>
      <c r="F7" s="7">
        <v>390507.73286929005</v>
      </c>
      <c r="G7" s="7">
        <v>402103.0526024499</v>
      </c>
      <c r="H7" s="7">
        <v>411332.57070431003</v>
      </c>
      <c r="I7" s="7"/>
      <c r="J7" s="7"/>
      <c r="K7" s="7"/>
      <c r="L7" s="7"/>
      <c r="M7" s="7"/>
      <c r="N7" s="7"/>
      <c r="O7" s="7"/>
      <c r="P7" s="7">
        <v>419605.37345237006</v>
      </c>
      <c r="Q7" s="7">
        <v>449839.82534756011</v>
      </c>
      <c r="R7" s="7">
        <v>454726.24412873999</v>
      </c>
      <c r="S7" s="7">
        <v>461092.93507684994</v>
      </c>
      <c r="T7" s="7">
        <v>475712.96623668005</v>
      </c>
      <c r="U7" s="7"/>
      <c r="V7" s="7"/>
      <c r="W7" s="7"/>
      <c r="X7" s="41" t="s">
        <v>22</v>
      </c>
      <c r="Y7" s="159" t="s">
        <v>48</v>
      </c>
      <c r="Z7" s="159"/>
      <c r="AA7" s="159"/>
      <c r="AI7" s="65"/>
      <c r="AJ7" s="65"/>
      <c r="AK7" s="65"/>
      <c r="AL7" s="65"/>
      <c r="AM7" s="65"/>
    </row>
    <row r="8" spans="1:39" s="3" customFormat="1" ht="28.9" customHeight="1" x14ac:dyDescent="0.25">
      <c r="A8" s="15"/>
      <c r="B8" s="42">
        <v>5.0999999999999996</v>
      </c>
      <c r="C8" s="154" t="s">
        <v>49</v>
      </c>
      <c r="D8" s="154"/>
      <c r="E8" s="10">
        <v>12925.242616330001</v>
      </c>
      <c r="F8" s="17">
        <v>14303.668869830002</v>
      </c>
      <c r="G8" s="17">
        <v>14002.41717474</v>
      </c>
      <c r="H8" s="17">
        <v>25485.705821519994</v>
      </c>
      <c r="I8" s="17"/>
      <c r="J8" s="17"/>
      <c r="K8" s="10"/>
      <c r="L8" s="17"/>
      <c r="M8" s="17"/>
      <c r="N8" s="17"/>
      <c r="O8" s="17"/>
      <c r="P8" s="17">
        <v>25063.811626340001</v>
      </c>
      <c r="Q8" s="17">
        <v>26470.59057434</v>
      </c>
      <c r="R8" s="17">
        <v>30161.674776740001</v>
      </c>
      <c r="S8" s="17">
        <v>29518.842024869991</v>
      </c>
      <c r="T8" s="17">
        <v>30284.513925779996</v>
      </c>
      <c r="U8" s="17"/>
      <c r="V8" s="17"/>
      <c r="W8" s="10"/>
      <c r="X8" s="16"/>
      <c r="Y8" s="43">
        <v>5.0999999999999996</v>
      </c>
      <c r="Z8" s="155" t="s">
        <v>50</v>
      </c>
      <c r="AA8" s="155"/>
      <c r="AI8" s="65"/>
      <c r="AJ8" s="65"/>
      <c r="AK8" s="65"/>
      <c r="AL8" s="65"/>
      <c r="AM8" s="65"/>
    </row>
    <row r="9" spans="1:39" s="3" customFormat="1" ht="28.9" customHeight="1" x14ac:dyDescent="0.25">
      <c r="A9" s="12"/>
      <c r="B9" s="42">
        <v>5.2</v>
      </c>
      <c r="C9" s="154" t="s">
        <v>51</v>
      </c>
      <c r="D9" s="154"/>
      <c r="E9" s="10">
        <v>239307.81469268005</v>
      </c>
      <c r="F9" s="17">
        <v>246143.90231397003</v>
      </c>
      <c r="G9" s="17">
        <v>258011.49465484993</v>
      </c>
      <c r="H9" s="17">
        <v>256826.85611087002</v>
      </c>
      <c r="I9" s="17"/>
      <c r="J9" s="17"/>
      <c r="K9" s="10"/>
      <c r="L9" s="17"/>
      <c r="M9" s="17"/>
      <c r="N9" s="17"/>
      <c r="O9" s="17"/>
      <c r="P9" s="17">
        <v>263067.55963973003</v>
      </c>
      <c r="Q9" s="17">
        <v>282830.95643306006</v>
      </c>
      <c r="R9" s="17">
        <v>285938.49106219999</v>
      </c>
      <c r="S9" s="17">
        <v>283845.09360842995</v>
      </c>
      <c r="T9" s="17">
        <v>292160.57302220003</v>
      </c>
      <c r="U9" s="17"/>
      <c r="V9" s="17"/>
      <c r="W9" s="13"/>
      <c r="X9" s="14"/>
      <c r="Y9" s="43">
        <v>5.2</v>
      </c>
      <c r="Z9" s="155" t="s">
        <v>52</v>
      </c>
      <c r="AA9" s="155"/>
      <c r="AI9" s="65"/>
      <c r="AJ9" s="65"/>
      <c r="AK9" s="65"/>
      <c r="AL9" s="65"/>
      <c r="AM9" s="65"/>
    </row>
    <row r="10" spans="1:39" s="3" customFormat="1" ht="28.9" customHeight="1" x14ac:dyDescent="0.25">
      <c r="A10" s="12"/>
      <c r="B10" s="42">
        <v>5.3</v>
      </c>
      <c r="C10" s="154" t="s">
        <v>53</v>
      </c>
      <c r="D10" s="154"/>
      <c r="E10" s="10">
        <v>-1747.7479000300009</v>
      </c>
      <c r="F10" s="17">
        <v>-2032.641752169995</v>
      </c>
      <c r="G10" s="17">
        <v>-3088.8460649799999</v>
      </c>
      <c r="H10" s="17">
        <v>-1055.4331626700005</v>
      </c>
      <c r="I10" s="17"/>
      <c r="J10" s="17"/>
      <c r="K10" s="10"/>
      <c r="L10" s="17"/>
      <c r="M10" s="17"/>
      <c r="N10" s="17"/>
      <c r="O10" s="17"/>
      <c r="P10" s="17">
        <v>-4752.5737254599953</v>
      </c>
      <c r="Q10" s="17">
        <v>-4218.3944680899986</v>
      </c>
      <c r="R10" s="17">
        <v>-7999.2603652200014</v>
      </c>
      <c r="S10" s="17">
        <v>-9748.4439129000002</v>
      </c>
      <c r="T10" s="17">
        <v>-4548.0528129900013</v>
      </c>
      <c r="U10" s="17"/>
      <c r="V10" s="17"/>
      <c r="W10" s="13"/>
      <c r="X10" s="14"/>
      <c r="Y10" s="43">
        <v>5.3</v>
      </c>
      <c r="Z10" s="155" t="s">
        <v>54</v>
      </c>
      <c r="AA10" s="155"/>
      <c r="AI10" s="65"/>
      <c r="AJ10" s="65"/>
      <c r="AK10" s="65"/>
      <c r="AL10" s="65"/>
      <c r="AM10" s="65"/>
    </row>
    <row r="11" spans="1:39" s="3" customFormat="1" ht="28.9" customHeight="1" x14ac:dyDescent="0.25">
      <c r="A11" s="12"/>
      <c r="B11" s="42">
        <v>5.4</v>
      </c>
      <c r="C11" s="182" t="s">
        <v>55</v>
      </c>
      <c r="D11" s="182"/>
      <c r="E11" s="10">
        <v>124869.13746356002</v>
      </c>
      <c r="F11" s="17">
        <v>132092.80343766001</v>
      </c>
      <c r="G11" s="17">
        <v>133177.98683784003</v>
      </c>
      <c r="H11" s="17">
        <v>130075.44193459</v>
      </c>
      <c r="I11" s="17"/>
      <c r="J11" s="17"/>
      <c r="K11" s="10"/>
      <c r="L11" s="17"/>
      <c r="M11" s="17"/>
      <c r="N11" s="17"/>
      <c r="O11" s="17"/>
      <c r="P11" s="17">
        <v>136226.57591175998</v>
      </c>
      <c r="Q11" s="17">
        <v>144756.67280825</v>
      </c>
      <c r="R11" s="17">
        <v>146625.33865501999</v>
      </c>
      <c r="S11" s="17">
        <v>157477.44335645001</v>
      </c>
      <c r="T11" s="17">
        <v>157815.93210169001</v>
      </c>
      <c r="U11" s="17"/>
      <c r="V11" s="17"/>
      <c r="W11" s="13"/>
      <c r="X11" s="14"/>
      <c r="Y11" s="43">
        <v>5.4</v>
      </c>
      <c r="Z11" s="155" t="s">
        <v>56</v>
      </c>
      <c r="AA11" s="155"/>
      <c r="AI11" s="65"/>
      <c r="AJ11" s="65"/>
      <c r="AK11" s="65"/>
      <c r="AL11" s="65"/>
      <c r="AM11" s="65"/>
    </row>
    <row r="12" spans="1:39" s="44" customFormat="1" ht="14.45" customHeight="1" x14ac:dyDescent="0.2">
      <c r="A12" s="109"/>
      <c r="B12" s="156" t="s">
        <v>57</v>
      </c>
      <c r="C12" s="156"/>
      <c r="D12" s="156"/>
      <c r="E12" s="106">
        <v>553578.45479865978</v>
      </c>
      <c r="F12" s="106">
        <v>576746.98620115011</v>
      </c>
      <c r="G12" s="106">
        <v>599960.9825892098</v>
      </c>
      <c r="H12" s="106">
        <v>606780.22236775013</v>
      </c>
      <c r="I12" s="106"/>
      <c r="J12" s="106"/>
      <c r="K12" s="106"/>
      <c r="L12" s="13"/>
      <c r="M12" s="13"/>
      <c r="N12" s="106"/>
      <c r="O12" s="106"/>
      <c r="P12" s="106">
        <v>613911.5230597601</v>
      </c>
      <c r="Q12" s="106">
        <v>652917.93026596005</v>
      </c>
      <c r="R12" s="106">
        <v>661688.90887355013</v>
      </c>
      <c r="S12" s="106">
        <v>664391.31379565992</v>
      </c>
      <c r="T12" s="106">
        <v>683554.03680342983</v>
      </c>
      <c r="U12" s="106"/>
      <c r="V12" s="106"/>
      <c r="W12" s="106"/>
      <c r="X12" s="108"/>
      <c r="Y12" s="157" t="s">
        <v>58</v>
      </c>
      <c r="Z12" s="157"/>
      <c r="AA12" s="157"/>
      <c r="AB12" s="44" t="s">
        <v>57</v>
      </c>
      <c r="AI12" s="65"/>
      <c r="AJ12" s="65"/>
      <c r="AK12" s="65"/>
      <c r="AL12" s="65"/>
      <c r="AM12" s="65"/>
    </row>
    <row r="13" spans="1:39" ht="14.45" customHeight="1" x14ac:dyDescent="0.2">
      <c r="A13" s="45"/>
      <c r="B13" s="94" t="s">
        <v>59</v>
      </c>
      <c r="C13" s="94"/>
      <c r="D13" s="94"/>
      <c r="E13" s="45"/>
      <c r="F13" s="45"/>
      <c r="G13" s="45"/>
      <c r="H13" s="45"/>
      <c r="I13" s="45"/>
      <c r="J13" s="45"/>
      <c r="K13" s="45"/>
      <c r="L13" s="18"/>
      <c r="M13" s="18"/>
      <c r="N13" s="45"/>
      <c r="O13" s="104" t="s">
        <v>60</v>
      </c>
      <c r="P13" s="104"/>
      <c r="Q13" s="104"/>
      <c r="R13" s="104"/>
      <c r="S13" s="103"/>
      <c r="T13" s="120"/>
    </row>
    <row r="14" spans="1:39" ht="14.45" customHeight="1" x14ac:dyDescent="0.2">
      <c r="A14" s="45"/>
      <c r="B14" s="152" t="s">
        <v>61</v>
      </c>
      <c r="C14" s="152"/>
      <c r="D14" s="152"/>
      <c r="E14" s="45"/>
      <c r="F14" s="45"/>
      <c r="G14" s="45"/>
      <c r="H14" s="45"/>
      <c r="I14" s="45"/>
      <c r="J14" s="45"/>
      <c r="K14" s="45"/>
      <c r="L14" s="18"/>
      <c r="M14" s="18"/>
      <c r="N14" s="45"/>
      <c r="O14" s="104" t="s">
        <v>62</v>
      </c>
      <c r="P14" s="104"/>
      <c r="Q14" s="104"/>
      <c r="R14" s="104"/>
      <c r="S14" s="120"/>
      <c r="T14" s="120"/>
    </row>
    <row r="15" spans="1:39" ht="14.45" customHeight="1" x14ac:dyDescent="0.2"/>
    <row r="16" spans="1:39" ht="14.45" customHeight="1" x14ac:dyDescent="0.2"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24:27" s="48" customFormat="1" ht="14.45" customHeight="1" x14ac:dyDescent="0.2">
      <c r="X17" s="49"/>
      <c r="Y17" s="49"/>
      <c r="Z17" s="49"/>
      <c r="AA17" s="49"/>
    </row>
    <row r="18" spans="24:27" ht="14.45" customHeight="1" x14ac:dyDescent="0.2"/>
    <row r="19" spans="24:27" ht="14.45" customHeight="1" x14ac:dyDescent="0.2"/>
    <row r="20" spans="24:27" ht="14.45" customHeight="1" x14ac:dyDescent="0.2"/>
    <row r="21" spans="24:27" ht="14.45" customHeight="1" x14ac:dyDescent="0.2"/>
    <row r="22" spans="24:27" ht="14.45" customHeight="1" x14ac:dyDescent="0.2"/>
    <row r="23" spans="24:27" ht="14.45" customHeight="1" x14ac:dyDescent="0.2"/>
    <row r="24" spans="24:27" ht="14.45" customHeight="1" x14ac:dyDescent="0.2"/>
    <row r="25" spans="24:27" ht="14.45" customHeight="1" x14ac:dyDescent="0.2"/>
    <row r="26" spans="24:27" ht="14.45" customHeight="1" x14ac:dyDescent="0.2"/>
    <row r="27" spans="24:27" ht="14.45" customHeight="1" x14ac:dyDescent="0.2"/>
    <row r="28" spans="24:27" ht="14.45" customHeight="1" x14ac:dyDescent="0.2"/>
    <row r="29" spans="24:27" ht="14.45" customHeight="1" x14ac:dyDescent="0.2"/>
    <row r="30" spans="24:27" ht="14.45" customHeight="1" x14ac:dyDescent="0.2"/>
    <row r="31" spans="24:27" ht="14.45" customHeight="1" x14ac:dyDescent="0.2"/>
    <row r="32" spans="24:27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mergeCells count="25">
    <mergeCell ref="A1:K1"/>
    <mergeCell ref="N1:AA1"/>
    <mergeCell ref="A2:D2"/>
    <mergeCell ref="X2:AA2"/>
    <mergeCell ref="B3:D3"/>
    <mergeCell ref="Y3:AA3"/>
    <mergeCell ref="B4:D4"/>
    <mergeCell ref="Y4:AA4"/>
    <mergeCell ref="B5:D5"/>
    <mergeCell ref="Y5:AA5"/>
    <mergeCell ref="B6:D6"/>
    <mergeCell ref="Y6:AA6"/>
    <mergeCell ref="B7:D7"/>
    <mergeCell ref="Y7:AA7"/>
    <mergeCell ref="C8:D8"/>
    <mergeCell ref="Z8:AA8"/>
    <mergeCell ref="C9:D9"/>
    <mergeCell ref="Z9:AA9"/>
    <mergeCell ref="B14:D14"/>
    <mergeCell ref="C10:D10"/>
    <mergeCell ref="Z10:AA10"/>
    <mergeCell ref="C11:D11"/>
    <mergeCell ref="Z11:AA11"/>
    <mergeCell ref="B12:D12"/>
    <mergeCell ref="Y12:AA12"/>
  </mergeCells>
  <pageMargins left="0.51181102362204722" right="0.51181102362204722" top="0.51181102362204722" bottom="0.35433070866141736" header="0.31496062992125984" footer="0.31496062992125984"/>
  <pageSetup paperSize="9" scale="96" orientation="portrait" r:id="rId1"/>
  <colBreaks count="1" manualBreakCount="1">
    <brk id="12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AO152"/>
  <sheetViews>
    <sheetView view="pageBreakPreview" zoomScaleNormal="100" zoomScaleSheetLayoutView="100" workbookViewId="0">
      <pane xSplit="5" ySplit="4" topLeftCell="F23" activePane="bottomRight" state="frozen"/>
      <selection activeCell="R12" sqref="R12"/>
      <selection pane="topRight" activeCell="R12" sqref="R12"/>
      <selection pane="bottomLeft" activeCell="R12" sqref="R12"/>
      <selection pane="bottomRight" activeCell="K2" sqref="K1:K1048576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21.85546875" style="20" customWidth="1"/>
    <col min="6" max="8" width="9.28515625" style="20" customWidth="1"/>
    <col min="9" max="9" width="10.28515625" style="20" customWidth="1"/>
    <col min="10" max="10" width="1.28515625" style="20" customWidth="1"/>
    <col min="11" max="11" width="1.28515625" style="20" hidden="1" customWidth="1"/>
    <col min="12" max="12" width="0.7109375" style="20" customWidth="1"/>
    <col min="13" max="14" width="1.140625" style="20" customWidth="1"/>
    <col min="15" max="15" width="1.42578125" style="20" customWidth="1"/>
    <col min="16" max="20" width="9.42578125" style="20" customWidth="1"/>
    <col min="21" max="21" width="1.42578125" style="20" customWidth="1"/>
    <col min="22" max="22" width="0.42578125" style="20" customWidth="1"/>
    <col min="23" max="23" width="1.28515625" style="20" customWidth="1"/>
    <col min="24" max="24" width="4" style="31" customWidth="1"/>
    <col min="25" max="25" width="3.42578125" style="31" customWidth="1"/>
    <col min="26" max="26" width="9.140625" style="31"/>
    <col min="27" max="27" width="17.42578125" style="31" customWidth="1"/>
    <col min="28" max="16384" width="9.140625" style="20"/>
  </cols>
  <sheetData>
    <row r="1" spans="1:41" s="50" customFormat="1" ht="30" customHeight="1" x14ac:dyDescent="0.25">
      <c r="A1" s="161" t="s">
        <v>141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"/>
      <c r="N1" s="2"/>
      <c r="O1" s="162" t="s">
        <v>140</v>
      </c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</row>
    <row r="2" spans="1:41" s="3" customFormat="1" ht="14.45" customHeight="1" x14ac:dyDescent="0.25">
      <c r="A2" s="179" t="s">
        <v>63</v>
      </c>
      <c r="B2" s="179"/>
      <c r="C2" s="179"/>
      <c r="D2" s="179"/>
      <c r="E2" s="179"/>
      <c r="F2" s="105" t="s">
        <v>127</v>
      </c>
      <c r="G2" s="105" t="s">
        <v>128</v>
      </c>
      <c r="H2" s="105" t="s">
        <v>129</v>
      </c>
      <c r="I2" s="105" t="s">
        <v>130</v>
      </c>
      <c r="J2" s="105"/>
      <c r="K2" s="105"/>
      <c r="L2" s="105"/>
      <c r="M2" s="105"/>
      <c r="N2" s="4"/>
      <c r="O2" s="4"/>
      <c r="P2" s="105" t="s">
        <v>131</v>
      </c>
      <c r="Q2" s="105" t="s">
        <v>132</v>
      </c>
      <c r="R2" s="105" t="s">
        <v>133</v>
      </c>
      <c r="S2" s="105" t="s">
        <v>134</v>
      </c>
      <c r="T2" s="105" t="s">
        <v>135</v>
      </c>
      <c r="U2" s="105"/>
      <c r="V2" s="105"/>
      <c r="W2" s="105"/>
      <c r="X2" s="135" t="s">
        <v>64</v>
      </c>
      <c r="Y2" s="135"/>
      <c r="Z2" s="135"/>
      <c r="AA2" s="135"/>
    </row>
    <row r="3" spans="1:41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32"/>
      <c r="J3" s="32"/>
      <c r="K3" s="32"/>
      <c r="L3" s="51"/>
      <c r="M3" s="52"/>
      <c r="N3" s="7"/>
      <c r="O3" s="7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41" s="6" customFormat="1" ht="14.45" customHeight="1" x14ac:dyDescent="0.25">
      <c r="A4" s="117"/>
      <c r="B4" s="169" t="s">
        <v>65</v>
      </c>
      <c r="C4" s="169"/>
      <c r="D4" s="169"/>
      <c r="E4" s="169"/>
      <c r="F4" s="114">
        <v>2758.0626597900009</v>
      </c>
      <c r="G4" s="114">
        <v>2095.9865601699967</v>
      </c>
      <c r="H4" s="114">
        <v>1613.5496504199982</v>
      </c>
      <c r="I4" s="114">
        <v>1203.5490354600006</v>
      </c>
      <c r="J4" s="114"/>
      <c r="K4" s="114"/>
      <c r="L4" s="114"/>
      <c r="M4" s="115"/>
      <c r="N4" s="7"/>
      <c r="O4" s="7"/>
      <c r="P4" s="114">
        <v>581.48321320999821</v>
      </c>
      <c r="Q4" s="114">
        <v>-2143.4053911699993</v>
      </c>
      <c r="R4" s="114">
        <v>-628.7410464200002</v>
      </c>
      <c r="S4" s="114">
        <v>-1158.2730031999999</v>
      </c>
      <c r="T4" s="114">
        <v>-2891.7095268799967</v>
      </c>
      <c r="U4" s="114"/>
      <c r="V4" s="114"/>
      <c r="W4" s="116"/>
      <c r="X4" s="170" t="s">
        <v>66</v>
      </c>
      <c r="Y4" s="170"/>
      <c r="Z4" s="170"/>
      <c r="AA4" s="170"/>
      <c r="AK4" s="56"/>
      <c r="AL4" s="56"/>
      <c r="AM4" s="56"/>
      <c r="AN4" s="56"/>
      <c r="AO4" s="56"/>
    </row>
    <row r="5" spans="1:41" s="3" customFormat="1" ht="14.45" customHeight="1" x14ac:dyDescent="0.25">
      <c r="A5" s="53"/>
      <c r="B5" s="53"/>
      <c r="C5" s="166" t="s">
        <v>67</v>
      </c>
      <c r="D5" s="166"/>
      <c r="E5" s="166"/>
      <c r="F5" s="17"/>
      <c r="G5" s="17"/>
      <c r="H5" s="17"/>
      <c r="I5" s="17"/>
      <c r="J5" s="17"/>
      <c r="K5" s="17"/>
      <c r="L5" s="17"/>
      <c r="M5" s="17"/>
      <c r="N5" s="7"/>
      <c r="O5" s="7"/>
      <c r="P5" s="17"/>
      <c r="Q5" s="17"/>
      <c r="R5" s="17"/>
      <c r="S5" s="17"/>
      <c r="T5" s="17"/>
      <c r="U5" s="17"/>
      <c r="V5" s="17"/>
      <c r="W5" s="10"/>
      <c r="X5" s="77"/>
      <c r="Y5" s="178" t="s">
        <v>68</v>
      </c>
      <c r="Z5" s="178"/>
      <c r="AA5" s="178"/>
      <c r="AK5" s="56"/>
      <c r="AL5" s="56"/>
      <c r="AM5" s="56"/>
      <c r="AN5" s="56"/>
      <c r="AO5" s="56"/>
    </row>
    <row r="6" spans="1:41" s="3" customFormat="1" ht="14.45" customHeight="1" x14ac:dyDescent="0.25">
      <c r="A6" s="55"/>
      <c r="B6" s="55"/>
      <c r="C6" s="53"/>
      <c r="D6" s="168" t="s">
        <v>69</v>
      </c>
      <c r="E6" s="168"/>
      <c r="F6" s="17">
        <v>-5454.89449436</v>
      </c>
      <c r="G6" s="17">
        <v>-5709.3472292000042</v>
      </c>
      <c r="H6" s="17">
        <v>-6249.688310659998</v>
      </c>
      <c r="I6" s="17">
        <v>-6672.6177051899995</v>
      </c>
      <c r="J6" s="17"/>
      <c r="K6" s="17"/>
      <c r="L6" s="17"/>
      <c r="M6" s="17"/>
      <c r="N6" s="7"/>
      <c r="O6" s="7"/>
      <c r="P6" s="17">
        <v>-7138.9267187899968</v>
      </c>
      <c r="Q6" s="17">
        <v>-8828.28982817</v>
      </c>
      <c r="R6" s="17">
        <v>-10082.284014250001</v>
      </c>
      <c r="S6" s="17">
        <v>-9896.6369574599994</v>
      </c>
      <c r="T6" s="17">
        <v>-10842.364664410004</v>
      </c>
      <c r="U6" s="17"/>
      <c r="V6" s="17"/>
      <c r="W6" s="10"/>
      <c r="X6" s="100"/>
      <c r="Y6" s="53"/>
      <c r="Z6" s="168" t="s">
        <v>69</v>
      </c>
      <c r="AA6" s="168"/>
      <c r="AK6" s="56"/>
      <c r="AL6" s="56"/>
      <c r="AM6" s="56"/>
      <c r="AN6" s="56"/>
      <c r="AO6" s="56"/>
    </row>
    <row r="7" spans="1:41" s="6" customFormat="1" ht="14.45" customHeight="1" x14ac:dyDescent="0.25">
      <c r="A7" s="117"/>
      <c r="B7" s="169" t="s">
        <v>70</v>
      </c>
      <c r="C7" s="169"/>
      <c r="D7" s="169"/>
      <c r="E7" s="169"/>
      <c r="F7" s="114">
        <v>133421.73291421004</v>
      </c>
      <c r="G7" s="114">
        <v>143637.98848357997</v>
      </c>
      <c r="H7" s="114">
        <v>149783.20882064002</v>
      </c>
      <c r="I7" s="114">
        <v>143691.67782701997</v>
      </c>
      <c r="J7" s="114"/>
      <c r="K7" s="114"/>
      <c r="L7" s="114"/>
      <c r="M7" s="115"/>
      <c r="N7" s="7"/>
      <c r="O7" s="7"/>
      <c r="P7" s="114">
        <v>142552.91542591999</v>
      </c>
      <c r="Q7" s="114">
        <v>152310.00997655001</v>
      </c>
      <c r="R7" s="114">
        <v>155826.846972</v>
      </c>
      <c r="S7" s="114">
        <v>156156.30885706999</v>
      </c>
      <c r="T7" s="114">
        <v>160945.2275827</v>
      </c>
      <c r="U7" s="114"/>
      <c r="V7" s="114"/>
      <c r="W7" s="116"/>
      <c r="X7" s="170" t="s">
        <v>71</v>
      </c>
      <c r="Y7" s="170"/>
      <c r="Z7" s="170"/>
      <c r="AA7" s="170"/>
      <c r="AK7" s="56"/>
      <c r="AL7" s="56"/>
      <c r="AM7" s="56"/>
      <c r="AN7" s="56"/>
      <c r="AO7" s="56"/>
    </row>
    <row r="8" spans="1:41" s="6" customFormat="1" ht="14.45" customHeight="1" x14ac:dyDescent="0.25">
      <c r="A8" s="55"/>
      <c r="B8" s="174" t="s">
        <v>72</v>
      </c>
      <c r="C8" s="174"/>
      <c r="D8" s="174"/>
      <c r="E8" s="174"/>
      <c r="F8" s="56">
        <v>89238.313473220012</v>
      </c>
      <c r="G8" s="56">
        <v>96818.064297599994</v>
      </c>
      <c r="H8" s="56">
        <v>99189.744819840009</v>
      </c>
      <c r="I8" s="56">
        <v>93489.794669480005</v>
      </c>
      <c r="J8" s="56"/>
      <c r="K8" s="56"/>
      <c r="L8" s="56"/>
      <c r="M8" s="57"/>
      <c r="N8" s="17"/>
      <c r="O8" s="17"/>
      <c r="P8" s="56">
        <v>90618.142766599995</v>
      </c>
      <c r="Q8" s="56">
        <v>95807.651019049998</v>
      </c>
      <c r="R8" s="56">
        <v>96652.490677329988</v>
      </c>
      <c r="S8" s="56">
        <v>95779.770325289996</v>
      </c>
      <c r="T8" s="56">
        <v>97973.675793529997</v>
      </c>
      <c r="U8" s="56"/>
      <c r="V8" s="56"/>
      <c r="X8" s="175" t="s">
        <v>73</v>
      </c>
      <c r="Y8" s="175"/>
      <c r="Z8" s="175"/>
      <c r="AA8" s="175"/>
      <c r="AK8" s="56"/>
      <c r="AL8" s="56"/>
      <c r="AM8" s="56"/>
      <c r="AN8" s="56"/>
      <c r="AO8" s="56"/>
    </row>
    <row r="9" spans="1:41" s="3" customFormat="1" ht="14.45" customHeight="1" x14ac:dyDescent="0.25">
      <c r="A9" s="55"/>
      <c r="B9" s="55"/>
      <c r="C9" s="166" t="s">
        <v>67</v>
      </c>
      <c r="D9" s="166"/>
      <c r="E9" s="16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0"/>
      <c r="X9" s="100"/>
      <c r="Y9" s="176" t="s">
        <v>68</v>
      </c>
      <c r="Z9" s="176"/>
      <c r="AA9" s="176"/>
      <c r="AK9" s="56"/>
      <c r="AL9" s="56"/>
      <c r="AM9" s="56"/>
      <c r="AN9" s="56"/>
      <c r="AO9" s="56"/>
    </row>
    <row r="10" spans="1:41" s="3" customFormat="1" ht="14.45" customHeight="1" x14ac:dyDescent="0.25">
      <c r="A10" s="58"/>
      <c r="B10" s="58"/>
      <c r="C10" s="59"/>
      <c r="D10" s="171" t="s">
        <v>74</v>
      </c>
      <c r="E10" s="171"/>
      <c r="F10" s="17">
        <v>33442.459806109997</v>
      </c>
      <c r="G10" s="17">
        <v>35922.349419960003</v>
      </c>
      <c r="H10" s="17">
        <v>35567.86252853</v>
      </c>
      <c r="I10" s="17">
        <v>35188.080121849998</v>
      </c>
      <c r="J10" s="17"/>
      <c r="K10" s="17"/>
      <c r="L10" s="17"/>
      <c r="M10" s="17"/>
      <c r="N10" s="17"/>
      <c r="O10" s="17"/>
      <c r="P10" s="17">
        <v>35313.778376240007</v>
      </c>
      <c r="Q10" s="17">
        <v>36940.817671049997</v>
      </c>
      <c r="R10" s="17">
        <v>37541.355959509994</v>
      </c>
      <c r="S10" s="17">
        <v>37924.747314749999</v>
      </c>
      <c r="T10" s="17">
        <v>39270.577479310006</v>
      </c>
      <c r="U10" s="17"/>
      <c r="V10" s="17"/>
      <c r="W10" s="13"/>
      <c r="X10" s="100"/>
      <c r="Y10" s="99"/>
      <c r="Z10" s="171" t="s">
        <v>74</v>
      </c>
      <c r="AA10" s="171"/>
      <c r="AK10" s="56"/>
      <c r="AL10" s="56"/>
      <c r="AM10" s="56"/>
      <c r="AN10" s="56"/>
      <c r="AO10" s="56"/>
    </row>
    <row r="11" spans="1:41" s="3" customFormat="1" ht="14.45" customHeight="1" x14ac:dyDescent="0.25">
      <c r="A11" s="58"/>
      <c r="B11" s="58"/>
      <c r="C11" s="59"/>
      <c r="D11" s="171" t="s">
        <v>75</v>
      </c>
      <c r="E11" s="171"/>
      <c r="F11" s="17">
        <v>14036.497623280002</v>
      </c>
      <c r="G11" s="17">
        <v>13861.263970880002</v>
      </c>
      <c r="H11" s="17">
        <v>14604.526953379998</v>
      </c>
      <c r="I11" s="17">
        <v>13336.192195430001</v>
      </c>
      <c r="J11" s="17"/>
      <c r="K11" s="17"/>
      <c r="L11" s="17"/>
      <c r="M11" s="17"/>
      <c r="N11" s="17"/>
      <c r="O11" s="17"/>
      <c r="P11" s="17">
        <v>13656.631937259996</v>
      </c>
      <c r="Q11" s="17">
        <v>14917.210156929998</v>
      </c>
      <c r="R11" s="17">
        <v>15180.343397289995</v>
      </c>
      <c r="S11" s="17">
        <v>15210.286011550001</v>
      </c>
      <c r="T11" s="17">
        <v>16080.580737259996</v>
      </c>
      <c r="U11" s="17"/>
      <c r="V11" s="17"/>
      <c r="W11" s="13"/>
      <c r="X11" s="100"/>
      <c r="Y11" s="99"/>
      <c r="Z11" s="171" t="s">
        <v>75</v>
      </c>
      <c r="AA11" s="171"/>
      <c r="AK11" s="56"/>
      <c r="AL11" s="56"/>
      <c r="AM11" s="56"/>
      <c r="AN11" s="56"/>
      <c r="AO11" s="56"/>
    </row>
    <row r="12" spans="1:41" s="6" customFormat="1" ht="14.45" customHeight="1" x14ac:dyDescent="0.25">
      <c r="A12" s="55"/>
      <c r="B12" s="174" t="s">
        <v>76</v>
      </c>
      <c r="C12" s="174"/>
      <c r="D12" s="174"/>
      <c r="E12" s="174"/>
      <c r="F12" s="56">
        <v>44183.419440990008</v>
      </c>
      <c r="G12" s="56">
        <v>46819.924185979988</v>
      </c>
      <c r="H12" s="56">
        <v>50593.464000799999</v>
      </c>
      <c r="I12" s="56">
        <v>50201.883157539996</v>
      </c>
      <c r="J12" s="56"/>
      <c r="K12" s="56"/>
      <c r="L12" s="56"/>
      <c r="M12" s="57"/>
      <c r="N12" s="13"/>
      <c r="O12" s="13"/>
      <c r="P12" s="56">
        <v>51934.772659319991</v>
      </c>
      <c r="Q12" s="56">
        <v>56502.358957500008</v>
      </c>
      <c r="R12" s="56">
        <v>59174.356294670004</v>
      </c>
      <c r="S12" s="56">
        <v>60376.538531779981</v>
      </c>
      <c r="T12" s="56">
        <v>62971.55178917</v>
      </c>
      <c r="U12" s="56"/>
      <c r="V12" s="56"/>
      <c r="X12" s="175" t="s">
        <v>77</v>
      </c>
      <c r="Y12" s="175"/>
      <c r="Z12" s="175"/>
      <c r="AA12" s="175"/>
      <c r="AK12" s="56"/>
      <c r="AL12" s="56"/>
      <c r="AM12" s="56"/>
      <c r="AN12" s="56"/>
      <c r="AO12" s="56"/>
    </row>
    <row r="13" spans="1:41" s="3" customFormat="1" ht="14.45" customHeight="1" x14ac:dyDescent="0.25">
      <c r="A13" s="55"/>
      <c r="B13" s="55"/>
      <c r="C13" s="60"/>
      <c r="D13" s="171" t="s">
        <v>78</v>
      </c>
      <c r="E13" s="171"/>
      <c r="F13" s="61">
        <v>20833.032875270004</v>
      </c>
      <c r="G13" s="61">
        <v>22121.250821719997</v>
      </c>
      <c r="H13" s="61">
        <v>23567.746342589995</v>
      </c>
      <c r="I13" s="61">
        <v>22287.232090049998</v>
      </c>
      <c r="J13" s="61"/>
      <c r="K13" s="61"/>
      <c r="L13" s="61"/>
      <c r="M13" s="10"/>
      <c r="N13" s="18"/>
      <c r="O13" s="18"/>
      <c r="P13" s="61">
        <v>23436.455181949997</v>
      </c>
      <c r="Q13" s="61">
        <v>25521.407570950003</v>
      </c>
      <c r="R13" s="61">
        <v>27383.441934819999</v>
      </c>
      <c r="S13" s="61">
        <v>27223.489651899992</v>
      </c>
      <c r="T13" s="61">
        <v>28283.622653160008</v>
      </c>
      <c r="U13" s="61"/>
      <c r="V13" s="61"/>
      <c r="W13" s="62"/>
      <c r="X13" s="100"/>
      <c r="Y13" s="60"/>
      <c r="Z13" s="171" t="s">
        <v>78</v>
      </c>
      <c r="AA13" s="171"/>
      <c r="AK13" s="56"/>
      <c r="AL13" s="56"/>
      <c r="AM13" s="56"/>
      <c r="AN13" s="56"/>
      <c r="AO13" s="56"/>
    </row>
    <row r="14" spans="1:41" s="3" customFormat="1" ht="14.45" customHeight="1" x14ac:dyDescent="0.25">
      <c r="A14" s="63"/>
      <c r="B14" s="63"/>
      <c r="C14" s="64"/>
      <c r="D14" s="177" t="s">
        <v>79</v>
      </c>
      <c r="E14" s="177"/>
      <c r="F14" s="61">
        <v>23350.386565720004</v>
      </c>
      <c r="G14" s="61">
        <v>24698.673364259997</v>
      </c>
      <c r="H14" s="61">
        <v>27025.717658210004</v>
      </c>
      <c r="I14" s="61">
        <v>27914.651067489995</v>
      </c>
      <c r="J14" s="61"/>
      <c r="K14" s="61"/>
      <c r="L14" s="61"/>
      <c r="M14" s="10"/>
      <c r="N14" s="18"/>
      <c r="O14" s="18"/>
      <c r="P14" s="61">
        <v>28498.317477370005</v>
      </c>
      <c r="Q14" s="61">
        <v>30980.951386549994</v>
      </c>
      <c r="R14" s="61">
        <v>31790.914359850001</v>
      </c>
      <c r="S14" s="61">
        <v>33153.04887988</v>
      </c>
      <c r="T14" s="61">
        <v>34687.929136009996</v>
      </c>
      <c r="U14" s="61"/>
      <c r="V14" s="61"/>
      <c r="W14" s="33"/>
      <c r="X14" s="101"/>
      <c r="Y14" s="64"/>
      <c r="Z14" s="177" t="s">
        <v>79</v>
      </c>
      <c r="AA14" s="177"/>
      <c r="AK14" s="56"/>
      <c r="AL14" s="56"/>
      <c r="AM14" s="56"/>
      <c r="AN14" s="56"/>
      <c r="AO14" s="56"/>
    </row>
    <row r="15" spans="1:41" s="6" customFormat="1" ht="14.45" customHeight="1" x14ac:dyDescent="0.25">
      <c r="A15" s="117"/>
      <c r="B15" s="169" t="s">
        <v>80</v>
      </c>
      <c r="C15" s="169"/>
      <c r="D15" s="169"/>
      <c r="E15" s="169"/>
      <c r="F15" s="114">
        <v>287326.29477643</v>
      </c>
      <c r="G15" s="114">
        <v>302274.80637464998</v>
      </c>
      <c r="H15" s="114">
        <v>314337.44875305996</v>
      </c>
      <c r="I15" s="114">
        <v>314957.17833354999</v>
      </c>
      <c r="J15" s="114"/>
      <c r="K15" s="114"/>
      <c r="L15" s="114"/>
      <c r="M15" s="115"/>
      <c r="N15" s="7"/>
      <c r="O15" s="7"/>
      <c r="P15" s="114">
        <v>330830.78620472999</v>
      </c>
      <c r="Q15" s="114">
        <v>351223.75805917999</v>
      </c>
      <c r="R15" s="114">
        <v>359351.75325183006</v>
      </c>
      <c r="S15" s="114">
        <v>365057.67785308999</v>
      </c>
      <c r="T15" s="114">
        <v>383313.40974376001</v>
      </c>
      <c r="U15" s="114"/>
      <c r="V15" s="114"/>
      <c r="W15" s="116"/>
      <c r="X15" s="170" t="s">
        <v>80</v>
      </c>
      <c r="Y15" s="170"/>
      <c r="Z15" s="170"/>
      <c r="AA15" s="170"/>
      <c r="AK15" s="56"/>
      <c r="AL15" s="56"/>
      <c r="AM15" s="56"/>
      <c r="AN15" s="56"/>
      <c r="AO15" s="56"/>
    </row>
    <row r="16" spans="1:41" s="6" customFormat="1" ht="14.45" customHeight="1" x14ac:dyDescent="0.25">
      <c r="A16" s="55"/>
      <c r="B16" s="174" t="s">
        <v>81</v>
      </c>
      <c r="C16" s="174"/>
      <c r="D16" s="174"/>
      <c r="E16" s="174"/>
      <c r="F16" s="56">
        <v>19991.408922809998</v>
      </c>
      <c r="G16" s="56">
        <v>19074.811375499998</v>
      </c>
      <c r="H16" s="56">
        <v>16594.583160139999</v>
      </c>
      <c r="I16" s="56">
        <v>14978.536422429997</v>
      </c>
      <c r="J16" s="56"/>
      <c r="K16" s="56"/>
      <c r="L16" s="56"/>
      <c r="M16" s="57"/>
      <c r="N16" s="20"/>
      <c r="O16" s="20"/>
      <c r="P16" s="56">
        <v>15755.653385340001</v>
      </c>
      <c r="Q16" s="56">
        <v>16183.59770024</v>
      </c>
      <c r="R16" s="56">
        <v>16587.977647039999</v>
      </c>
      <c r="S16" s="56">
        <v>15343.080643539999</v>
      </c>
      <c r="T16" s="56">
        <v>16459.459448540001</v>
      </c>
      <c r="U16" s="56"/>
      <c r="V16" s="56"/>
      <c r="X16" s="175" t="s">
        <v>82</v>
      </c>
      <c r="Y16" s="175"/>
      <c r="Z16" s="175"/>
      <c r="AA16" s="175"/>
      <c r="AK16" s="56"/>
      <c r="AL16" s="56"/>
      <c r="AM16" s="56"/>
      <c r="AN16" s="56"/>
      <c r="AO16" s="56"/>
    </row>
    <row r="17" spans="1:41" s="3" customFormat="1" ht="14.45" customHeight="1" x14ac:dyDescent="0.25">
      <c r="A17" s="55"/>
      <c r="B17" s="55"/>
      <c r="C17" s="166" t="s">
        <v>67</v>
      </c>
      <c r="D17" s="166"/>
      <c r="E17" s="166"/>
      <c r="F17" s="65"/>
      <c r="G17" s="65"/>
      <c r="H17" s="65"/>
      <c r="I17" s="65"/>
      <c r="J17" s="65"/>
      <c r="K17" s="65"/>
      <c r="L17" s="65"/>
      <c r="M17" s="66"/>
      <c r="N17" s="20"/>
      <c r="O17" s="20"/>
      <c r="P17" s="65"/>
      <c r="Q17" s="65"/>
      <c r="R17" s="65"/>
      <c r="S17" s="65"/>
      <c r="T17" s="65"/>
      <c r="U17" s="65"/>
      <c r="V17" s="65"/>
      <c r="X17" s="100"/>
      <c r="Y17" s="176" t="s">
        <v>68</v>
      </c>
      <c r="Z17" s="176"/>
      <c r="AA17" s="176"/>
      <c r="AK17" s="56"/>
      <c r="AL17" s="56"/>
      <c r="AM17" s="56"/>
      <c r="AN17" s="56"/>
      <c r="AO17" s="56"/>
    </row>
    <row r="18" spans="1:41" s="3" customFormat="1" ht="14.45" customHeight="1" x14ac:dyDescent="0.25">
      <c r="A18" s="55"/>
      <c r="B18" s="55"/>
      <c r="C18" s="60"/>
      <c r="D18" s="171" t="s">
        <v>83</v>
      </c>
      <c r="E18" s="171"/>
      <c r="F18" s="65">
        <v>758.13771555999995</v>
      </c>
      <c r="G18" s="65">
        <v>740.76605158999996</v>
      </c>
      <c r="H18" s="65">
        <v>758.91367515999991</v>
      </c>
      <c r="I18" s="65">
        <v>792.75671328999988</v>
      </c>
      <c r="J18" s="65"/>
      <c r="K18" s="65"/>
      <c r="L18" s="65"/>
      <c r="M18" s="66"/>
      <c r="N18" s="20"/>
      <c r="O18" s="20"/>
      <c r="P18" s="65">
        <v>755.95703721999985</v>
      </c>
      <c r="Q18" s="65">
        <v>808.28169211999989</v>
      </c>
      <c r="R18" s="65">
        <v>819.21259467000004</v>
      </c>
      <c r="S18" s="65">
        <v>668.61139463000018</v>
      </c>
      <c r="T18" s="65">
        <v>1032.0283770799999</v>
      </c>
      <c r="U18" s="65"/>
      <c r="V18" s="65"/>
      <c r="X18" s="100"/>
      <c r="Y18" s="60"/>
      <c r="Z18" s="171" t="s">
        <v>83</v>
      </c>
      <c r="AA18" s="171"/>
      <c r="AK18" s="56"/>
      <c r="AL18" s="56"/>
      <c r="AM18" s="56"/>
      <c r="AN18" s="56"/>
      <c r="AO18" s="56"/>
    </row>
    <row r="19" spans="1:41" s="6" customFormat="1" ht="14.45" customHeight="1" x14ac:dyDescent="0.25">
      <c r="A19" s="55"/>
      <c r="B19" s="174" t="s">
        <v>84</v>
      </c>
      <c r="C19" s="174"/>
      <c r="D19" s="174"/>
      <c r="E19" s="174"/>
      <c r="F19" s="56">
        <v>29971.879758390001</v>
      </c>
      <c r="G19" s="56">
        <v>32262.116490709996</v>
      </c>
      <c r="H19" s="56">
        <v>34843.624108370008</v>
      </c>
      <c r="I19" s="56">
        <v>34246.833746520002</v>
      </c>
      <c r="J19" s="56"/>
      <c r="K19" s="56"/>
      <c r="L19" s="56"/>
      <c r="M19" s="57"/>
      <c r="N19" s="20"/>
      <c r="O19" s="20"/>
      <c r="P19" s="56">
        <v>35123.725161769995</v>
      </c>
      <c r="Q19" s="56">
        <v>38174.472134720003</v>
      </c>
      <c r="R19" s="56">
        <v>38816.504731569999</v>
      </c>
      <c r="S19" s="56">
        <v>38903.134090779997</v>
      </c>
      <c r="T19" s="56">
        <v>41811.082606939999</v>
      </c>
      <c r="U19" s="56"/>
      <c r="V19" s="56"/>
      <c r="X19" s="175" t="s">
        <v>85</v>
      </c>
      <c r="Y19" s="175"/>
      <c r="Z19" s="175"/>
      <c r="AA19" s="175"/>
      <c r="AK19" s="56"/>
      <c r="AL19" s="56"/>
      <c r="AM19" s="56"/>
      <c r="AN19" s="56"/>
      <c r="AO19" s="56"/>
    </row>
    <row r="20" spans="1:41" s="3" customFormat="1" ht="14.45" customHeight="1" x14ac:dyDescent="0.25">
      <c r="A20" s="55"/>
      <c r="B20" s="55"/>
      <c r="C20" s="166" t="s">
        <v>67</v>
      </c>
      <c r="D20" s="166"/>
      <c r="E20" s="166"/>
      <c r="F20" s="65"/>
      <c r="G20" s="65"/>
      <c r="H20" s="65"/>
      <c r="I20" s="65"/>
      <c r="J20" s="65"/>
      <c r="K20" s="65"/>
      <c r="L20" s="65"/>
      <c r="M20" s="66"/>
      <c r="N20" s="20"/>
      <c r="O20" s="20"/>
      <c r="P20" s="65"/>
      <c r="Q20" s="65"/>
      <c r="R20" s="65"/>
      <c r="S20" s="65"/>
      <c r="T20" s="65"/>
      <c r="U20" s="65"/>
      <c r="V20" s="65"/>
      <c r="X20" s="100"/>
      <c r="Y20" s="176" t="s">
        <v>68</v>
      </c>
      <c r="Z20" s="176"/>
      <c r="AA20" s="176"/>
      <c r="AK20" s="56"/>
      <c r="AL20" s="56"/>
      <c r="AM20" s="56"/>
      <c r="AN20" s="56"/>
      <c r="AO20" s="56"/>
    </row>
    <row r="21" spans="1:41" s="3" customFormat="1" ht="14.45" customHeight="1" x14ac:dyDescent="0.25">
      <c r="A21" s="58"/>
      <c r="B21" s="58"/>
      <c r="C21" s="59"/>
      <c r="D21" s="168" t="s">
        <v>86</v>
      </c>
      <c r="E21" s="168"/>
      <c r="F21" s="65">
        <v>2066.85533437</v>
      </c>
      <c r="G21" s="65">
        <v>2338.3106780300004</v>
      </c>
      <c r="H21" s="65">
        <v>2310.3895024399999</v>
      </c>
      <c r="I21" s="65">
        <v>2365.1323774800007</v>
      </c>
      <c r="J21" s="65"/>
      <c r="K21" s="65"/>
      <c r="L21" s="65"/>
      <c r="M21" s="66"/>
      <c r="N21" s="20"/>
      <c r="O21" s="20"/>
      <c r="P21" s="65">
        <v>2439.0764120899994</v>
      </c>
      <c r="Q21" s="65">
        <v>2593.8364916599994</v>
      </c>
      <c r="R21" s="65">
        <v>2631.5922435700004</v>
      </c>
      <c r="S21" s="65">
        <v>2660.0309603300002</v>
      </c>
      <c r="T21" s="65">
        <v>2669.7505530600001</v>
      </c>
      <c r="U21" s="65"/>
      <c r="V21" s="65"/>
      <c r="X21" s="100"/>
      <c r="Y21" s="99"/>
      <c r="Z21" s="168" t="s">
        <v>86</v>
      </c>
      <c r="AA21" s="168"/>
      <c r="AK21" s="56"/>
      <c r="AL21" s="56"/>
      <c r="AM21" s="56"/>
      <c r="AN21" s="56"/>
      <c r="AO21" s="56"/>
    </row>
    <row r="22" spans="1:41" s="6" customFormat="1" ht="14.45" customHeight="1" x14ac:dyDescent="0.25">
      <c r="A22" s="55"/>
      <c r="B22" s="174" t="s">
        <v>87</v>
      </c>
      <c r="C22" s="174"/>
      <c r="D22" s="174"/>
      <c r="E22" s="174"/>
      <c r="F22" s="56">
        <v>204648.57436805998</v>
      </c>
      <c r="G22" s="56">
        <v>217520.01213729</v>
      </c>
      <c r="H22" s="56">
        <v>228595.62257817999</v>
      </c>
      <c r="I22" s="56">
        <v>232631.02359299001</v>
      </c>
      <c r="J22" s="56"/>
      <c r="K22" s="56"/>
      <c r="L22" s="56"/>
      <c r="M22" s="57"/>
      <c r="N22" s="20"/>
      <c r="O22" s="20"/>
      <c r="P22" s="56">
        <v>246643.96319455997</v>
      </c>
      <c r="Q22" s="56">
        <v>262064.74431283999</v>
      </c>
      <c r="R22" s="56">
        <v>268626.95380078006</v>
      </c>
      <c r="S22" s="56">
        <v>276544.85417042003</v>
      </c>
      <c r="T22" s="56">
        <v>288850.76384374005</v>
      </c>
      <c r="U22" s="56"/>
      <c r="V22" s="56"/>
      <c r="X22" s="175" t="s">
        <v>88</v>
      </c>
      <c r="Y22" s="175"/>
      <c r="Z22" s="175"/>
      <c r="AA22" s="175"/>
      <c r="AK22" s="56"/>
      <c r="AL22" s="56"/>
      <c r="AM22" s="56"/>
      <c r="AN22" s="56"/>
      <c r="AO22" s="56"/>
    </row>
    <row r="23" spans="1:41" s="3" customFormat="1" ht="14.45" customHeight="1" x14ac:dyDescent="0.25">
      <c r="A23" s="55"/>
      <c r="B23" s="55"/>
      <c r="C23" s="166" t="s">
        <v>67</v>
      </c>
      <c r="D23" s="166"/>
      <c r="E23" s="166"/>
      <c r="F23" s="65"/>
      <c r="G23" s="65"/>
      <c r="H23" s="65"/>
      <c r="I23" s="65"/>
      <c r="J23" s="65"/>
      <c r="K23" s="65"/>
      <c r="L23" s="65"/>
      <c r="M23" s="66"/>
      <c r="N23" s="20"/>
      <c r="O23" s="20"/>
      <c r="P23" s="65"/>
      <c r="Q23" s="65"/>
      <c r="R23" s="65"/>
      <c r="S23" s="65"/>
      <c r="T23" s="65"/>
      <c r="U23" s="65"/>
      <c r="V23" s="65"/>
      <c r="X23" s="100"/>
      <c r="Y23" s="176" t="s">
        <v>68</v>
      </c>
      <c r="Z23" s="176"/>
      <c r="AA23" s="176"/>
      <c r="AK23" s="56"/>
      <c r="AL23" s="56"/>
      <c r="AM23" s="56"/>
      <c r="AN23" s="56"/>
      <c r="AO23" s="56"/>
    </row>
    <row r="24" spans="1:41" s="3" customFormat="1" ht="14.45" customHeight="1" x14ac:dyDescent="0.25">
      <c r="A24" s="55"/>
      <c r="B24" s="55"/>
      <c r="C24" s="60"/>
      <c r="D24" s="171" t="s">
        <v>89</v>
      </c>
      <c r="E24" s="171"/>
      <c r="F24" s="65">
        <v>4300.6884514099993</v>
      </c>
      <c r="G24" s="65">
        <v>5788.2643328499989</v>
      </c>
      <c r="H24" s="65">
        <v>6118.9443261300003</v>
      </c>
      <c r="I24" s="65">
        <v>6081.3359248799998</v>
      </c>
      <c r="J24" s="65"/>
      <c r="K24" s="65"/>
      <c r="L24" s="65"/>
      <c r="M24" s="66"/>
      <c r="N24" s="20"/>
      <c r="O24" s="20"/>
      <c r="P24" s="65">
        <v>6340.0129745599997</v>
      </c>
      <c r="Q24" s="65">
        <v>6792.3005997299997</v>
      </c>
      <c r="R24" s="65">
        <v>6872.84247736</v>
      </c>
      <c r="S24" s="65">
        <v>5088.5424089000007</v>
      </c>
      <c r="T24" s="65">
        <v>5410.0975549100003</v>
      </c>
      <c r="U24" s="65"/>
      <c r="V24" s="65"/>
      <c r="X24" s="100"/>
      <c r="Y24" s="60"/>
      <c r="Z24" s="171" t="s">
        <v>89</v>
      </c>
      <c r="AA24" s="171"/>
      <c r="AK24" s="56"/>
      <c r="AL24" s="56"/>
      <c r="AM24" s="56"/>
      <c r="AN24" s="56"/>
      <c r="AO24" s="56"/>
    </row>
    <row r="25" spans="1:41" s="3" customFormat="1" ht="14.45" customHeight="1" x14ac:dyDescent="0.25">
      <c r="A25" s="55"/>
      <c r="B25" s="55"/>
      <c r="C25" s="60"/>
      <c r="D25" s="171" t="s">
        <v>90</v>
      </c>
      <c r="E25" s="171"/>
      <c r="F25" s="65">
        <v>51824.708289599999</v>
      </c>
      <c r="G25" s="65">
        <v>58274.253840220008</v>
      </c>
      <c r="H25" s="65">
        <v>62280.958064349994</v>
      </c>
      <c r="I25" s="65">
        <v>62120.295641869998</v>
      </c>
      <c r="J25" s="65"/>
      <c r="K25" s="65"/>
      <c r="L25" s="65"/>
      <c r="M25" s="66"/>
      <c r="N25" s="20"/>
      <c r="O25" s="20"/>
      <c r="P25" s="65">
        <v>65123.478569089988</v>
      </c>
      <c r="Q25" s="65">
        <v>70744.382422249997</v>
      </c>
      <c r="R25" s="65">
        <v>71661.880975660009</v>
      </c>
      <c r="S25" s="65">
        <v>70572.421591869977</v>
      </c>
      <c r="T25" s="65">
        <v>75837.879630849988</v>
      </c>
      <c r="U25" s="65"/>
      <c r="V25" s="65"/>
      <c r="X25" s="100"/>
      <c r="Y25" s="60"/>
      <c r="Z25" s="171" t="s">
        <v>90</v>
      </c>
      <c r="AA25" s="171"/>
      <c r="AK25" s="56"/>
      <c r="AL25" s="56"/>
      <c r="AM25" s="56"/>
      <c r="AN25" s="56"/>
      <c r="AO25" s="56"/>
    </row>
    <row r="26" spans="1:41" s="3" customFormat="1" ht="14.45" customHeight="1" x14ac:dyDescent="0.25">
      <c r="A26" s="67"/>
      <c r="B26" s="67"/>
      <c r="C26" s="67"/>
      <c r="D26" s="171" t="s">
        <v>91</v>
      </c>
      <c r="E26" s="171"/>
      <c r="F26" s="65">
        <v>7392.215523840001</v>
      </c>
      <c r="G26" s="65">
        <v>7896.3202438599992</v>
      </c>
      <c r="H26" s="65">
        <v>8329.0977330500009</v>
      </c>
      <c r="I26" s="65">
        <v>8079.1376947200006</v>
      </c>
      <c r="J26" s="65"/>
      <c r="K26" s="65"/>
      <c r="L26" s="65"/>
      <c r="M26" s="66"/>
      <c r="N26" s="20"/>
      <c r="O26" s="20"/>
      <c r="P26" s="65">
        <v>8295.5451397899997</v>
      </c>
      <c r="Q26" s="65">
        <v>9317.4838996299986</v>
      </c>
      <c r="R26" s="65">
        <v>9476.9475053899987</v>
      </c>
      <c r="S26" s="65">
        <v>9419.2439727000001</v>
      </c>
      <c r="T26" s="65">
        <v>9798.8885998799997</v>
      </c>
      <c r="U26" s="65"/>
      <c r="V26" s="65"/>
      <c r="X26" s="67"/>
      <c r="Y26" s="67"/>
      <c r="Z26" s="171" t="s">
        <v>91</v>
      </c>
      <c r="AA26" s="171"/>
      <c r="AK26" s="56"/>
      <c r="AL26" s="56"/>
      <c r="AM26" s="56"/>
      <c r="AN26" s="56"/>
      <c r="AO26" s="56"/>
    </row>
    <row r="27" spans="1:41" s="3" customFormat="1" ht="14.45" customHeight="1" x14ac:dyDescent="0.25">
      <c r="A27" s="55"/>
      <c r="B27" s="55"/>
      <c r="C27" s="60"/>
      <c r="D27" s="171" t="s">
        <v>92</v>
      </c>
      <c r="E27" s="171"/>
      <c r="F27" s="65">
        <v>12418.699823430001</v>
      </c>
      <c r="G27" s="65">
        <v>12707.912299190002</v>
      </c>
      <c r="H27" s="65">
        <v>13112.171413300002</v>
      </c>
      <c r="I27" s="65">
        <v>14196.815829399999</v>
      </c>
      <c r="J27" s="65"/>
      <c r="K27" s="65"/>
      <c r="L27" s="65"/>
      <c r="M27" s="66"/>
      <c r="N27" s="20"/>
      <c r="O27" s="20"/>
      <c r="P27" s="65">
        <v>15077.219187340001</v>
      </c>
      <c r="Q27" s="65">
        <v>15286.363344539999</v>
      </c>
      <c r="R27" s="65">
        <v>15575.40316165</v>
      </c>
      <c r="S27" s="65">
        <v>15494.99813794</v>
      </c>
      <c r="T27" s="65">
        <v>16358.242831389998</v>
      </c>
      <c r="U27" s="65"/>
      <c r="V27" s="65"/>
      <c r="X27" s="100"/>
      <c r="Y27" s="60"/>
      <c r="Z27" s="171" t="s">
        <v>92</v>
      </c>
      <c r="AA27" s="171"/>
      <c r="AK27" s="56"/>
      <c r="AL27" s="56"/>
      <c r="AM27" s="56"/>
      <c r="AN27" s="56"/>
      <c r="AO27" s="56"/>
    </row>
    <row r="28" spans="1:41" s="3" customFormat="1" ht="14.45" customHeight="1" x14ac:dyDescent="0.25">
      <c r="A28" s="55"/>
      <c r="B28" s="55"/>
      <c r="C28" s="60"/>
      <c r="D28" s="171" t="s">
        <v>93</v>
      </c>
      <c r="E28" s="171"/>
      <c r="F28" s="65">
        <v>114734.91741148998</v>
      </c>
      <c r="G28" s="65">
        <v>118067.24772036</v>
      </c>
      <c r="H28" s="65">
        <v>122981.85832141998</v>
      </c>
      <c r="I28" s="65">
        <v>126808.26514173001</v>
      </c>
      <c r="J28" s="65"/>
      <c r="K28" s="65"/>
      <c r="L28" s="65"/>
      <c r="M28" s="66"/>
      <c r="N28" s="20"/>
      <c r="O28" s="20"/>
      <c r="P28" s="65">
        <v>134688.77020368999</v>
      </c>
      <c r="Q28" s="65">
        <v>141331.08886707001</v>
      </c>
      <c r="R28" s="65">
        <v>145481.04508202002</v>
      </c>
      <c r="S28" s="65">
        <v>156255.17346368</v>
      </c>
      <c r="T28" s="65">
        <v>160852.93929497004</v>
      </c>
      <c r="U28" s="65"/>
      <c r="V28" s="65"/>
      <c r="X28" s="100"/>
      <c r="Y28" s="60"/>
      <c r="Z28" s="171" t="s">
        <v>93</v>
      </c>
      <c r="AA28" s="171"/>
      <c r="AK28" s="56"/>
      <c r="AL28" s="56"/>
      <c r="AM28" s="56"/>
      <c r="AN28" s="56"/>
      <c r="AO28" s="56"/>
    </row>
    <row r="29" spans="1:41" s="3" customFormat="1" ht="14.45" customHeight="1" x14ac:dyDescent="0.25">
      <c r="A29" s="58"/>
      <c r="B29" s="58"/>
      <c r="C29" s="59"/>
      <c r="D29" s="171" t="s">
        <v>94</v>
      </c>
      <c r="E29" s="171"/>
      <c r="F29" s="65">
        <v>13091.12727881</v>
      </c>
      <c r="G29" s="65">
        <v>13960.185894800001</v>
      </c>
      <c r="H29" s="65">
        <v>14885.540019530001</v>
      </c>
      <c r="I29" s="65">
        <v>14756.577335580001</v>
      </c>
      <c r="J29" s="65"/>
      <c r="K29" s="65"/>
      <c r="L29" s="65"/>
      <c r="M29" s="66"/>
      <c r="N29" s="20"/>
      <c r="O29" s="20"/>
      <c r="P29" s="65">
        <v>16450.268274759997</v>
      </c>
      <c r="Q29" s="65">
        <v>16988.91214796</v>
      </c>
      <c r="R29" s="65">
        <v>17940.98495056</v>
      </c>
      <c r="S29" s="65">
        <v>17919.692024749995</v>
      </c>
      <c r="T29" s="65">
        <v>18932.624175159999</v>
      </c>
      <c r="U29" s="65"/>
      <c r="V29" s="65"/>
      <c r="X29" s="100"/>
      <c r="Y29" s="99"/>
      <c r="Z29" s="171" t="s">
        <v>94</v>
      </c>
      <c r="AA29" s="171"/>
      <c r="AK29" s="56"/>
      <c r="AL29" s="56"/>
      <c r="AM29" s="56"/>
      <c r="AN29" s="56"/>
      <c r="AO29" s="56"/>
    </row>
    <row r="30" spans="1:41" s="6" customFormat="1" ht="14.45" customHeight="1" x14ac:dyDescent="0.25">
      <c r="A30" s="55"/>
      <c r="B30" s="174" t="s">
        <v>95</v>
      </c>
      <c r="C30" s="174"/>
      <c r="D30" s="174"/>
      <c r="E30" s="174"/>
      <c r="F30" s="56">
        <v>32714.431727169998</v>
      </c>
      <c r="G30" s="56">
        <v>33417.866371150005</v>
      </c>
      <c r="H30" s="56">
        <v>34303.61890637</v>
      </c>
      <c r="I30" s="56">
        <v>33100.784571610006</v>
      </c>
      <c r="J30" s="56"/>
      <c r="K30" s="56"/>
      <c r="L30" s="56"/>
      <c r="M30" s="57"/>
      <c r="N30" s="20"/>
      <c r="O30" s="20"/>
      <c r="P30" s="56">
        <v>33307.444463059997</v>
      </c>
      <c r="Q30" s="56">
        <v>34800.943911380004</v>
      </c>
      <c r="R30" s="56">
        <v>35320.317072439997</v>
      </c>
      <c r="S30" s="56">
        <v>34266.608948350011</v>
      </c>
      <c r="T30" s="56">
        <v>36192.103844540005</v>
      </c>
      <c r="U30" s="56"/>
      <c r="V30" s="56"/>
      <c r="X30" s="175" t="s">
        <v>96</v>
      </c>
      <c r="Y30" s="175"/>
      <c r="Z30" s="175"/>
      <c r="AA30" s="175"/>
      <c r="AK30" s="56"/>
      <c r="AL30" s="56"/>
      <c r="AM30" s="56"/>
      <c r="AN30" s="56"/>
      <c r="AO30" s="56"/>
    </row>
    <row r="31" spans="1:41" s="3" customFormat="1" ht="14.45" customHeight="1" x14ac:dyDescent="0.25">
      <c r="A31" s="58"/>
      <c r="B31" s="58"/>
      <c r="C31" s="166" t="s">
        <v>67</v>
      </c>
      <c r="D31" s="166"/>
      <c r="E31" s="166"/>
      <c r="F31" s="65"/>
      <c r="G31" s="65"/>
      <c r="H31" s="65"/>
      <c r="I31" s="65"/>
      <c r="J31" s="65"/>
      <c r="K31" s="65"/>
      <c r="L31" s="65"/>
      <c r="M31" s="66"/>
      <c r="N31" s="20"/>
      <c r="O31" s="20"/>
      <c r="P31" s="65"/>
      <c r="Q31" s="65"/>
      <c r="R31" s="65"/>
      <c r="S31" s="65"/>
      <c r="T31" s="65"/>
      <c r="U31" s="65"/>
      <c r="V31" s="65"/>
      <c r="X31" s="100"/>
      <c r="Y31" s="167" t="s">
        <v>68</v>
      </c>
      <c r="Z31" s="167"/>
      <c r="AA31" s="167"/>
      <c r="AK31" s="56"/>
      <c r="AL31" s="56"/>
      <c r="AM31" s="56"/>
      <c r="AN31" s="56"/>
      <c r="AO31" s="56"/>
    </row>
    <row r="32" spans="1:41" s="3" customFormat="1" ht="14.45" customHeight="1" x14ac:dyDescent="0.25">
      <c r="A32" s="58"/>
      <c r="B32" s="58"/>
      <c r="C32" s="59"/>
      <c r="D32" s="171" t="s">
        <v>97</v>
      </c>
      <c r="E32" s="171"/>
      <c r="F32" s="65">
        <v>13111.52993115</v>
      </c>
      <c r="G32" s="65">
        <v>13562.220343050003</v>
      </c>
      <c r="H32" s="65">
        <v>13998.790897300001</v>
      </c>
      <c r="I32" s="65">
        <v>14294.259680500003</v>
      </c>
      <c r="J32" s="65"/>
      <c r="K32" s="65"/>
      <c r="L32" s="65"/>
      <c r="M32" s="66"/>
      <c r="N32" s="20"/>
      <c r="O32" s="20"/>
      <c r="P32" s="65">
        <v>14425.8482009</v>
      </c>
      <c r="Q32" s="65">
        <v>15957.61318592</v>
      </c>
      <c r="R32" s="65">
        <v>15691.1928701</v>
      </c>
      <c r="S32" s="65">
        <v>15428.15709429</v>
      </c>
      <c r="T32" s="65">
        <v>16081.582815580003</v>
      </c>
      <c r="U32" s="65"/>
      <c r="V32" s="65"/>
      <c r="X32" s="100"/>
      <c r="Y32" s="99"/>
      <c r="Z32" s="171" t="s">
        <v>97</v>
      </c>
      <c r="AA32" s="171"/>
      <c r="AK32" s="56"/>
      <c r="AL32" s="56"/>
      <c r="AM32" s="56"/>
      <c r="AN32" s="56"/>
      <c r="AO32" s="56"/>
    </row>
    <row r="33" spans="1:41" s="3" customFormat="1" ht="14.45" customHeight="1" x14ac:dyDescent="0.25">
      <c r="A33" s="55"/>
      <c r="B33" s="55"/>
      <c r="C33" s="60"/>
      <c r="D33" s="171" t="s">
        <v>98</v>
      </c>
      <c r="E33" s="171"/>
      <c r="F33" s="65">
        <v>13964.067034079999</v>
      </c>
      <c r="G33" s="65">
        <v>14328.052982880003</v>
      </c>
      <c r="H33" s="65">
        <v>14637.385181710002</v>
      </c>
      <c r="I33" s="65">
        <v>13512.385036860003</v>
      </c>
      <c r="J33" s="65"/>
      <c r="K33" s="65"/>
      <c r="L33" s="65"/>
      <c r="M33" s="66"/>
      <c r="N33" s="20"/>
      <c r="O33" s="20"/>
      <c r="P33" s="65">
        <v>13681.200322789997</v>
      </c>
      <c r="Q33" s="65">
        <v>13536.637825890004</v>
      </c>
      <c r="R33" s="65">
        <v>13999.965842499998</v>
      </c>
      <c r="S33" s="65">
        <v>14082.62685189</v>
      </c>
      <c r="T33" s="65">
        <v>14918.482803590001</v>
      </c>
      <c r="U33" s="65"/>
      <c r="V33" s="65"/>
      <c r="X33" s="100"/>
      <c r="Y33" s="60"/>
      <c r="Z33" s="171" t="s">
        <v>98</v>
      </c>
      <c r="AA33" s="171"/>
      <c r="AK33" s="56"/>
      <c r="AL33" s="56"/>
      <c r="AM33" s="56"/>
      <c r="AN33" s="56"/>
      <c r="AO33" s="56"/>
    </row>
    <row r="34" spans="1:41" s="3" customFormat="1" ht="14.45" customHeight="1" x14ac:dyDescent="0.25">
      <c r="A34" s="55"/>
      <c r="B34" s="55"/>
      <c r="C34" s="60"/>
      <c r="D34" s="171" t="s">
        <v>99</v>
      </c>
      <c r="E34" s="171"/>
      <c r="F34" s="65">
        <v>4632.4492298700006</v>
      </c>
      <c r="G34" s="65">
        <v>4323.2951470999997</v>
      </c>
      <c r="H34" s="65">
        <v>4561.4952096200004</v>
      </c>
      <c r="I34" s="65">
        <v>4575.1768429599997</v>
      </c>
      <c r="J34" s="65"/>
      <c r="K34" s="65"/>
      <c r="L34" s="65"/>
      <c r="M34" s="66"/>
      <c r="N34" s="20"/>
      <c r="O34" s="20"/>
      <c r="P34" s="65">
        <v>4638.5091424299999</v>
      </c>
      <c r="Q34" s="65">
        <v>4447.5338750600004</v>
      </c>
      <c r="R34" s="65">
        <v>4622.7112796199999</v>
      </c>
      <c r="S34" s="65">
        <v>4786.7555722300003</v>
      </c>
      <c r="T34" s="65">
        <v>5192.6795312700006</v>
      </c>
      <c r="U34" s="65"/>
      <c r="V34" s="65"/>
      <c r="X34" s="100"/>
      <c r="Y34" s="60"/>
      <c r="Z34" s="171" t="s">
        <v>99</v>
      </c>
      <c r="AA34" s="171"/>
      <c r="AK34" s="56"/>
      <c r="AL34" s="56"/>
      <c r="AM34" s="56"/>
      <c r="AN34" s="56"/>
      <c r="AO34" s="56"/>
    </row>
    <row r="35" spans="1:41" s="6" customFormat="1" ht="14.45" customHeight="1" x14ac:dyDescent="0.25">
      <c r="A35" s="117"/>
      <c r="B35" s="169" t="s">
        <v>100</v>
      </c>
      <c r="C35" s="169"/>
      <c r="D35" s="169"/>
      <c r="E35" s="169"/>
      <c r="F35" s="114">
        <v>111320.86617643</v>
      </c>
      <c r="G35" s="114">
        <v>110992.43950085</v>
      </c>
      <c r="H35" s="114">
        <v>116000.73433981999</v>
      </c>
      <c r="I35" s="114">
        <v>128916.59690202001</v>
      </c>
      <c r="J35" s="114"/>
      <c r="K35" s="114"/>
      <c r="L35" s="114"/>
      <c r="M35" s="115"/>
      <c r="N35" s="7"/>
      <c r="O35" s="7"/>
      <c r="P35" s="114">
        <v>121969.92562540997</v>
      </c>
      <c r="Q35" s="114">
        <v>132208.67299217</v>
      </c>
      <c r="R35" s="114">
        <v>128411.28079889</v>
      </c>
      <c r="S35" s="114">
        <v>127936.26670578</v>
      </c>
      <c r="T35" s="114">
        <v>130815.09373666</v>
      </c>
      <c r="U35" s="114"/>
      <c r="V35" s="114"/>
      <c r="W35" s="116"/>
      <c r="X35" s="170" t="s">
        <v>101</v>
      </c>
      <c r="Y35" s="170"/>
      <c r="Z35" s="170"/>
      <c r="AA35" s="170"/>
      <c r="AK35" s="56"/>
      <c r="AL35" s="56"/>
      <c r="AM35" s="56"/>
      <c r="AN35" s="56"/>
      <c r="AO35" s="56"/>
    </row>
    <row r="36" spans="1:41" s="6" customFormat="1" ht="14.45" customHeight="1" x14ac:dyDescent="0.25">
      <c r="B36" s="173" t="s">
        <v>102</v>
      </c>
      <c r="C36" s="173"/>
      <c r="D36" s="173"/>
      <c r="E36" s="173"/>
      <c r="F36" s="56">
        <v>40322.463996060003</v>
      </c>
      <c r="G36" s="56">
        <v>41671.736182170003</v>
      </c>
      <c r="H36" s="56">
        <v>43927.065220910001</v>
      </c>
      <c r="I36" s="56">
        <v>55007.77434786001</v>
      </c>
      <c r="J36" s="56"/>
      <c r="K36" s="56"/>
      <c r="L36" s="56"/>
      <c r="M36" s="57"/>
      <c r="N36" s="20"/>
      <c r="O36" s="20"/>
      <c r="P36" s="56">
        <v>53604.742769349985</v>
      </c>
      <c r="Q36" s="56">
        <v>57312.015319669998</v>
      </c>
      <c r="R36" s="56">
        <v>55699.270460060012</v>
      </c>
      <c r="S36" s="56">
        <v>55948.297791110002</v>
      </c>
      <c r="T36" s="56">
        <v>56046.07867106999</v>
      </c>
      <c r="U36" s="56"/>
      <c r="V36" s="56"/>
      <c r="X36" s="173" t="s">
        <v>103</v>
      </c>
      <c r="Y36" s="173"/>
      <c r="Z36" s="173"/>
      <c r="AA36" s="173"/>
      <c r="AK36" s="56"/>
      <c r="AL36" s="56"/>
      <c r="AM36" s="56"/>
      <c r="AN36" s="56"/>
      <c r="AO36" s="56"/>
    </row>
    <row r="37" spans="1:41" s="3" customFormat="1" ht="14.45" customHeight="1" x14ac:dyDescent="0.25">
      <c r="A37" s="68"/>
      <c r="B37" s="68"/>
      <c r="C37" s="166" t="s">
        <v>67</v>
      </c>
      <c r="D37" s="166"/>
      <c r="E37" s="166"/>
      <c r="F37" s="65"/>
      <c r="G37" s="65"/>
      <c r="H37" s="65"/>
      <c r="I37" s="65"/>
      <c r="J37" s="65"/>
      <c r="K37" s="65"/>
      <c r="L37" s="65"/>
      <c r="M37" s="66"/>
      <c r="N37" s="20"/>
      <c r="O37" s="20"/>
      <c r="P37" s="65"/>
      <c r="Q37" s="65"/>
      <c r="R37" s="65"/>
      <c r="S37" s="65"/>
      <c r="T37" s="65"/>
      <c r="U37" s="65"/>
      <c r="V37" s="65"/>
      <c r="X37" s="68"/>
      <c r="Y37" s="167" t="s">
        <v>68</v>
      </c>
      <c r="Z37" s="167"/>
      <c r="AA37" s="167"/>
      <c r="AK37" s="56"/>
      <c r="AL37" s="56"/>
      <c r="AM37" s="56"/>
      <c r="AN37" s="56"/>
      <c r="AO37" s="56"/>
    </row>
    <row r="38" spans="1:41" s="3" customFormat="1" ht="14.45" customHeight="1" x14ac:dyDescent="0.25">
      <c r="A38" s="69"/>
      <c r="B38" s="69"/>
      <c r="C38" s="59"/>
      <c r="D38" s="171" t="s">
        <v>104</v>
      </c>
      <c r="E38" s="171"/>
      <c r="F38" s="65">
        <v>24823.110103149997</v>
      </c>
      <c r="G38" s="65">
        <v>26268.148415169999</v>
      </c>
      <c r="H38" s="65">
        <v>27217.80063709</v>
      </c>
      <c r="I38" s="65">
        <v>38848.943581730004</v>
      </c>
      <c r="J38" s="65"/>
      <c r="K38" s="65"/>
      <c r="L38" s="65"/>
      <c r="M38" s="66"/>
      <c r="N38" s="20"/>
      <c r="O38" s="20"/>
      <c r="P38" s="65">
        <v>37817.013906339991</v>
      </c>
      <c r="Q38" s="65">
        <v>40757.34909571</v>
      </c>
      <c r="R38" s="65">
        <v>39453.563376060003</v>
      </c>
      <c r="S38" s="65">
        <v>40478.014569040002</v>
      </c>
      <c r="T38" s="65">
        <v>39939.88591556999</v>
      </c>
      <c r="U38" s="65"/>
      <c r="V38" s="65"/>
      <c r="X38" s="68"/>
      <c r="Y38" s="99"/>
      <c r="Z38" s="171" t="s">
        <v>104</v>
      </c>
      <c r="AA38" s="171"/>
      <c r="AK38" s="56"/>
      <c r="AL38" s="56"/>
      <c r="AM38" s="56"/>
      <c r="AN38" s="56"/>
      <c r="AO38" s="56"/>
    </row>
    <row r="39" spans="1:41" s="3" customFormat="1" ht="14.45" customHeight="1" x14ac:dyDescent="0.25">
      <c r="A39" s="69"/>
      <c r="B39" s="69"/>
      <c r="C39" s="59"/>
      <c r="D39" s="171" t="s">
        <v>105</v>
      </c>
      <c r="E39" s="171"/>
      <c r="F39" s="65">
        <v>4001.3612956799998</v>
      </c>
      <c r="G39" s="65">
        <v>4538.8858593300001</v>
      </c>
      <c r="H39" s="65">
        <v>4677.8884321200003</v>
      </c>
      <c r="I39" s="65">
        <v>4699.0681848000004</v>
      </c>
      <c r="J39" s="65"/>
      <c r="K39" s="65"/>
      <c r="L39" s="65"/>
      <c r="M39" s="66"/>
      <c r="N39" s="20"/>
      <c r="O39" s="20"/>
      <c r="P39" s="65">
        <v>4766.4232255999996</v>
      </c>
      <c r="Q39" s="65">
        <v>4970.6829340500008</v>
      </c>
      <c r="R39" s="65">
        <v>4801.9107159200003</v>
      </c>
      <c r="S39" s="65">
        <v>4521.5075644199997</v>
      </c>
      <c r="T39" s="65">
        <v>4674.2611472399994</v>
      </c>
      <c r="U39" s="65"/>
      <c r="V39" s="65"/>
      <c r="X39" s="68"/>
      <c r="Y39" s="99"/>
      <c r="Z39" s="171" t="s">
        <v>105</v>
      </c>
      <c r="AA39" s="171"/>
      <c r="AK39" s="56"/>
      <c r="AL39" s="56"/>
      <c r="AM39" s="56"/>
      <c r="AN39" s="56"/>
      <c r="AO39" s="56"/>
    </row>
    <row r="40" spans="1:41" s="6" customFormat="1" ht="14.45" customHeight="1" x14ac:dyDescent="0.25">
      <c r="B40" s="172" t="s">
        <v>107</v>
      </c>
      <c r="C40" s="172"/>
      <c r="D40" s="172"/>
      <c r="E40" s="172"/>
      <c r="F40" s="56">
        <v>70998.402180370002</v>
      </c>
      <c r="G40" s="56">
        <v>69320.703318679996</v>
      </c>
      <c r="H40" s="56">
        <v>72073.66911890998</v>
      </c>
      <c r="I40" s="56">
        <v>73908.822554159997</v>
      </c>
      <c r="J40" s="56"/>
      <c r="K40" s="56"/>
      <c r="L40" s="56"/>
      <c r="M40" s="57"/>
      <c r="N40" s="20"/>
      <c r="O40" s="20"/>
      <c r="P40" s="56">
        <v>68365.182856059982</v>
      </c>
      <c r="Q40" s="56">
        <v>74896.657672500005</v>
      </c>
      <c r="R40" s="56">
        <v>72712.01033882999</v>
      </c>
      <c r="S40" s="56">
        <v>71987.968914669997</v>
      </c>
      <c r="T40" s="56">
        <v>74769.015065590007</v>
      </c>
      <c r="U40" s="56"/>
      <c r="V40" s="56"/>
      <c r="X40" s="172" t="s">
        <v>108</v>
      </c>
      <c r="Y40" s="172"/>
      <c r="Z40" s="172"/>
      <c r="AA40" s="172"/>
      <c r="AK40" s="56"/>
      <c r="AL40" s="56"/>
      <c r="AM40" s="56"/>
      <c r="AN40" s="56"/>
      <c r="AO40" s="56"/>
    </row>
    <row r="41" spans="1:41" s="3" customFormat="1" ht="14.45" customHeight="1" x14ac:dyDescent="0.25">
      <c r="A41" s="68"/>
      <c r="B41" s="68"/>
      <c r="C41" s="166" t="s">
        <v>67</v>
      </c>
      <c r="D41" s="166"/>
      <c r="E41" s="166"/>
      <c r="F41" s="65"/>
      <c r="G41" s="65"/>
      <c r="H41" s="65"/>
      <c r="I41" s="65"/>
      <c r="J41" s="65"/>
      <c r="K41" s="65"/>
      <c r="L41" s="65"/>
      <c r="M41" s="66"/>
      <c r="N41" s="20"/>
      <c r="O41" s="20"/>
      <c r="P41" s="65"/>
      <c r="Q41" s="65"/>
      <c r="R41" s="65"/>
      <c r="S41" s="65"/>
      <c r="T41" s="65"/>
      <c r="U41" s="65"/>
      <c r="V41" s="65"/>
      <c r="X41" s="68"/>
      <c r="Y41" s="167" t="s">
        <v>68</v>
      </c>
      <c r="Z41" s="167"/>
      <c r="AA41" s="167"/>
      <c r="AK41" s="56"/>
      <c r="AL41" s="56"/>
      <c r="AM41" s="56"/>
      <c r="AN41" s="56"/>
      <c r="AO41" s="56"/>
    </row>
    <row r="42" spans="1:41" s="6" customFormat="1" ht="14.45" customHeight="1" x14ac:dyDescent="0.25">
      <c r="B42" s="90"/>
      <c r="C42" s="90"/>
      <c r="D42" s="171" t="s">
        <v>106</v>
      </c>
      <c r="E42" s="171"/>
      <c r="F42" s="65">
        <v>32585.609962729999</v>
      </c>
      <c r="G42" s="65">
        <v>30271.496247710002</v>
      </c>
      <c r="H42" s="65">
        <v>30914.255922460001</v>
      </c>
      <c r="I42" s="65">
        <v>35040.85468954</v>
      </c>
      <c r="J42" s="65"/>
      <c r="K42" s="65"/>
      <c r="L42" s="65"/>
      <c r="M42" s="66"/>
      <c r="N42" s="20"/>
      <c r="O42" s="20"/>
      <c r="P42" s="65">
        <v>28878.636379449996</v>
      </c>
      <c r="Q42" s="65">
        <v>30905.081356639999</v>
      </c>
      <c r="R42" s="65">
        <v>28741.589306200007</v>
      </c>
      <c r="S42" s="65">
        <v>29577.759713829997</v>
      </c>
      <c r="T42" s="65">
        <v>31743.575460169999</v>
      </c>
      <c r="U42" s="65"/>
      <c r="V42" s="65"/>
      <c r="W42" s="3"/>
      <c r="X42" s="68"/>
      <c r="Y42" s="102"/>
      <c r="Z42" s="171" t="s">
        <v>106</v>
      </c>
      <c r="AA42" s="171"/>
      <c r="AK42" s="56"/>
      <c r="AL42" s="56"/>
      <c r="AM42" s="56"/>
      <c r="AN42" s="56"/>
      <c r="AO42" s="56"/>
    </row>
    <row r="43" spans="1:41" s="6" customFormat="1" ht="14.45" customHeight="1" x14ac:dyDescent="0.25">
      <c r="A43" s="117"/>
      <c r="B43" s="169" t="s">
        <v>109</v>
      </c>
      <c r="C43" s="169"/>
      <c r="D43" s="169"/>
      <c r="E43" s="169"/>
      <c r="F43" s="114">
        <v>18751.4982709</v>
      </c>
      <c r="G43" s="114">
        <v>17745.799146909994</v>
      </c>
      <c r="H43" s="114">
        <v>18226.041025269984</v>
      </c>
      <c r="I43" s="114">
        <v>18011.220269700003</v>
      </c>
      <c r="J43" s="114"/>
      <c r="K43" s="114"/>
      <c r="L43" s="114"/>
      <c r="M43" s="115"/>
      <c r="N43" s="7"/>
      <c r="O43" s="7"/>
      <c r="P43" s="114">
        <v>17976.412590489999</v>
      </c>
      <c r="Q43" s="114">
        <v>19318.894629229995</v>
      </c>
      <c r="R43" s="114">
        <v>18727.768897249982</v>
      </c>
      <c r="S43" s="114">
        <v>16399.333382920009</v>
      </c>
      <c r="T43" s="114">
        <v>11372.01526719</v>
      </c>
      <c r="U43" s="114"/>
      <c r="V43" s="114"/>
      <c r="W43" s="116"/>
      <c r="X43" s="170" t="s">
        <v>109</v>
      </c>
      <c r="Y43" s="170"/>
      <c r="Z43" s="170"/>
      <c r="AA43" s="170"/>
      <c r="AK43" s="56"/>
      <c r="AL43" s="56"/>
      <c r="AM43" s="56"/>
      <c r="AN43" s="56"/>
      <c r="AO43" s="56"/>
    </row>
    <row r="44" spans="1:41" s="3" customFormat="1" ht="14.45" customHeight="1" x14ac:dyDescent="0.25">
      <c r="A44" s="69"/>
      <c r="B44" s="69"/>
      <c r="C44" s="166" t="s">
        <v>67</v>
      </c>
      <c r="D44" s="166"/>
      <c r="E44" s="166"/>
      <c r="F44" s="65"/>
      <c r="G44" s="65"/>
      <c r="H44" s="65"/>
      <c r="I44" s="65"/>
      <c r="J44" s="65"/>
      <c r="K44" s="65"/>
      <c r="L44" s="65"/>
      <c r="M44" s="66"/>
      <c r="N44" s="20"/>
      <c r="O44" s="20"/>
      <c r="P44" s="65"/>
      <c r="Q44" s="65"/>
      <c r="R44" s="65"/>
      <c r="S44" s="65"/>
      <c r="T44" s="65"/>
      <c r="U44" s="65"/>
      <c r="V44" s="65"/>
      <c r="X44" s="68"/>
      <c r="Y44" s="167" t="s">
        <v>68</v>
      </c>
      <c r="Z44" s="167"/>
      <c r="AA44" s="167"/>
      <c r="AK44" s="56"/>
      <c r="AL44" s="56"/>
      <c r="AM44" s="56"/>
      <c r="AN44" s="56"/>
      <c r="AO44" s="56"/>
    </row>
    <row r="45" spans="1:41" s="3" customFormat="1" ht="14.45" customHeight="1" x14ac:dyDescent="0.25">
      <c r="A45" s="58"/>
      <c r="B45" s="58"/>
      <c r="C45" s="59"/>
      <c r="D45" s="168" t="s">
        <v>110</v>
      </c>
      <c r="E45" s="168"/>
      <c r="F45" s="65">
        <v>3480.7293799700019</v>
      </c>
      <c r="G45" s="65">
        <v>1890.2949836499938</v>
      </c>
      <c r="H45" s="65">
        <v>1545.7380096299894</v>
      </c>
      <c r="I45" s="65">
        <v>2213.0930030700001</v>
      </c>
      <c r="J45" s="65"/>
      <c r="K45" s="65"/>
      <c r="L45" s="65"/>
      <c r="M45" s="66"/>
      <c r="N45" s="20"/>
      <c r="O45" s="20"/>
      <c r="P45" s="65">
        <v>2284.9143845200015</v>
      </c>
      <c r="Q45" s="65">
        <v>2469.2482373999956</v>
      </c>
      <c r="R45" s="65">
        <v>1827.5591094199881</v>
      </c>
      <c r="S45" s="65">
        <v>5505.2623745600067</v>
      </c>
      <c r="T45" s="65">
        <v>3322.5189996100016</v>
      </c>
      <c r="U45" s="65"/>
      <c r="V45" s="65"/>
      <c r="X45" s="100"/>
      <c r="Y45" s="99"/>
      <c r="Z45" s="168" t="s">
        <v>110</v>
      </c>
      <c r="AA45" s="168"/>
      <c r="AK45" s="56"/>
      <c r="AL45" s="56"/>
      <c r="AM45" s="56"/>
      <c r="AN45" s="56"/>
      <c r="AO45" s="56"/>
    </row>
    <row r="46" spans="1:41" s="6" customFormat="1" ht="14.45" customHeight="1" x14ac:dyDescent="0.25">
      <c r="A46" s="117"/>
      <c r="B46" s="169" t="s">
        <v>111</v>
      </c>
      <c r="C46" s="169"/>
      <c r="D46" s="169"/>
      <c r="E46" s="169"/>
      <c r="F46" s="114">
        <v>9.0000000000000007E-7</v>
      </c>
      <c r="G46" s="124">
        <v>-3.3865010000000001E-2</v>
      </c>
      <c r="H46" s="114">
        <v>0</v>
      </c>
      <c r="I46" s="114">
        <v>0</v>
      </c>
      <c r="J46" s="114"/>
      <c r="K46" s="119"/>
      <c r="L46" s="114"/>
      <c r="M46" s="115"/>
      <c r="N46" s="7"/>
      <c r="O46" s="7"/>
      <c r="P46" s="118">
        <v>0</v>
      </c>
      <c r="Q46" s="118">
        <v>0</v>
      </c>
      <c r="R46" s="118">
        <v>0</v>
      </c>
      <c r="S46" s="119">
        <v>0</v>
      </c>
      <c r="T46" s="119">
        <v>0</v>
      </c>
      <c r="U46" s="119"/>
      <c r="V46" s="118"/>
      <c r="W46" s="116"/>
      <c r="X46" s="170" t="s">
        <v>112</v>
      </c>
      <c r="Y46" s="170"/>
      <c r="Z46" s="170"/>
      <c r="AA46" s="170"/>
      <c r="AK46" s="56"/>
      <c r="AL46" s="56"/>
      <c r="AM46" s="56"/>
      <c r="AN46" s="56"/>
      <c r="AO46" s="56"/>
    </row>
    <row r="47" spans="1:41" s="3" customFormat="1" ht="14.45" customHeight="1" x14ac:dyDescent="0.25">
      <c r="F47" s="65"/>
      <c r="G47" s="65"/>
      <c r="H47" s="65"/>
      <c r="I47" s="65"/>
      <c r="J47" s="65"/>
      <c r="K47" s="65"/>
      <c r="L47" s="65"/>
      <c r="M47" s="65"/>
      <c r="N47" s="20"/>
      <c r="O47" s="20"/>
      <c r="P47" s="65"/>
      <c r="Q47" s="65"/>
      <c r="R47" s="65"/>
      <c r="S47" s="65"/>
      <c r="T47" s="65"/>
      <c r="U47" s="65"/>
      <c r="V47" s="65"/>
      <c r="X47" s="11"/>
      <c r="Y47" s="11"/>
      <c r="Z47" s="11"/>
      <c r="AA47" s="11"/>
      <c r="AK47" s="56"/>
      <c r="AL47" s="56"/>
      <c r="AM47" s="56"/>
      <c r="AN47" s="56"/>
      <c r="AO47" s="56"/>
    </row>
    <row r="48" spans="1:41" s="3" customFormat="1" ht="14.45" customHeight="1" x14ac:dyDescent="0.25">
      <c r="A48" s="109"/>
      <c r="B48" s="156" t="s">
        <v>57</v>
      </c>
      <c r="C48" s="156"/>
      <c r="D48" s="156"/>
      <c r="E48" s="156"/>
      <c r="F48" s="106">
        <v>553578.45479865978</v>
      </c>
      <c r="G48" s="106">
        <v>576746.98620115011</v>
      </c>
      <c r="H48" s="106">
        <v>599960.9825892098</v>
      </c>
      <c r="I48" s="106">
        <v>606780.22236775013</v>
      </c>
      <c r="J48" s="106"/>
      <c r="K48" s="106"/>
      <c r="L48" s="106"/>
      <c r="M48" s="106"/>
      <c r="N48" s="20"/>
      <c r="O48" s="20"/>
      <c r="P48" s="106">
        <v>613911.5230597601</v>
      </c>
      <c r="Q48" s="106">
        <v>652917.93026596005</v>
      </c>
      <c r="R48" s="106">
        <v>661688.90887355013</v>
      </c>
      <c r="S48" s="106">
        <v>664391.31379565992</v>
      </c>
      <c r="T48" s="106">
        <v>683554.03680342983</v>
      </c>
      <c r="U48" s="106"/>
      <c r="V48" s="106"/>
      <c r="W48" s="106"/>
      <c r="X48" s="157" t="s">
        <v>58</v>
      </c>
      <c r="Y48" s="157"/>
      <c r="Z48" s="157"/>
      <c r="AA48" s="110"/>
      <c r="AK48" s="56"/>
      <c r="AL48" s="56"/>
      <c r="AM48" s="56"/>
      <c r="AN48" s="56"/>
      <c r="AO48" s="56"/>
    </row>
    <row r="49" spans="6:27" ht="14.45" customHeight="1" x14ac:dyDescent="0.25">
      <c r="F49" s="65"/>
      <c r="G49" s="65"/>
      <c r="H49" s="65"/>
    </row>
    <row r="50" spans="6:27" ht="14.45" customHeight="1" x14ac:dyDescent="0.25"/>
    <row r="51" spans="6:27" ht="14.45" customHeight="1" x14ac:dyDescent="0.25">
      <c r="F51" s="82">
        <f>F48-'4a_DIA Sector 2022-2024'!E12</f>
        <v>0</v>
      </c>
      <c r="G51" s="82">
        <f>G48-'4a_DIA Sector 2022-2024'!F12</f>
        <v>0</v>
      </c>
      <c r="H51" s="82">
        <f>H48-'4a_DIA Sector 2022-2024'!G12</f>
        <v>0</v>
      </c>
      <c r="I51" s="82">
        <f>I48-'4a_DIA Sector 2022-2024'!H12</f>
        <v>0</v>
      </c>
      <c r="J51" s="82"/>
      <c r="K51" s="82"/>
      <c r="L51" s="82"/>
      <c r="M51" s="30"/>
      <c r="N51" s="30"/>
      <c r="O51" s="30"/>
      <c r="P51" s="82">
        <f>P48-'4a_DIA Sector 2022-2024'!P12</f>
        <v>0</v>
      </c>
      <c r="Q51" s="82">
        <f>Q48-'4a_DIA Sector 2022-2024'!Q12</f>
        <v>0</v>
      </c>
      <c r="R51" s="82">
        <f>R48-'4a_DIA Sector 2022-2024'!R12</f>
        <v>0</v>
      </c>
      <c r="S51" s="82"/>
      <c r="T51" s="82"/>
      <c r="U51" s="82">
        <f>U48-'4a_DIA Sector 2022-2024'!U12</f>
        <v>0</v>
      </c>
      <c r="V51" s="82">
        <f>V48-'4a_DIA Sector 2022-2024'!V12</f>
        <v>0</v>
      </c>
    </row>
    <row r="52" spans="6:27" s="30" customFormat="1" ht="14.45" customHeight="1" x14ac:dyDescent="0.25">
      <c r="U52" s="95"/>
      <c r="V52" s="95"/>
      <c r="X52" s="70"/>
      <c r="Y52" s="70"/>
      <c r="Z52" s="70"/>
      <c r="AA52" s="70"/>
    </row>
    <row r="53" spans="6:27" ht="14.45" customHeight="1" x14ac:dyDescent="0.25">
      <c r="P53" s="30"/>
      <c r="Q53" s="30"/>
      <c r="R53" s="30"/>
      <c r="S53" s="30"/>
      <c r="T53" s="30"/>
      <c r="U53" s="30"/>
      <c r="V53" s="30"/>
    </row>
    <row r="54" spans="6:27" ht="14.45" customHeight="1" x14ac:dyDescent="0.25"/>
    <row r="55" spans="6:27" ht="14.45" customHeight="1" x14ac:dyDescent="0.25"/>
    <row r="56" spans="6:27" ht="14.45" customHeight="1" x14ac:dyDescent="0.25"/>
    <row r="57" spans="6:27" ht="14.45" customHeight="1" x14ac:dyDescent="0.25"/>
    <row r="58" spans="6:27" ht="14.45" customHeight="1" x14ac:dyDescent="0.25"/>
    <row r="59" spans="6:27" ht="14.45" customHeight="1" x14ac:dyDescent="0.25"/>
    <row r="60" spans="6:27" ht="14.45" customHeight="1" x14ac:dyDescent="0.25"/>
    <row r="61" spans="6:27" ht="14.45" customHeight="1" x14ac:dyDescent="0.25"/>
    <row r="62" spans="6:27" ht="14.45" customHeight="1" x14ac:dyDescent="0.25"/>
    <row r="63" spans="6:27" ht="14.45" customHeight="1" x14ac:dyDescent="0.25"/>
    <row r="64" spans="6:27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</sheetData>
  <mergeCells count="92">
    <mergeCell ref="A1:L1"/>
    <mergeCell ref="O1:AA1"/>
    <mergeCell ref="A2:E2"/>
    <mergeCell ref="X2:AA2"/>
    <mergeCell ref="B4:E4"/>
    <mergeCell ref="X4:AA4"/>
    <mergeCell ref="C5:E5"/>
    <mergeCell ref="Y5:AA5"/>
    <mergeCell ref="D6:E6"/>
    <mergeCell ref="Z6:AA6"/>
    <mergeCell ref="B7:E7"/>
    <mergeCell ref="X7:AA7"/>
    <mergeCell ref="B8:E8"/>
    <mergeCell ref="X8:AA8"/>
    <mergeCell ref="C9:E9"/>
    <mergeCell ref="Y9:AA9"/>
    <mergeCell ref="D10:E10"/>
    <mergeCell ref="Z10:AA10"/>
    <mergeCell ref="D11:E11"/>
    <mergeCell ref="Z11:AA11"/>
    <mergeCell ref="B12:E12"/>
    <mergeCell ref="X12:AA12"/>
    <mergeCell ref="D13:E13"/>
    <mergeCell ref="Z13:AA13"/>
    <mergeCell ref="D14:E14"/>
    <mergeCell ref="Z14:AA14"/>
    <mergeCell ref="B15:E15"/>
    <mergeCell ref="X15:AA15"/>
    <mergeCell ref="B16:E16"/>
    <mergeCell ref="X16:AA16"/>
    <mergeCell ref="C17:E17"/>
    <mergeCell ref="Y17:AA17"/>
    <mergeCell ref="D18:E18"/>
    <mergeCell ref="Z18:AA18"/>
    <mergeCell ref="B19:E19"/>
    <mergeCell ref="X19:AA19"/>
    <mergeCell ref="C20:E20"/>
    <mergeCell ref="Y20:AA20"/>
    <mergeCell ref="D21:E21"/>
    <mergeCell ref="Z21:AA21"/>
    <mergeCell ref="B22:E22"/>
    <mergeCell ref="X22:AA22"/>
    <mergeCell ref="C23:E23"/>
    <mergeCell ref="Y23:AA23"/>
    <mergeCell ref="D24:E24"/>
    <mergeCell ref="Z24:AA24"/>
    <mergeCell ref="D25:E25"/>
    <mergeCell ref="Z25:AA25"/>
    <mergeCell ref="D26:E26"/>
    <mergeCell ref="Z26:AA26"/>
    <mergeCell ref="D27:E27"/>
    <mergeCell ref="Z27:AA27"/>
    <mergeCell ref="D28:E28"/>
    <mergeCell ref="Z28:AA28"/>
    <mergeCell ref="D29:E29"/>
    <mergeCell ref="Z29:AA29"/>
    <mergeCell ref="B30:E30"/>
    <mergeCell ref="X30:AA30"/>
    <mergeCell ref="C31:E31"/>
    <mergeCell ref="Y31:AA31"/>
    <mergeCell ref="D32:E32"/>
    <mergeCell ref="Z32:AA32"/>
    <mergeCell ref="D33:E33"/>
    <mergeCell ref="Z33:AA33"/>
    <mergeCell ref="D34:E34"/>
    <mergeCell ref="Z34:AA34"/>
    <mergeCell ref="D38:E38"/>
    <mergeCell ref="Z38:AA38"/>
    <mergeCell ref="D39:E39"/>
    <mergeCell ref="Z39:AA39"/>
    <mergeCell ref="B35:E35"/>
    <mergeCell ref="X35:AA35"/>
    <mergeCell ref="B36:E36"/>
    <mergeCell ref="X36:AA36"/>
    <mergeCell ref="C37:E37"/>
    <mergeCell ref="Y37:AA37"/>
    <mergeCell ref="B40:E40"/>
    <mergeCell ref="X40:AA40"/>
    <mergeCell ref="B43:E43"/>
    <mergeCell ref="X43:AA43"/>
    <mergeCell ref="C44:E44"/>
    <mergeCell ref="Y44:AA44"/>
    <mergeCell ref="C41:E41"/>
    <mergeCell ref="Y41:AA41"/>
    <mergeCell ref="D42:E42"/>
    <mergeCell ref="Z42:AA42"/>
    <mergeCell ref="D45:E45"/>
    <mergeCell ref="Z45:AA45"/>
    <mergeCell ref="B46:E46"/>
    <mergeCell ref="X46:AA46"/>
    <mergeCell ref="B48:E48"/>
    <mergeCell ref="X48:Z48"/>
  </mergeCells>
  <pageMargins left="0.51181102362204722" right="0.51181102362204722" top="0.51181102362204722" bottom="0.35433070866141736" header="0.31496062992125984" footer="0.31496062992125984"/>
  <pageSetup paperSize="9" scale="94" orientation="portrait" r:id="rId1"/>
  <colBreaks count="1" manualBreakCount="1">
    <brk id="14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499984740745262"/>
  </sheetPr>
  <dimension ref="A1:Z154"/>
  <sheetViews>
    <sheetView view="pageBreakPreview" zoomScaleNormal="100" zoomScaleSheetLayoutView="100" workbookViewId="0">
      <pane xSplit="4" ySplit="2" topLeftCell="E3" activePane="bottomRight" state="frozen"/>
      <selection activeCell="R12" sqref="R12"/>
      <selection pane="topRight" activeCell="R12" sqref="R12"/>
      <selection pane="bottomLeft" activeCell="R12" sqref="R12"/>
      <selection pane="bottomRight" activeCell="K2" sqref="K1:K1048576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21.42578125" style="46" customWidth="1"/>
    <col min="5" max="8" width="9.140625" style="46" customWidth="1"/>
    <col min="9" max="10" width="1.140625" style="46" customWidth="1"/>
    <col min="11" max="11" width="1" style="46" hidden="1" customWidth="1"/>
    <col min="12" max="13" width="1.140625" style="20" customWidth="1"/>
    <col min="14" max="14" width="1.42578125" style="46" customWidth="1"/>
    <col min="15" max="15" width="0.5703125" style="46" customWidth="1"/>
    <col min="16" max="20" width="9.140625" style="46" customWidth="1"/>
    <col min="21" max="21" width="1.5703125" style="46" customWidth="1"/>
    <col min="22" max="22" width="2.140625" style="46" customWidth="1"/>
    <col min="23" max="23" width="4" style="47" customWidth="1"/>
    <col min="24" max="24" width="4.5703125" style="47" customWidth="1"/>
    <col min="25" max="25" width="9.140625" style="47"/>
    <col min="26" max="26" width="18.42578125" style="47" customWidth="1"/>
    <col min="27" max="27" width="9.140625" style="46" customWidth="1"/>
    <col min="28" max="16384" width="9.140625" style="46"/>
  </cols>
  <sheetData>
    <row r="1" spans="1:26" s="38" customFormat="1" ht="30" customHeight="1" x14ac:dyDescent="0.2">
      <c r="A1" s="161" t="s">
        <v>148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"/>
      <c r="M1" s="2"/>
      <c r="N1" s="162" t="s">
        <v>149</v>
      </c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6" s="39" customFormat="1" ht="14.45" customHeight="1" x14ac:dyDescent="0.25">
      <c r="A2" s="164" t="s">
        <v>37</v>
      </c>
      <c r="B2" s="164"/>
      <c r="C2" s="164"/>
      <c r="D2" s="164"/>
      <c r="E2" s="105" t="s">
        <v>127</v>
      </c>
      <c r="F2" s="105" t="s">
        <v>128</v>
      </c>
      <c r="G2" s="105" t="s">
        <v>129</v>
      </c>
      <c r="H2" s="105" t="s">
        <v>130</v>
      </c>
      <c r="I2" s="105"/>
      <c r="J2" s="105"/>
      <c r="K2" s="105"/>
      <c r="L2" s="105"/>
      <c r="M2" s="4"/>
      <c r="N2" s="4"/>
      <c r="O2" s="105"/>
      <c r="P2" s="105" t="s">
        <v>131</v>
      </c>
      <c r="Q2" s="105" t="s">
        <v>132</v>
      </c>
      <c r="R2" s="105" t="s">
        <v>133</v>
      </c>
      <c r="S2" s="105" t="s">
        <v>134</v>
      </c>
      <c r="T2" s="105" t="s">
        <v>135</v>
      </c>
      <c r="U2" s="105"/>
      <c r="V2" s="107"/>
      <c r="W2" s="165" t="s">
        <v>38</v>
      </c>
      <c r="X2" s="165"/>
      <c r="Y2" s="165"/>
      <c r="Z2" s="165"/>
    </row>
    <row r="3" spans="1:26" s="3" customFormat="1" ht="28.9" customHeight="1" x14ac:dyDescent="0.25">
      <c r="A3" s="40" t="s">
        <v>4</v>
      </c>
      <c r="B3" s="158" t="s">
        <v>39</v>
      </c>
      <c r="C3" s="158"/>
      <c r="D3" s="158"/>
      <c r="E3" s="13">
        <v>14390.500497699997</v>
      </c>
      <c r="F3" s="7">
        <v>14124.956516319999</v>
      </c>
      <c r="G3" s="7">
        <v>13952.399975519998</v>
      </c>
      <c r="H3" s="7">
        <v>14171.48922942</v>
      </c>
      <c r="I3" s="7"/>
      <c r="J3" s="7"/>
      <c r="K3" s="13"/>
      <c r="L3" s="21"/>
      <c r="M3" s="7"/>
      <c r="N3" s="7"/>
      <c r="O3" s="7"/>
      <c r="P3" s="7">
        <v>14020.19359146</v>
      </c>
      <c r="Q3" s="7">
        <v>13491.539660069999</v>
      </c>
      <c r="R3" s="7">
        <v>13972.676738459999</v>
      </c>
      <c r="S3" s="7">
        <v>14393.84316631</v>
      </c>
      <c r="T3" s="7">
        <v>15665.545216889999</v>
      </c>
      <c r="U3" s="7"/>
      <c r="V3" s="13"/>
      <c r="W3" s="41" t="s">
        <v>4</v>
      </c>
      <c r="X3" s="159" t="s">
        <v>40</v>
      </c>
      <c r="Y3" s="159"/>
      <c r="Z3" s="159"/>
    </row>
    <row r="4" spans="1:26" s="3" customFormat="1" ht="28.9" customHeight="1" x14ac:dyDescent="0.25">
      <c r="A4" s="40" t="s">
        <v>11</v>
      </c>
      <c r="B4" s="158" t="s">
        <v>41</v>
      </c>
      <c r="C4" s="158"/>
      <c r="D4" s="158"/>
      <c r="E4" s="13">
        <v>41826.675442649997</v>
      </c>
      <c r="F4" s="7">
        <v>43651.464218429996</v>
      </c>
      <c r="G4" s="7">
        <v>42807.916335779999</v>
      </c>
      <c r="H4" s="7">
        <v>41204.48910947999</v>
      </c>
      <c r="I4" s="7"/>
      <c r="J4" s="7"/>
      <c r="K4" s="13"/>
      <c r="L4" s="21"/>
      <c r="M4" s="7"/>
      <c r="N4" s="7"/>
      <c r="O4" s="7"/>
      <c r="P4" s="7">
        <v>45195.40184531</v>
      </c>
      <c r="Q4" s="7">
        <v>43833.111789560004</v>
      </c>
      <c r="R4" s="7">
        <v>43639.094586870007</v>
      </c>
      <c r="S4" s="7">
        <v>42140.341158749994</v>
      </c>
      <c r="T4" s="7">
        <v>46091.059847239994</v>
      </c>
      <c r="U4" s="7"/>
      <c r="V4" s="10"/>
      <c r="W4" s="41" t="s">
        <v>11</v>
      </c>
      <c r="X4" s="159" t="s">
        <v>42</v>
      </c>
      <c r="Y4" s="159"/>
      <c r="Z4" s="159"/>
    </row>
    <row r="5" spans="1:26" s="3" customFormat="1" ht="28.9" customHeight="1" x14ac:dyDescent="0.25">
      <c r="A5" s="40" t="s">
        <v>16</v>
      </c>
      <c r="B5" s="160" t="s">
        <v>43</v>
      </c>
      <c r="C5" s="160"/>
      <c r="D5" s="160"/>
      <c r="E5" s="13">
        <v>345350.87544537999</v>
      </c>
      <c r="F5" s="7">
        <v>360876.15095713997</v>
      </c>
      <c r="G5" s="7">
        <v>372156.23559928004</v>
      </c>
      <c r="H5" s="7">
        <v>383160.65784785</v>
      </c>
      <c r="I5" s="7"/>
      <c r="J5" s="7"/>
      <c r="K5" s="13"/>
      <c r="L5" s="21"/>
      <c r="M5" s="7"/>
      <c r="N5" s="7"/>
      <c r="O5" s="7"/>
      <c r="P5" s="7">
        <v>385552.68570972001</v>
      </c>
      <c r="Q5" s="7">
        <v>391466.51465916005</v>
      </c>
      <c r="R5" s="7">
        <v>392318.57858293003</v>
      </c>
      <c r="S5" s="7">
        <v>391322.39216428995</v>
      </c>
      <c r="T5" s="7">
        <v>390426.26872991002</v>
      </c>
      <c r="U5" s="7"/>
      <c r="V5" s="10"/>
      <c r="W5" s="41" t="s">
        <v>16</v>
      </c>
      <c r="X5" s="159" t="s">
        <v>44</v>
      </c>
      <c r="Y5" s="159"/>
      <c r="Z5" s="159"/>
    </row>
    <row r="6" spans="1:26" s="3" customFormat="1" ht="28.9" customHeight="1" x14ac:dyDescent="0.25">
      <c r="A6" s="40" t="s">
        <v>19</v>
      </c>
      <c r="B6" s="160" t="s">
        <v>45</v>
      </c>
      <c r="C6" s="160"/>
      <c r="D6" s="160"/>
      <c r="E6" s="13">
        <v>12184.126965159998</v>
      </c>
      <c r="F6" s="7">
        <v>12493.19465546</v>
      </c>
      <c r="G6" s="7">
        <v>12877.123080759997</v>
      </c>
      <c r="H6" s="7">
        <v>11969.621920199999</v>
      </c>
      <c r="I6" s="7"/>
      <c r="J6" s="7"/>
      <c r="K6" s="13"/>
      <c r="L6" s="21"/>
      <c r="M6" s="7"/>
      <c r="N6" s="7"/>
      <c r="O6" s="7"/>
      <c r="P6" s="7">
        <v>11342.426331679999</v>
      </c>
      <c r="Q6" s="7">
        <v>11603.366133139998</v>
      </c>
      <c r="R6" s="7">
        <v>10784.410564179998</v>
      </c>
      <c r="S6" s="7">
        <v>9912.512288529997</v>
      </c>
      <c r="T6" s="7">
        <v>9205.5265799499957</v>
      </c>
      <c r="U6" s="7"/>
      <c r="V6" s="13"/>
      <c r="W6" s="41" t="s">
        <v>19</v>
      </c>
      <c r="X6" s="159" t="s">
        <v>46</v>
      </c>
      <c r="Y6" s="159"/>
      <c r="Z6" s="159"/>
    </row>
    <row r="7" spans="1:26" s="3" customFormat="1" ht="28.9" customHeight="1" x14ac:dyDescent="0.25">
      <c r="A7" s="40" t="s">
        <v>22</v>
      </c>
      <c r="B7" s="158" t="s">
        <v>47</v>
      </c>
      <c r="C7" s="158"/>
      <c r="D7" s="158"/>
      <c r="E7" s="7">
        <v>393300.47586501995</v>
      </c>
      <c r="F7" s="7">
        <v>405899.88469461002</v>
      </c>
      <c r="G7" s="7">
        <v>415694.49533506995</v>
      </c>
      <c r="H7" s="7">
        <v>427894.95076372003</v>
      </c>
      <c r="I7" s="7"/>
      <c r="J7" s="7"/>
      <c r="K7" s="7"/>
      <c r="L7" s="7"/>
      <c r="M7" s="7"/>
      <c r="N7" s="7"/>
      <c r="O7" s="7"/>
      <c r="P7" s="7">
        <v>433222.34454951005</v>
      </c>
      <c r="Q7" s="7">
        <v>441565.13740871008</v>
      </c>
      <c r="R7" s="7">
        <v>455260.32819581003</v>
      </c>
      <c r="S7" s="7">
        <v>468184.49039121997</v>
      </c>
      <c r="T7" s="7">
        <v>476588.2332663</v>
      </c>
      <c r="U7" s="7"/>
      <c r="V7" s="7"/>
      <c r="W7" s="41" t="s">
        <v>22</v>
      </c>
      <c r="X7" s="159" t="s">
        <v>48</v>
      </c>
      <c r="Y7" s="159"/>
      <c r="Z7" s="159"/>
    </row>
    <row r="8" spans="1:26" s="3" customFormat="1" ht="28.9" customHeight="1" x14ac:dyDescent="0.25">
      <c r="A8" s="15"/>
      <c r="B8" s="42">
        <v>5.0999999999999996</v>
      </c>
      <c r="C8" s="154" t="s">
        <v>49</v>
      </c>
      <c r="D8" s="154"/>
      <c r="E8" s="17">
        <v>50308.918242970016</v>
      </c>
      <c r="F8" s="17">
        <v>53243.778528030009</v>
      </c>
      <c r="G8" s="17">
        <v>53625.919998090001</v>
      </c>
      <c r="H8" s="17">
        <v>53283.633055950006</v>
      </c>
      <c r="I8" s="17"/>
      <c r="J8" s="17"/>
      <c r="K8" s="17"/>
      <c r="L8" s="17"/>
      <c r="M8" s="17"/>
      <c r="N8" s="17"/>
      <c r="O8" s="17"/>
      <c r="P8" s="17">
        <v>52511.851936309991</v>
      </c>
      <c r="Q8" s="17">
        <v>52807.446742010005</v>
      </c>
      <c r="R8" s="17">
        <v>54707.948874569993</v>
      </c>
      <c r="S8" s="17">
        <v>56320.577006899999</v>
      </c>
      <c r="T8" s="17">
        <v>56359.183891170003</v>
      </c>
      <c r="U8" s="17"/>
      <c r="V8" s="10"/>
      <c r="W8" s="16"/>
      <c r="X8" s="43">
        <v>5.0999999999999996</v>
      </c>
      <c r="Y8" s="155" t="s">
        <v>50</v>
      </c>
      <c r="Z8" s="155"/>
    </row>
    <row r="9" spans="1:26" s="3" customFormat="1" ht="28.9" customHeight="1" x14ac:dyDescent="0.25">
      <c r="A9" s="12"/>
      <c r="B9" s="42">
        <v>5.2</v>
      </c>
      <c r="C9" s="154" t="s">
        <v>113</v>
      </c>
      <c r="D9" s="154"/>
      <c r="E9" s="17">
        <v>182273.00875922997</v>
      </c>
      <c r="F9" s="17">
        <v>190282.47529190002</v>
      </c>
      <c r="G9" s="17">
        <v>198382.09783232998</v>
      </c>
      <c r="H9" s="17">
        <v>206118.42394849003</v>
      </c>
      <c r="I9" s="17"/>
      <c r="J9" s="17"/>
      <c r="K9" s="17"/>
      <c r="L9" s="17"/>
      <c r="M9" s="17"/>
      <c r="N9" s="17"/>
      <c r="O9" s="17"/>
      <c r="P9" s="17">
        <v>211444.52988087002</v>
      </c>
      <c r="Q9" s="17">
        <v>215542.04353084008</v>
      </c>
      <c r="R9" s="17">
        <v>221634.76847567005</v>
      </c>
      <c r="S9" s="17">
        <v>223892.80246940005</v>
      </c>
      <c r="T9" s="17">
        <v>230277.16186762002</v>
      </c>
      <c r="U9" s="17"/>
      <c r="V9" s="13"/>
      <c r="W9" s="14"/>
      <c r="X9" s="43">
        <v>5.2</v>
      </c>
      <c r="Y9" s="155" t="s">
        <v>114</v>
      </c>
      <c r="Z9" s="155"/>
    </row>
    <row r="10" spans="1:26" s="3" customFormat="1" ht="28.9" customHeight="1" x14ac:dyDescent="0.25">
      <c r="A10" s="12"/>
      <c r="B10" s="42">
        <v>5.3</v>
      </c>
      <c r="C10" s="154" t="s">
        <v>53</v>
      </c>
      <c r="D10" s="154"/>
      <c r="E10" s="17">
        <v>36352.585078570002</v>
      </c>
      <c r="F10" s="17">
        <v>35469.266905769997</v>
      </c>
      <c r="G10" s="17">
        <v>36138.42700964</v>
      </c>
      <c r="H10" s="17">
        <v>39042.73077563</v>
      </c>
      <c r="I10" s="17"/>
      <c r="J10" s="17"/>
      <c r="K10" s="17"/>
      <c r="L10" s="17"/>
      <c r="M10" s="17"/>
      <c r="N10" s="17"/>
      <c r="O10" s="17"/>
      <c r="P10" s="17">
        <v>42400.874434690006</v>
      </c>
      <c r="Q10" s="17">
        <v>42540.541912059998</v>
      </c>
      <c r="R10" s="17">
        <v>45412.672799189997</v>
      </c>
      <c r="S10" s="17">
        <v>48450.715334169996</v>
      </c>
      <c r="T10" s="17">
        <v>51087.648230829996</v>
      </c>
      <c r="U10" s="17"/>
      <c r="V10" s="13"/>
      <c r="W10" s="14"/>
      <c r="X10" s="43">
        <v>5.3</v>
      </c>
      <c r="Y10" s="155" t="s">
        <v>54</v>
      </c>
      <c r="Z10" s="155"/>
    </row>
    <row r="11" spans="1:26" s="3" customFormat="1" ht="28.9" customHeight="1" x14ac:dyDescent="0.25">
      <c r="A11" s="12"/>
      <c r="B11" s="42">
        <v>5.4</v>
      </c>
      <c r="C11" s="154" t="s">
        <v>55</v>
      </c>
      <c r="D11" s="154"/>
      <c r="E11" s="17">
        <v>124365.96378424997</v>
      </c>
      <c r="F11" s="17">
        <v>126904.36396891001</v>
      </c>
      <c r="G11" s="17">
        <v>127548.05049501</v>
      </c>
      <c r="H11" s="17">
        <v>129450.16298365001</v>
      </c>
      <c r="I11" s="17"/>
      <c r="J11" s="17"/>
      <c r="K11" s="17"/>
      <c r="L11" s="17"/>
      <c r="M11" s="17"/>
      <c r="N11" s="17"/>
      <c r="O11" s="17"/>
      <c r="P11" s="17">
        <v>126865.08829764</v>
      </c>
      <c r="Q11" s="17">
        <v>130675.10522380001</v>
      </c>
      <c r="R11" s="17">
        <v>133504.93804638</v>
      </c>
      <c r="S11" s="17">
        <v>139520.39558074999</v>
      </c>
      <c r="T11" s="17">
        <v>138864.23927667999</v>
      </c>
      <c r="U11" s="17"/>
      <c r="V11" s="13"/>
      <c r="W11" s="14"/>
      <c r="X11" s="43">
        <v>5.4</v>
      </c>
      <c r="Y11" s="155" t="s">
        <v>56</v>
      </c>
      <c r="Z11" s="155"/>
    </row>
    <row r="12" spans="1:26" s="44" customFormat="1" ht="14.45" customHeight="1" x14ac:dyDescent="0.2">
      <c r="A12" s="109"/>
      <c r="B12" s="156" t="s">
        <v>57</v>
      </c>
      <c r="C12" s="156"/>
      <c r="D12" s="156"/>
      <c r="E12" s="106">
        <v>807052.65421590989</v>
      </c>
      <c r="F12" s="106">
        <v>837045.65104196011</v>
      </c>
      <c r="G12" s="106">
        <v>857488.17032641021</v>
      </c>
      <c r="H12" s="106">
        <v>878401.20887067006</v>
      </c>
      <c r="I12" s="106"/>
      <c r="J12" s="106"/>
      <c r="K12" s="106"/>
      <c r="L12" s="106"/>
      <c r="M12" s="13"/>
      <c r="N12" s="13"/>
      <c r="O12" s="106"/>
      <c r="P12" s="106">
        <v>889333.05202767998</v>
      </c>
      <c r="Q12" s="106">
        <v>901959.66965063999</v>
      </c>
      <c r="R12" s="106">
        <v>915975.08866825001</v>
      </c>
      <c r="S12" s="106">
        <v>925953.5791690998</v>
      </c>
      <c r="T12" s="106">
        <v>937976.63364028977</v>
      </c>
      <c r="U12" s="106"/>
      <c r="V12" s="106"/>
      <c r="W12" s="108"/>
      <c r="X12" s="157" t="s">
        <v>58</v>
      </c>
      <c r="Y12" s="157"/>
      <c r="Z12" s="157"/>
    </row>
    <row r="13" spans="1:26" ht="14.45" customHeight="1" x14ac:dyDescent="0.2">
      <c r="A13" s="45"/>
      <c r="B13" s="152" t="s">
        <v>115</v>
      </c>
      <c r="C13" s="152"/>
      <c r="D13" s="152"/>
      <c r="E13" s="45"/>
      <c r="F13" s="45"/>
      <c r="G13" s="45"/>
      <c r="H13" s="45"/>
      <c r="I13" s="45"/>
      <c r="J13" s="45"/>
      <c r="K13" s="45"/>
      <c r="L13" s="18"/>
      <c r="M13" s="18"/>
      <c r="N13" s="45"/>
      <c r="O13" s="184" t="s">
        <v>116</v>
      </c>
      <c r="P13" s="184"/>
      <c r="Q13" s="184"/>
      <c r="R13" s="184"/>
      <c r="S13" s="184"/>
      <c r="T13" s="120"/>
    </row>
    <row r="14" spans="1:26" ht="14.45" customHeight="1" x14ac:dyDescent="0.2"/>
    <row r="15" spans="1:26" ht="14.45" customHeight="1" x14ac:dyDescent="0.2"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spans="1:26" s="48" customFormat="1" ht="14.45" customHeight="1" x14ac:dyDescent="0.2">
      <c r="W16" s="49"/>
      <c r="X16" s="49"/>
      <c r="Y16" s="49"/>
      <c r="Z16" s="49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mergeCells count="26">
    <mergeCell ref="N1:Z1"/>
    <mergeCell ref="A2:D2"/>
    <mergeCell ref="W2:Z2"/>
    <mergeCell ref="B3:D3"/>
    <mergeCell ref="X3:Z3"/>
    <mergeCell ref="A1:K1"/>
    <mergeCell ref="B4:D4"/>
    <mergeCell ref="X4:Z4"/>
    <mergeCell ref="B5:D5"/>
    <mergeCell ref="X5:Z5"/>
    <mergeCell ref="B6:D6"/>
    <mergeCell ref="X6:Z6"/>
    <mergeCell ref="B7:D7"/>
    <mergeCell ref="X7:Z7"/>
    <mergeCell ref="C8:D8"/>
    <mergeCell ref="Y8:Z8"/>
    <mergeCell ref="C9:D9"/>
    <mergeCell ref="Y9:Z9"/>
    <mergeCell ref="B13:D13"/>
    <mergeCell ref="C10:D10"/>
    <mergeCell ref="Y10:Z10"/>
    <mergeCell ref="C11:D11"/>
    <mergeCell ref="Y11:Z11"/>
    <mergeCell ref="B12:D12"/>
    <mergeCell ref="X12:Z12"/>
    <mergeCell ref="O13:S13"/>
  </mergeCells>
  <pageMargins left="0.51181102362204722" right="0.51181102362204722" top="0.51181102362204722" bottom="0.35433070866141736" header="0.31496062992125984" footer="0.31496062992125984"/>
  <pageSetup paperSize="9" scale="96" orientation="portrait" horizontalDpi="300" r:id="rId1"/>
  <colBreaks count="1" manualBreakCount="1">
    <brk id="13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499984740745262"/>
  </sheetPr>
  <dimension ref="A1:AA104"/>
  <sheetViews>
    <sheetView view="pageBreakPreview" zoomScaleNormal="100" zoomScaleSheetLayoutView="100" workbookViewId="0">
      <pane xSplit="5" ySplit="5" topLeftCell="F18" activePane="bottomRight" state="frozen"/>
      <selection activeCell="R12" sqref="R12"/>
      <selection pane="topRight" activeCell="R12" sqref="R12"/>
      <selection pane="bottomLeft" activeCell="R12" sqref="R12"/>
      <selection pane="bottomRight" activeCell="L2" sqref="L1:L1048576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27" style="20" customWidth="1"/>
    <col min="6" max="9" width="9.140625" style="20" customWidth="1"/>
    <col min="10" max="11" width="1.42578125" style="20" customWidth="1"/>
    <col min="12" max="12" width="1.140625" style="20" hidden="1" customWidth="1"/>
    <col min="13" max="14" width="1.7109375" style="18" customWidth="1"/>
    <col min="15" max="15" width="1.42578125" style="20" customWidth="1"/>
    <col min="16" max="20" width="9.28515625" style="20" customWidth="1"/>
    <col min="21" max="22" width="1.140625" style="20" customWidth="1"/>
    <col min="23" max="23" width="0.5703125" style="20" customWidth="1"/>
    <col min="24" max="24" width="4" style="81" customWidth="1"/>
    <col min="25" max="25" width="3.42578125" style="31" customWidth="1"/>
    <col min="26" max="26" width="9.140625" style="31"/>
    <col min="27" max="27" width="24.5703125" style="31" customWidth="1"/>
    <col min="28" max="16384" width="9.140625" style="20"/>
  </cols>
  <sheetData>
    <row r="1" spans="1:27" s="50" customFormat="1" ht="30" customHeight="1" x14ac:dyDescent="0.25">
      <c r="A1" s="161" t="s">
        <v>150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71"/>
      <c r="N1" s="72"/>
      <c r="O1" s="162" t="s">
        <v>151</v>
      </c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</row>
    <row r="2" spans="1:27" s="3" customFormat="1" ht="14.45" customHeight="1" x14ac:dyDescent="0.25">
      <c r="A2" s="179" t="s">
        <v>63</v>
      </c>
      <c r="B2" s="179"/>
      <c r="C2" s="179"/>
      <c r="D2" s="179"/>
      <c r="E2" s="179"/>
      <c r="F2" s="105" t="s">
        <v>127</v>
      </c>
      <c r="G2" s="105" t="s">
        <v>128</v>
      </c>
      <c r="H2" s="105" t="s">
        <v>129</v>
      </c>
      <c r="I2" s="105" t="s">
        <v>130</v>
      </c>
      <c r="J2" s="105"/>
      <c r="K2" s="105"/>
      <c r="L2" s="105"/>
      <c r="M2" s="105"/>
      <c r="N2" s="4"/>
      <c r="O2" s="4"/>
      <c r="P2" s="105" t="s">
        <v>131</v>
      </c>
      <c r="Q2" s="105" t="s">
        <v>132</v>
      </c>
      <c r="R2" s="105" t="s">
        <v>133</v>
      </c>
      <c r="S2" s="105" t="s">
        <v>134</v>
      </c>
      <c r="T2" s="105" t="s">
        <v>135</v>
      </c>
      <c r="U2" s="105"/>
      <c r="V2" s="105"/>
      <c r="W2" s="105"/>
      <c r="X2" s="135" t="s">
        <v>64</v>
      </c>
      <c r="Y2" s="135"/>
      <c r="Z2" s="135"/>
      <c r="AA2" s="135"/>
    </row>
    <row r="3" spans="1:27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32"/>
      <c r="J3" s="32"/>
      <c r="K3" s="32"/>
      <c r="L3" s="51"/>
      <c r="M3" s="52"/>
      <c r="N3" s="73"/>
      <c r="O3" s="74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27" s="6" customFormat="1" ht="14.45" customHeight="1" x14ac:dyDescent="0.25">
      <c r="A4" s="117"/>
      <c r="B4" s="169" t="s">
        <v>70</v>
      </c>
      <c r="C4" s="169"/>
      <c r="D4" s="169"/>
      <c r="E4" s="169"/>
      <c r="F4" s="114">
        <v>158797.35648879001</v>
      </c>
      <c r="G4" s="114">
        <v>171409.59281314001</v>
      </c>
      <c r="H4" s="114">
        <v>185078.75589271999</v>
      </c>
      <c r="I4" s="114">
        <v>186861.42829078002</v>
      </c>
      <c r="J4" s="114"/>
      <c r="K4" s="114"/>
      <c r="L4" s="114"/>
      <c r="M4" s="115"/>
      <c r="N4" s="7"/>
      <c r="O4" s="7"/>
      <c r="P4" s="114">
        <v>189512.32649164996</v>
      </c>
      <c r="Q4" s="114">
        <v>190131.19711596001</v>
      </c>
      <c r="R4" s="114">
        <v>188069.19694594003</v>
      </c>
      <c r="S4" s="114">
        <v>178410.32601354996</v>
      </c>
      <c r="T4" s="114">
        <v>187923.90724390998</v>
      </c>
      <c r="U4" s="114"/>
      <c r="V4" s="114"/>
      <c r="W4" s="116"/>
      <c r="X4" s="170" t="s">
        <v>71</v>
      </c>
      <c r="Y4" s="170"/>
      <c r="Z4" s="170"/>
      <c r="AA4" s="170"/>
    </row>
    <row r="5" spans="1:27" s="3" customFormat="1" ht="14.45" customHeight="1" x14ac:dyDescent="0.25">
      <c r="A5" s="55"/>
      <c r="B5" s="174" t="s">
        <v>72</v>
      </c>
      <c r="C5" s="174"/>
      <c r="D5" s="174"/>
      <c r="E5" s="174"/>
      <c r="F5" s="56">
        <v>76076.546512769986</v>
      </c>
      <c r="G5" s="56">
        <v>80792.519201940013</v>
      </c>
      <c r="H5" s="56">
        <v>84961.63870340999</v>
      </c>
      <c r="I5" s="56">
        <v>85833.548636839987</v>
      </c>
      <c r="J5" s="56"/>
      <c r="K5" s="56"/>
      <c r="L5" s="56"/>
      <c r="M5" s="56"/>
      <c r="N5" s="62"/>
      <c r="O5" s="62"/>
      <c r="P5" s="56">
        <v>87467.203876390005</v>
      </c>
      <c r="Q5" s="56">
        <v>87668.508946340007</v>
      </c>
      <c r="R5" s="56">
        <v>86585.951139350014</v>
      </c>
      <c r="S5" s="56">
        <v>80252.639047600009</v>
      </c>
      <c r="T5" s="56">
        <v>85517.965696450003</v>
      </c>
      <c r="U5" s="56"/>
      <c r="V5" s="56"/>
      <c r="W5" s="56"/>
      <c r="X5" s="174" t="s">
        <v>73</v>
      </c>
      <c r="Y5" s="174"/>
      <c r="Z5" s="174"/>
      <c r="AA5" s="174"/>
    </row>
    <row r="6" spans="1:27" s="3" customFormat="1" ht="14.45" customHeight="1" x14ac:dyDescent="0.25">
      <c r="A6" s="53"/>
      <c r="B6" s="53"/>
      <c r="C6" s="166" t="s">
        <v>67</v>
      </c>
      <c r="D6" s="166"/>
      <c r="E6" s="166"/>
      <c r="F6" s="65"/>
      <c r="G6" s="65"/>
      <c r="H6" s="65"/>
      <c r="I6" s="65"/>
      <c r="J6" s="65"/>
      <c r="K6" s="65"/>
      <c r="L6" s="65"/>
      <c r="M6" s="66"/>
      <c r="N6" s="61"/>
      <c r="O6" s="61"/>
      <c r="P6" s="65"/>
      <c r="Q6" s="65"/>
      <c r="R6" s="65"/>
      <c r="S6" s="65"/>
      <c r="T6" s="65"/>
      <c r="U6" s="65"/>
      <c r="V6" s="65"/>
      <c r="X6" s="53"/>
      <c r="Y6" s="178" t="s">
        <v>68</v>
      </c>
      <c r="Z6" s="178"/>
      <c r="AA6" s="178"/>
    </row>
    <row r="7" spans="1:27" s="3" customFormat="1" ht="14.45" customHeight="1" x14ac:dyDescent="0.25">
      <c r="A7" s="55"/>
      <c r="B7" s="55"/>
      <c r="C7" s="53"/>
      <c r="D7" s="168" t="s">
        <v>117</v>
      </c>
      <c r="E7" s="168"/>
      <c r="F7" s="65">
        <v>12721.860171780001</v>
      </c>
      <c r="G7" s="65">
        <v>14271.342708839999</v>
      </c>
      <c r="H7" s="65">
        <v>14784.104917740002</v>
      </c>
      <c r="I7" s="65">
        <v>14661.253129150002</v>
      </c>
      <c r="J7" s="65"/>
      <c r="K7" s="65"/>
      <c r="L7" s="65"/>
      <c r="M7" s="75"/>
      <c r="N7" s="61"/>
      <c r="O7" s="61"/>
      <c r="P7" s="65">
        <v>16593.394765039993</v>
      </c>
      <c r="Q7" s="65">
        <v>15782.557654470002</v>
      </c>
      <c r="R7" s="65">
        <v>14040.485273779999</v>
      </c>
      <c r="S7" s="65">
        <v>11661.699691919999</v>
      </c>
      <c r="T7" s="65">
        <v>12915.20324364</v>
      </c>
      <c r="U7" s="65"/>
      <c r="V7" s="65"/>
      <c r="X7" s="100"/>
      <c r="Y7" s="53"/>
      <c r="Z7" s="168" t="s">
        <v>117</v>
      </c>
      <c r="AA7" s="168"/>
    </row>
    <row r="8" spans="1:27" s="3" customFormat="1" ht="14.45" customHeight="1" x14ac:dyDescent="0.25">
      <c r="A8" s="55"/>
      <c r="B8" s="55"/>
      <c r="C8" s="53"/>
      <c r="D8" s="168" t="s">
        <v>74</v>
      </c>
      <c r="E8" s="168"/>
      <c r="F8" s="65">
        <v>18561.685988869998</v>
      </c>
      <c r="G8" s="65">
        <v>18339.41059422</v>
      </c>
      <c r="H8" s="65">
        <v>20235.606351749997</v>
      </c>
      <c r="I8" s="65">
        <v>20403.68436684</v>
      </c>
      <c r="J8" s="65"/>
      <c r="K8" s="65"/>
      <c r="L8" s="65"/>
      <c r="M8" s="66"/>
      <c r="N8" s="61"/>
      <c r="O8" s="61"/>
      <c r="P8" s="65">
        <v>19926.054704880004</v>
      </c>
      <c r="Q8" s="65">
        <v>21057.521875490005</v>
      </c>
      <c r="R8" s="65">
        <v>20608.888032090003</v>
      </c>
      <c r="S8" s="65">
        <v>20010.638027780002</v>
      </c>
      <c r="T8" s="65">
        <v>21418.567173750002</v>
      </c>
      <c r="U8" s="65"/>
      <c r="V8" s="65"/>
      <c r="X8" s="100"/>
      <c r="Y8" s="53"/>
      <c r="Z8" s="168" t="s">
        <v>74</v>
      </c>
      <c r="AA8" s="168"/>
    </row>
    <row r="9" spans="1:27" s="3" customFormat="1" ht="14.45" customHeight="1" x14ac:dyDescent="0.25">
      <c r="A9" s="55"/>
      <c r="B9" s="55"/>
      <c r="C9" s="53"/>
      <c r="D9" s="168" t="s">
        <v>75</v>
      </c>
      <c r="E9" s="168"/>
      <c r="F9" s="65">
        <v>29215.277226790007</v>
      </c>
      <c r="G9" s="65">
        <v>32241.497896619996</v>
      </c>
      <c r="H9" s="65">
        <v>33428.67974095</v>
      </c>
      <c r="I9" s="65">
        <v>34766.502476390007</v>
      </c>
      <c r="J9" s="65"/>
      <c r="K9" s="65"/>
      <c r="L9" s="65"/>
      <c r="M9" s="66"/>
      <c r="N9" s="61"/>
      <c r="O9" s="61"/>
      <c r="P9" s="65">
        <v>34912.405569380004</v>
      </c>
      <c r="Q9" s="65">
        <v>33786.919444380001</v>
      </c>
      <c r="R9" s="65">
        <v>34703.192197769997</v>
      </c>
      <c r="S9" s="65">
        <v>31722.438980000003</v>
      </c>
      <c r="T9" s="65">
        <v>33920.721936039998</v>
      </c>
      <c r="U9" s="65"/>
      <c r="V9" s="65"/>
      <c r="X9" s="100"/>
      <c r="Y9" s="53"/>
      <c r="Z9" s="168" t="s">
        <v>75</v>
      </c>
      <c r="AA9" s="168"/>
    </row>
    <row r="10" spans="1:27" s="3" customFormat="1" ht="14.45" customHeight="1" x14ac:dyDescent="0.25">
      <c r="A10" s="55"/>
      <c r="B10" s="174" t="s">
        <v>76</v>
      </c>
      <c r="C10" s="174"/>
      <c r="D10" s="174"/>
      <c r="E10" s="174"/>
      <c r="F10" s="56">
        <v>82720.809976020013</v>
      </c>
      <c r="G10" s="56">
        <v>90617.073611200001</v>
      </c>
      <c r="H10" s="56">
        <v>100117.11718931</v>
      </c>
      <c r="I10" s="56">
        <v>101027.87965394004</v>
      </c>
      <c r="J10" s="56"/>
      <c r="K10" s="56"/>
      <c r="L10" s="56"/>
      <c r="M10" s="57"/>
      <c r="N10" s="62"/>
      <c r="O10" s="62"/>
      <c r="P10" s="56">
        <v>102045.12261525998</v>
      </c>
      <c r="Q10" s="56">
        <v>102462.68816961999</v>
      </c>
      <c r="R10" s="56">
        <v>101483.24580659001</v>
      </c>
      <c r="S10" s="56">
        <v>98157.68696594995</v>
      </c>
      <c r="T10" s="56">
        <v>102405.94154745998</v>
      </c>
      <c r="U10" s="56"/>
      <c r="V10" s="56"/>
      <c r="W10" s="56"/>
      <c r="X10" s="174" t="s">
        <v>77</v>
      </c>
      <c r="Y10" s="174"/>
      <c r="Z10" s="174"/>
      <c r="AA10" s="174"/>
    </row>
    <row r="11" spans="1:27" s="3" customFormat="1" ht="14.45" customHeight="1" x14ac:dyDescent="0.25">
      <c r="A11" s="55"/>
      <c r="B11" s="55"/>
      <c r="C11" s="166" t="s">
        <v>67</v>
      </c>
      <c r="D11" s="166"/>
      <c r="E11" s="166"/>
      <c r="F11" s="65"/>
      <c r="G11" s="65"/>
      <c r="H11" s="65"/>
      <c r="I11" s="65"/>
      <c r="J11" s="65"/>
      <c r="K11" s="65"/>
      <c r="L11" s="65"/>
      <c r="M11" s="66"/>
      <c r="N11" s="61"/>
      <c r="O11" s="61"/>
      <c r="P11" s="65"/>
      <c r="Q11" s="65"/>
      <c r="R11" s="65"/>
      <c r="S11" s="65"/>
      <c r="T11" s="65"/>
      <c r="U11" s="65"/>
      <c r="V11" s="65"/>
      <c r="X11" s="100"/>
      <c r="Y11" s="176" t="s">
        <v>68</v>
      </c>
      <c r="Z11" s="176"/>
      <c r="AA11" s="176"/>
    </row>
    <row r="12" spans="1:27" s="3" customFormat="1" ht="14.45" customHeight="1" x14ac:dyDescent="0.25">
      <c r="A12" s="58"/>
      <c r="B12" s="58"/>
      <c r="C12" s="59"/>
      <c r="D12" s="171" t="s">
        <v>78</v>
      </c>
      <c r="E12" s="171"/>
      <c r="F12" s="65">
        <v>80953.836275490001</v>
      </c>
      <c r="G12" s="65">
        <v>88963.22790102</v>
      </c>
      <c r="H12" s="65">
        <v>98439.786802189978</v>
      </c>
      <c r="I12" s="65">
        <v>99235.722206920036</v>
      </c>
      <c r="J12" s="65"/>
      <c r="K12" s="65"/>
      <c r="L12" s="65"/>
      <c r="M12" s="66"/>
      <c r="N12" s="61"/>
      <c r="O12" s="61"/>
      <c r="P12" s="65">
        <v>100094.47113789998</v>
      </c>
      <c r="Q12" s="65">
        <v>100619.94498533999</v>
      </c>
      <c r="R12" s="65">
        <v>99599.169823970005</v>
      </c>
      <c r="S12" s="65">
        <v>96314.841944009939</v>
      </c>
      <c r="T12" s="65">
        <v>100627.89898346999</v>
      </c>
      <c r="U12" s="65"/>
      <c r="V12" s="65"/>
      <c r="X12" s="98"/>
      <c r="Y12" s="99"/>
      <c r="Z12" s="171" t="s">
        <v>78</v>
      </c>
      <c r="AA12" s="171"/>
    </row>
    <row r="13" spans="1:27" s="6" customFormat="1" ht="14.45" customHeight="1" x14ac:dyDescent="0.25">
      <c r="A13" s="117"/>
      <c r="B13" s="169" t="s">
        <v>80</v>
      </c>
      <c r="C13" s="169"/>
      <c r="D13" s="169"/>
      <c r="E13" s="169"/>
      <c r="F13" s="114">
        <v>417251.58844704006</v>
      </c>
      <c r="G13" s="114">
        <v>432126.12773529993</v>
      </c>
      <c r="H13" s="114">
        <v>440038.54100013</v>
      </c>
      <c r="I13" s="114">
        <v>448020.30762272998</v>
      </c>
      <c r="J13" s="114"/>
      <c r="K13" s="114"/>
      <c r="L13" s="114"/>
      <c r="M13" s="115"/>
      <c r="N13" s="7"/>
      <c r="O13" s="7"/>
      <c r="P13" s="114">
        <v>454529.19736672007</v>
      </c>
      <c r="Q13" s="114">
        <v>467508.21641370008</v>
      </c>
      <c r="R13" s="114">
        <v>481930.88325152011</v>
      </c>
      <c r="S13" s="114">
        <v>508377.40068034001</v>
      </c>
      <c r="T13" s="114">
        <v>517612.99142582004</v>
      </c>
      <c r="U13" s="114"/>
      <c r="V13" s="114"/>
      <c r="W13" s="116"/>
      <c r="X13" s="170" t="s">
        <v>80</v>
      </c>
      <c r="Y13" s="170"/>
      <c r="Z13" s="170"/>
      <c r="AA13" s="170"/>
    </row>
    <row r="14" spans="1:27" s="3" customFormat="1" ht="14.45" customHeight="1" x14ac:dyDescent="0.25">
      <c r="A14" s="55"/>
      <c r="B14" s="174" t="s">
        <v>87</v>
      </c>
      <c r="C14" s="174"/>
      <c r="D14" s="174"/>
      <c r="E14" s="174"/>
      <c r="F14" s="56">
        <v>177745.11290672005</v>
      </c>
      <c r="G14" s="56">
        <v>188271.28583457996</v>
      </c>
      <c r="H14" s="56">
        <v>192213.66162481002</v>
      </c>
      <c r="I14" s="56">
        <v>193577.66058388998</v>
      </c>
      <c r="J14" s="56"/>
      <c r="K14" s="56"/>
      <c r="L14" s="56"/>
      <c r="M14" s="57"/>
      <c r="N14" s="62"/>
      <c r="O14" s="62"/>
      <c r="P14" s="56">
        <v>195353.70126082998</v>
      </c>
      <c r="Q14" s="56">
        <v>203400.32145599008</v>
      </c>
      <c r="R14" s="56">
        <v>205645.44593073009</v>
      </c>
      <c r="S14" s="56">
        <v>217308.44973263994</v>
      </c>
      <c r="T14" s="56">
        <v>221016.99199323004</v>
      </c>
      <c r="U14" s="56"/>
      <c r="V14" s="56"/>
      <c r="W14" s="56"/>
      <c r="X14" s="174" t="s">
        <v>88</v>
      </c>
      <c r="Y14" s="174"/>
      <c r="Z14" s="174"/>
      <c r="AA14" s="174"/>
    </row>
    <row r="15" spans="1:27" s="3" customFormat="1" ht="14.45" customHeight="1" x14ac:dyDescent="0.25">
      <c r="A15" s="55"/>
      <c r="B15" s="55"/>
      <c r="C15" s="166" t="s">
        <v>67</v>
      </c>
      <c r="D15" s="166"/>
      <c r="E15" s="166"/>
      <c r="F15" s="65"/>
      <c r="G15" s="65"/>
      <c r="H15" s="65"/>
      <c r="I15" s="65"/>
      <c r="J15" s="65"/>
      <c r="K15" s="65"/>
      <c r="L15" s="65"/>
      <c r="M15" s="66"/>
      <c r="N15" s="61"/>
      <c r="O15" s="61"/>
      <c r="P15" s="65"/>
      <c r="Q15" s="65"/>
      <c r="R15" s="65"/>
      <c r="S15" s="65"/>
      <c r="T15" s="65"/>
      <c r="U15" s="65"/>
      <c r="V15" s="65"/>
      <c r="X15" s="100"/>
      <c r="Y15" s="176" t="s">
        <v>68</v>
      </c>
      <c r="Z15" s="176"/>
      <c r="AA15" s="176"/>
    </row>
    <row r="16" spans="1:27" s="3" customFormat="1" ht="14.45" customHeight="1" x14ac:dyDescent="0.25">
      <c r="A16" s="55"/>
      <c r="B16" s="55"/>
      <c r="C16" s="60"/>
      <c r="D16" s="171" t="s">
        <v>92</v>
      </c>
      <c r="E16" s="171"/>
      <c r="F16" s="65">
        <v>2020.3272225899996</v>
      </c>
      <c r="G16" s="65">
        <v>2188.3397548900002</v>
      </c>
      <c r="H16" s="65">
        <v>2499.92818261</v>
      </c>
      <c r="I16" s="65">
        <v>3033.0402175899999</v>
      </c>
      <c r="J16" s="65"/>
      <c r="K16" s="65"/>
      <c r="L16" s="65"/>
      <c r="M16" s="66"/>
      <c r="N16" s="61"/>
      <c r="O16" s="61"/>
      <c r="P16" s="65">
        <v>2859.7243796999996</v>
      </c>
      <c r="Q16" s="65">
        <v>3079.5202549400001</v>
      </c>
      <c r="R16" s="65">
        <v>3009.2561476400001</v>
      </c>
      <c r="S16" s="65">
        <v>3104.7775037799997</v>
      </c>
      <c r="T16" s="65">
        <v>2943.8357706200004</v>
      </c>
      <c r="U16" s="65"/>
      <c r="V16" s="65"/>
      <c r="X16" s="100"/>
      <c r="Y16" s="60"/>
      <c r="Z16" s="171" t="s">
        <v>92</v>
      </c>
      <c r="AA16" s="171"/>
    </row>
    <row r="17" spans="1:27" s="3" customFormat="1" ht="14.45" customHeight="1" x14ac:dyDescent="0.25">
      <c r="A17" s="55"/>
      <c r="B17" s="55"/>
      <c r="C17" s="60"/>
      <c r="D17" s="171" t="s">
        <v>93</v>
      </c>
      <c r="E17" s="171"/>
      <c r="F17" s="65">
        <v>166036.06228026003</v>
      </c>
      <c r="G17" s="65">
        <v>175021.11585720995</v>
      </c>
      <c r="H17" s="65">
        <v>177559.66487370001</v>
      </c>
      <c r="I17" s="65">
        <v>180226.28869915003</v>
      </c>
      <c r="J17" s="65"/>
      <c r="K17" s="65"/>
      <c r="L17" s="65"/>
      <c r="M17" s="66"/>
      <c r="N17" s="61"/>
      <c r="O17" s="61"/>
      <c r="P17" s="65">
        <v>182033.38572592998</v>
      </c>
      <c r="Q17" s="65">
        <v>191988.54079296009</v>
      </c>
      <c r="R17" s="65">
        <v>194485.25404660008</v>
      </c>
      <c r="S17" s="65">
        <v>206777.62994185995</v>
      </c>
      <c r="T17" s="65">
        <v>210156.00694712004</v>
      </c>
      <c r="U17" s="65"/>
      <c r="V17" s="65"/>
      <c r="X17" s="100"/>
      <c r="Y17" s="60"/>
      <c r="Z17" s="171" t="s">
        <v>93</v>
      </c>
      <c r="AA17" s="171"/>
    </row>
    <row r="18" spans="1:27" s="3" customFormat="1" ht="14.45" customHeight="1" x14ac:dyDescent="0.25">
      <c r="A18" s="55"/>
      <c r="B18" s="174" t="s">
        <v>95</v>
      </c>
      <c r="C18" s="174"/>
      <c r="D18" s="174"/>
      <c r="E18" s="174"/>
      <c r="F18" s="56">
        <v>226364.82486249</v>
      </c>
      <c r="G18" s="56">
        <v>230702.52061239001</v>
      </c>
      <c r="H18" s="56">
        <v>234964.40423319</v>
      </c>
      <c r="I18" s="56">
        <v>240745.99939369995</v>
      </c>
      <c r="J18" s="56"/>
      <c r="K18" s="56"/>
      <c r="L18" s="56"/>
      <c r="M18" s="57"/>
      <c r="N18" s="62"/>
      <c r="O18" s="62"/>
      <c r="P18" s="56">
        <v>245456.21023295005</v>
      </c>
      <c r="Q18" s="56">
        <v>251199.53394669</v>
      </c>
      <c r="R18" s="56">
        <v>263920.55416097998</v>
      </c>
      <c r="S18" s="56">
        <v>278328.88587525004</v>
      </c>
      <c r="T18" s="56">
        <v>283340.54125895002</v>
      </c>
      <c r="U18" s="56"/>
      <c r="V18" s="56"/>
      <c r="W18" s="56"/>
      <c r="X18" s="174" t="s">
        <v>96</v>
      </c>
      <c r="Y18" s="174"/>
      <c r="Z18" s="174"/>
      <c r="AA18" s="174"/>
    </row>
    <row r="19" spans="1:27" s="3" customFormat="1" ht="14.45" customHeight="1" x14ac:dyDescent="0.25">
      <c r="A19" s="55"/>
      <c r="B19" s="55"/>
      <c r="C19" s="166" t="s">
        <v>67</v>
      </c>
      <c r="D19" s="166"/>
      <c r="E19" s="166"/>
      <c r="F19" s="65"/>
      <c r="G19" s="65"/>
      <c r="H19" s="65"/>
      <c r="I19" s="65"/>
      <c r="J19" s="65"/>
      <c r="K19" s="65"/>
      <c r="L19" s="65"/>
      <c r="M19" s="66"/>
      <c r="N19" s="61"/>
      <c r="O19" s="61"/>
      <c r="P19" s="65"/>
      <c r="Q19" s="65"/>
      <c r="R19" s="65"/>
      <c r="S19" s="65"/>
      <c r="T19" s="65"/>
      <c r="U19" s="65"/>
      <c r="V19" s="65"/>
      <c r="X19" s="100"/>
      <c r="Y19" s="176" t="s">
        <v>68</v>
      </c>
      <c r="Z19" s="176"/>
      <c r="AA19" s="176"/>
    </row>
    <row r="20" spans="1:27" s="3" customFormat="1" ht="14.45" customHeight="1" x14ac:dyDescent="0.25">
      <c r="A20" s="55"/>
      <c r="B20" s="55"/>
      <c r="C20" s="76"/>
      <c r="D20" s="171" t="s">
        <v>97</v>
      </c>
      <c r="E20" s="171"/>
      <c r="F20" s="65">
        <v>26237.890783069997</v>
      </c>
      <c r="G20" s="65">
        <v>27853.545220439999</v>
      </c>
      <c r="H20" s="65">
        <v>28576.385695079993</v>
      </c>
      <c r="I20" s="65">
        <v>29500.782996239996</v>
      </c>
      <c r="J20" s="65"/>
      <c r="K20" s="65"/>
      <c r="L20" s="65"/>
      <c r="M20" s="66"/>
      <c r="N20" s="61"/>
      <c r="O20" s="61"/>
      <c r="P20" s="65">
        <v>30418.611604960002</v>
      </c>
      <c r="Q20" s="65">
        <v>31857.001296819988</v>
      </c>
      <c r="R20" s="65">
        <v>34364.17308267</v>
      </c>
      <c r="S20" s="65">
        <v>35056.350980169998</v>
      </c>
      <c r="T20" s="65">
        <v>33324.856116800001</v>
      </c>
      <c r="U20" s="65"/>
      <c r="V20" s="65"/>
      <c r="X20" s="100"/>
      <c r="Y20" s="76"/>
      <c r="Z20" s="171" t="s">
        <v>97</v>
      </c>
      <c r="AA20" s="171"/>
    </row>
    <row r="21" spans="1:27" s="3" customFormat="1" ht="14.45" customHeight="1" x14ac:dyDescent="0.25">
      <c r="A21" s="55"/>
      <c r="B21" s="55"/>
      <c r="C21" s="76"/>
      <c r="D21" s="171" t="s">
        <v>98</v>
      </c>
      <c r="E21" s="171"/>
      <c r="F21" s="65">
        <v>89001.445791470003</v>
      </c>
      <c r="G21" s="65">
        <v>90702.100102409997</v>
      </c>
      <c r="H21" s="65">
        <v>92460.203189000007</v>
      </c>
      <c r="I21" s="65">
        <v>92271.582187149994</v>
      </c>
      <c r="J21" s="65"/>
      <c r="K21" s="65"/>
      <c r="L21" s="65"/>
      <c r="M21" s="66"/>
      <c r="N21" s="61"/>
      <c r="O21" s="61"/>
      <c r="P21" s="65">
        <v>94097.508264230011</v>
      </c>
      <c r="Q21" s="65">
        <v>96399.700247590023</v>
      </c>
      <c r="R21" s="65">
        <v>104719.20658355</v>
      </c>
      <c r="S21" s="65">
        <v>113836.22983996</v>
      </c>
      <c r="T21" s="65">
        <v>119335.23058534</v>
      </c>
      <c r="U21" s="65"/>
      <c r="V21" s="65"/>
      <c r="X21" s="100"/>
      <c r="Y21" s="76"/>
      <c r="Z21" s="171" t="s">
        <v>98</v>
      </c>
      <c r="AA21" s="171"/>
    </row>
    <row r="22" spans="1:27" s="3" customFormat="1" ht="14.45" customHeight="1" x14ac:dyDescent="0.25">
      <c r="A22" s="55"/>
      <c r="B22" s="55"/>
      <c r="C22" s="76"/>
      <c r="D22" s="171" t="s">
        <v>118</v>
      </c>
      <c r="E22" s="171"/>
      <c r="F22" s="65">
        <v>82887.911814219988</v>
      </c>
      <c r="G22" s="65">
        <v>83929.92576307003</v>
      </c>
      <c r="H22" s="65">
        <v>86171.771925030014</v>
      </c>
      <c r="I22" s="65">
        <v>89067.296547319973</v>
      </c>
      <c r="J22" s="65"/>
      <c r="K22" s="65"/>
      <c r="L22" s="65"/>
      <c r="M22" s="66"/>
      <c r="N22" s="61"/>
      <c r="O22" s="61"/>
      <c r="P22" s="65">
        <v>89097.435197530023</v>
      </c>
      <c r="Q22" s="65">
        <v>89347.813044200011</v>
      </c>
      <c r="R22" s="65">
        <v>90901.66245559002</v>
      </c>
      <c r="S22" s="65">
        <v>94178.838283040037</v>
      </c>
      <c r="T22" s="65">
        <v>93968.158777839999</v>
      </c>
      <c r="U22" s="65"/>
      <c r="V22" s="65"/>
      <c r="X22" s="100"/>
      <c r="Y22" s="76"/>
      <c r="Z22" s="171" t="s">
        <v>118</v>
      </c>
      <c r="AA22" s="171"/>
    </row>
    <row r="23" spans="1:27" s="3" customFormat="1" ht="14.45" customHeight="1" x14ac:dyDescent="0.25">
      <c r="A23" s="55"/>
      <c r="B23" s="55"/>
      <c r="C23" s="60"/>
      <c r="D23" s="171" t="s">
        <v>119</v>
      </c>
      <c r="E23" s="171"/>
      <c r="F23" s="65">
        <v>23186.765755560002</v>
      </c>
      <c r="G23" s="65">
        <v>23013.827271310001</v>
      </c>
      <c r="H23" s="65">
        <v>22330.660536629999</v>
      </c>
      <c r="I23" s="65">
        <v>23773.728468589998</v>
      </c>
      <c r="J23" s="65"/>
      <c r="K23" s="65"/>
      <c r="L23" s="65"/>
      <c r="M23" s="66"/>
      <c r="N23" s="61"/>
      <c r="O23" s="61"/>
      <c r="P23" s="65">
        <v>25213.499990340002</v>
      </c>
      <c r="Q23" s="65">
        <v>24710.292182069999</v>
      </c>
      <c r="R23" s="65">
        <v>25123.484956460001</v>
      </c>
      <c r="S23" s="65">
        <v>26876.083070940003</v>
      </c>
      <c r="T23" s="65">
        <v>27688.633659170002</v>
      </c>
      <c r="U23" s="65"/>
      <c r="V23" s="65"/>
      <c r="X23" s="100"/>
      <c r="Y23" s="60"/>
      <c r="Z23" s="171" t="s">
        <v>119</v>
      </c>
      <c r="AA23" s="171"/>
    </row>
    <row r="24" spans="1:27" s="3" customFormat="1" ht="14.45" customHeight="1" x14ac:dyDescent="0.25">
      <c r="A24" s="58"/>
      <c r="B24" s="58"/>
      <c r="C24" s="59"/>
      <c r="D24" s="180" t="s">
        <v>99</v>
      </c>
      <c r="E24" s="180"/>
      <c r="F24" s="65">
        <v>4830.9481478999996</v>
      </c>
      <c r="G24" s="65">
        <v>4978.0939029000001</v>
      </c>
      <c r="H24" s="65">
        <v>5268.3118820499994</v>
      </c>
      <c r="I24" s="65">
        <v>5983.0424102999996</v>
      </c>
      <c r="J24" s="65"/>
      <c r="K24" s="65"/>
      <c r="L24" s="65"/>
      <c r="M24" s="66"/>
      <c r="N24" s="61"/>
      <c r="O24" s="61"/>
      <c r="P24" s="65">
        <v>6476.6604927799981</v>
      </c>
      <c r="Q24" s="65">
        <v>8715.830383139999</v>
      </c>
      <c r="R24" s="65">
        <v>8638.7510723099986</v>
      </c>
      <c r="S24" s="65">
        <v>8212.9838666399992</v>
      </c>
      <c r="T24" s="65">
        <v>8852.9882416300006</v>
      </c>
      <c r="U24" s="65"/>
      <c r="V24" s="65"/>
      <c r="X24" s="98"/>
      <c r="Y24" s="99"/>
      <c r="Z24" s="180" t="s">
        <v>99</v>
      </c>
      <c r="AA24" s="180"/>
    </row>
    <row r="25" spans="1:27" s="3" customFormat="1" ht="14.45" customHeight="1" x14ac:dyDescent="0.25">
      <c r="A25" s="55"/>
      <c r="B25" s="174" t="s">
        <v>120</v>
      </c>
      <c r="C25" s="174"/>
      <c r="D25" s="174"/>
      <c r="E25" s="174"/>
      <c r="F25" s="57">
        <v>13141.650677830001</v>
      </c>
      <c r="G25" s="57">
        <v>13152.32128833</v>
      </c>
      <c r="H25" s="57">
        <v>12860.475142129999</v>
      </c>
      <c r="I25" s="57">
        <v>13696.647645140001</v>
      </c>
      <c r="J25" s="57"/>
      <c r="K25" s="57"/>
      <c r="L25" s="57"/>
      <c r="M25" s="57"/>
      <c r="N25" s="13"/>
      <c r="O25" s="13"/>
      <c r="P25" s="57">
        <v>13719.285872940001</v>
      </c>
      <c r="Q25" s="57">
        <v>12908.361011020001</v>
      </c>
      <c r="R25" s="57">
        <v>12364.883159810001</v>
      </c>
      <c r="S25" s="57">
        <v>12740.065072449997</v>
      </c>
      <c r="T25" s="57">
        <v>13255.458173640001</v>
      </c>
      <c r="U25" s="57"/>
      <c r="V25" s="57"/>
      <c r="W25" s="56"/>
      <c r="X25" s="174" t="s">
        <v>121</v>
      </c>
      <c r="Y25" s="174"/>
      <c r="Z25" s="174"/>
      <c r="AA25" s="174"/>
    </row>
    <row r="26" spans="1:27" s="6" customFormat="1" ht="14.45" customHeight="1" x14ac:dyDescent="0.25">
      <c r="A26" s="117"/>
      <c r="B26" s="169" t="s">
        <v>100</v>
      </c>
      <c r="C26" s="169"/>
      <c r="D26" s="169"/>
      <c r="E26" s="169"/>
      <c r="F26" s="114">
        <v>215945.57210322001</v>
      </c>
      <c r="G26" s="114">
        <v>217672.24982773</v>
      </c>
      <c r="H26" s="114">
        <v>214466.91209957999</v>
      </c>
      <c r="I26" s="114">
        <v>225176.65098873997</v>
      </c>
      <c r="J26" s="115"/>
      <c r="K26" s="114"/>
      <c r="L26" s="114"/>
      <c r="M26" s="115"/>
      <c r="N26" s="7"/>
      <c r="O26" s="7"/>
      <c r="P26" s="114">
        <v>224847.38386313</v>
      </c>
      <c r="Q26" s="114">
        <v>222226.66870779003</v>
      </c>
      <c r="R26" s="114">
        <v>224015.97236728997</v>
      </c>
      <c r="S26" s="114">
        <v>219229.67959439999</v>
      </c>
      <c r="T26" s="114">
        <v>215026.47179754995</v>
      </c>
      <c r="U26" s="114"/>
      <c r="V26" s="114"/>
      <c r="W26" s="116"/>
      <c r="X26" s="170" t="s">
        <v>101</v>
      </c>
      <c r="Y26" s="170"/>
      <c r="Z26" s="170"/>
      <c r="AA26" s="170"/>
    </row>
    <row r="27" spans="1:27" s="3" customFormat="1" ht="14.45" customHeight="1" x14ac:dyDescent="0.25">
      <c r="A27" s="77"/>
      <c r="B27" s="181" t="s">
        <v>102</v>
      </c>
      <c r="C27" s="181"/>
      <c r="D27" s="181"/>
      <c r="E27" s="181"/>
      <c r="F27" s="56">
        <v>111963.39146233004</v>
      </c>
      <c r="G27" s="56">
        <v>116360.82806582001</v>
      </c>
      <c r="H27" s="56">
        <v>120582.74873342999</v>
      </c>
      <c r="I27" s="56">
        <v>122169.49387600001</v>
      </c>
      <c r="J27" s="57"/>
      <c r="K27" s="56"/>
      <c r="L27" s="56"/>
      <c r="M27" s="57"/>
      <c r="N27" s="62"/>
      <c r="O27" s="62"/>
      <c r="P27" s="56">
        <v>119034.99843533001</v>
      </c>
      <c r="Q27" s="56">
        <v>117293.64768949999</v>
      </c>
      <c r="R27" s="56">
        <v>117167.36265862001</v>
      </c>
      <c r="S27" s="56">
        <v>116849.35658709999</v>
      </c>
      <c r="T27" s="56">
        <v>111059.54587320003</v>
      </c>
      <c r="U27" s="56"/>
      <c r="V27" s="56"/>
      <c r="X27" s="181" t="s">
        <v>103</v>
      </c>
      <c r="Y27" s="181"/>
      <c r="Z27" s="181"/>
      <c r="AA27" s="181"/>
    </row>
    <row r="28" spans="1:27" s="3" customFormat="1" ht="14.45" customHeight="1" x14ac:dyDescent="0.25">
      <c r="A28" s="55"/>
      <c r="B28" s="55"/>
      <c r="C28" s="166" t="s">
        <v>67</v>
      </c>
      <c r="D28" s="166"/>
      <c r="E28" s="166"/>
      <c r="F28" s="65"/>
      <c r="G28" s="65"/>
      <c r="H28" s="65"/>
      <c r="I28" s="65"/>
      <c r="J28" s="66"/>
      <c r="K28" s="65"/>
      <c r="L28" s="65"/>
      <c r="M28" s="66"/>
      <c r="N28" s="61"/>
      <c r="O28" s="61"/>
      <c r="P28" s="65"/>
      <c r="Q28" s="65"/>
      <c r="R28" s="65"/>
      <c r="S28" s="65"/>
      <c r="T28" s="65"/>
      <c r="U28" s="65"/>
      <c r="V28" s="65"/>
      <c r="X28" s="100"/>
      <c r="Y28" s="176" t="s">
        <v>68</v>
      </c>
      <c r="Z28" s="176"/>
      <c r="AA28" s="176"/>
    </row>
    <row r="29" spans="1:27" s="3" customFormat="1" ht="14.45" customHeight="1" x14ac:dyDescent="0.25">
      <c r="A29" s="55"/>
      <c r="B29" s="55"/>
      <c r="C29" s="60"/>
      <c r="D29" s="171" t="s">
        <v>104</v>
      </c>
      <c r="E29" s="171"/>
      <c r="F29" s="65">
        <v>56754.215489930015</v>
      </c>
      <c r="G29" s="65">
        <v>59581.419098820013</v>
      </c>
      <c r="H29" s="65">
        <v>61273.121565709989</v>
      </c>
      <c r="I29" s="65">
        <v>60225.507422570001</v>
      </c>
      <c r="J29" s="66"/>
      <c r="K29" s="65"/>
      <c r="L29" s="65"/>
      <c r="M29" s="66"/>
      <c r="N29" s="61"/>
      <c r="O29" s="61"/>
      <c r="P29" s="65">
        <v>57058.579896580006</v>
      </c>
      <c r="Q29" s="65">
        <v>52982.164301769997</v>
      </c>
      <c r="R29" s="65">
        <v>50527.146997379998</v>
      </c>
      <c r="S29" s="65">
        <v>50417.734714519996</v>
      </c>
      <c r="T29" s="65">
        <v>41199.240391859996</v>
      </c>
      <c r="U29" s="65"/>
      <c r="V29" s="65"/>
      <c r="X29" s="100"/>
      <c r="Y29" s="60"/>
      <c r="Z29" s="171" t="s">
        <v>104</v>
      </c>
      <c r="AA29" s="171"/>
    </row>
    <row r="30" spans="1:27" s="3" customFormat="1" ht="14.45" customHeight="1" x14ac:dyDescent="0.25">
      <c r="A30" s="55"/>
      <c r="B30" s="55"/>
      <c r="C30" s="60"/>
      <c r="D30" s="171" t="s">
        <v>122</v>
      </c>
      <c r="E30" s="171"/>
      <c r="F30" s="65">
        <v>10241.38767</v>
      </c>
      <c r="G30" s="65">
        <v>10186.682839329998</v>
      </c>
      <c r="H30" s="65">
        <v>10201.355589860001</v>
      </c>
      <c r="I30" s="65">
        <v>10402.32160718</v>
      </c>
      <c r="J30" s="66"/>
      <c r="K30" s="65"/>
      <c r="L30" s="65"/>
      <c r="M30" s="66"/>
      <c r="N30" s="61"/>
      <c r="O30" s="61"/>
      <c r="P30" s="65">
        <v>10505.95825861</v>
      </c>
      <c r="Q30" s="65">
        <v>10197.70492554</v>
      </c>
      <c r="R30" s="65">
        <v>10408.30225062</v>
      </c>
      <c r="S30" s="65">
        <v>10572.138517269999</v>
      </c>
      <c r="T30" s="65">
        <v>11683.659729610001</v>
      </c>
      <c r="U30" s="65"/>
      <c r="V30" s="65"/>
      <c r="X30" s="100"/>
      <c r="Y30" s="60"/>
      <c r="Z30" s="171" t="s">
        <v>122</v>
      </c>
      <c r="AA30" s="171"/>
    </row>
    <row r="31" spans="1:27" s="3" customFormat="1" ht="14.45" customHeight="1" x14ac:dyDescent="0.25">
      <c r="A31" s="67"/>
      <c r="B31" s="67"/>
      <c r="C31" s="67"/>
      <c r="D31" s="171" t="s">
        <v>123</v>
      </c>
      <c r="E31" s="171"/>
      <c r="F31" s="65">
        <v>-683.14443088999985</v>
      </c>
      <c r="G31" s="65">
        <v>-619.74578455000074</v>
      </c>
      <c r="H31" s="65">
        <v>-716.10997654000028</v>
      </c>
      <c r="I31" s="65">
        <v>-557.4226248599997</v>
      </c>
      <c r="J31" s="66"/>
      <c r="K31" s="65"/>
      <c r="L31" s="65"/>
      <c r="M31" s="66"/>
      <c r="N31" s="61"/>
      <c r="O31" s="61"/>
      <c r="P31" s="65">
        <v>-583.25858728999992</v>
      </c>
      <c r="Q31" s="65">
        <v>-446.05338503000024</v>
      </c>
      <c r="R31" s="65">
        <v>-400.61612999999966</v>
      </c>
      <c r="S31" s="65">
        <v>-2110.0412717499994</v>
      </c>
      <c r="T31" s="65">
        <v>-2172.2219941600006</v>
      </c>
      <c r="U31" s="65"/>
      <c r="V31" s="65"/>
      <c r="X31" s="67"/>
      <c r="Y31" s="67"/>
      <c r="Z31" s="171" t="s">
        <v>123</v>
      </c>
      <c r="AA31" s="171"/>
    </row>
    <row r="32" spans="1:27" s="3" customFormat="1" ht="14.45" customHeight="1" x14ac:dyDescent="0.25">
      <c r="A32" s="55"/>
      <c r="B32" s="55"/>
      <c r="C32" s="60"/>
      <c r="D32" s="171" t="s">
        <v>105</v>
      </c>
      <c r="E32" s="171"/>
      <c r="F32" s="65">
        <v>19410.041835740001</v>
      </c>
      <c r="G32" s="65">
        <v>20575.161664160001</v>
      </c>
      <c r="H32" s="65">
        <v>21438.782053769999</v>
      </c>
      <c r="I32" s="65">
        <v>23725.589362629995</v>
      </c>
      <c r="J32" s="66"/>
      <c r="K32" s="65"/>
      <c r="L32" s="65"/>
      <c r="M32" s="66"/>
      <c r="N32" s="61"/>
      <c r="O32" s="61"/>
      <c r="P32" s="65">
        <v>23247.886634260009</v>
      </c>
      <c r="Q32" s="65">
        <v>24709.154083430003</v>
      </c>
      <c r="R32" s="65">
        <v>25350.001276730003</v>
      </c>
      <c r="S32" s="65">
        <v>25200.148948240003</v>
      </c>
      <c r="T32" s="65">
        <v>26429.486681720002</v>
      </c>
      <c r="U32" s="65"/>
      <c r="V32" s="65"/>
      <c r="X32" s="100"/>
      <c r="Y32" s="60"/>
      <c r="Z32" s="171" t="s">
        <v>105</v>
      </c>
      <c r="AA32" s="171"/>
    </row>
    <row r="33" spans="1:27" s="3" customFormat="1" ht="14.45" customHeight="1" x14ac:dyDescent="0.25">
      <c r="A33" s="55"/>
      <c r="B33" s="55"/>
      <c r="C33" s="60"/>
      <c r="D33" s="171" t="s">
        <v>124</v>
      </c>
      <c r="E33" s="171"/>
      <c r="F33" s="65">
        <v>7573.8978899699996</v>
      </c>
      <c r="G33" s="65">
        <v>7593.7290397400011</v>
      </c>
      <c r="H33" s="65">
        <v>7712.4485388100011</v>
      </c>
      <c r="I33" s="65">
        <v>8271.1973071199991</v>
      </c>
      <c r="J33" s="66"/>
      <c r="K33" s="65"/>
      <c r="L33" s="65"/>
      <c r="M33" s="66"/>
      <c r="N33" s="61"/>
      <c r="O33" s="61"/>
      <c r="P33" s="65">
        <v>8400.9146212000014</v>
      </c>
      <c r="Q33" s="65">
        <v>8483.1675772199997</v>
      </c>
      <c r="R33" s="65">
        <v>8598.0966726000006</v>
      </c>
      <c r="S33" s="65">
        <v>8558.532933890001</v>
      </c>
      <c r="T33" s="65">
        <v>9232.8769530500012</v>
      </c>
      <c r="U33" s="65"/>
      <c r="V33" s="65"/>
      <c r="X33" s="100"/>
      <c r="Y33" s="60"/>
      <c r="Z33" s="171" t="s">
        <v>124</v>
      </c>
      <c r="AA33" s="171"/>
    </row>
    <row r="34" spans="1:27" s="3" customFormat="1" ht="14.45" customHeight="1" x14ac:dyDescent="0.25">
      <c r="A34" s="55"/>
      <c r="B34" s="174" t="s">
        <v>107</v>
      </c>
      <c r="C34" s="174"/>
      <c r="D34" s="174"/>
      <c r="E34" s="174"/>
      <c r="F34" s="56">
        <v>103982.18064088997</v>
      </c>
      <c r="G34" s="56">
        <v>101311.42176190999</v>
      </c>
      <c r="H34" s="56">
        <v>93884.163366149995</v>
      </c>
      <c r="I34" s="56">
        <v>103007.15711273997</v>
      </c>
      <c r="J34" s="57"/>
      <c r="K34" s="56"/>
      <c r="L34" s="56"/>
      <c r="M34" s="57"/>
      <c r="N34" s="62"/>
      <c r="O34" s="62"/>
      <c r="P34" s="56">
        <v>105812.38542779999</v>
      </c>
      <c r="Q34" s="56">
        <v>104933.02101829003</v>
      </c>
      <c r="R34" s="56">
        <v>106848.60970866996</v>
      </c>
      <c r="S34" s="56">
        <v>102380.3230073</v>
      </c>
      <c r="T34" s="56">
        <v>103966.92592434993</v>
      </c>
      <c r="U34" s="56"/>
      <c r="V34" s="56"/>
      <c r="W34" s="56"/>
      <c r="X34" s="174" t="s">
        <v>108</v>
      </c>
      <c r="Y34" s="174"/>
      <c r="Z34" s="174"/>
      <c r="AA34" s="174"/>
    </row>
    <row r="35" spans="1:27" s="3" customFormat="1" ht="14.45" customHeight="1" x14ac:dyDescent="0.25">
      <c r="A35" s="58"/>
      <c r="B35" s="58"/>
      <c r="C35" s="166" t="s">
        <v>67</v>
      </c>
      <c r="D35" s="166"/>
      <c r="E35" s="166"/>
      <c r="F35" s="65"/>
      <c r="G35" s="65"/>
      <c r="H35" s="65"/>
      <c r="I35" s="65"/>
      <c r="J35" s="66"/>
      <c r="K35" s="65"/>
      <c r="L35" s="65"/>
      <c r="M35" s="66"/>
      <c r="N35" s="61"/>
      <c r="O35" s="61"/>
      <c r="P35" s="65"/>
      <c r="Q35" s="65"/>
      <c r="R35" s="65"/>
      <c r="S35" s="65"/>
      <c r="T35" s="65"/>
      <c r="U35" s="65"/>
      <c r="V35" s="65"/>
      <c r="X35" s="98"/>
      <c r="Y35" s="167" t="s">
        <v>68</v>
      </c>
      <c r="Z35" s="167"/>
      <c r="AA35" s="167"/>
    </row>
    <row r="36" spans="1:27" s="3" customFormat="1" ht="14.45" customHeight="1" x14ac:dyDescent="0.25">
      <c r="A36" s="58"/>
      <c r="B36" s="58"/>
      <c r="C36" s="59"/>
      <c r="D36" s="171" t="s">
        <v>125</v>
      </c>
      <c r="E36" s="171"/>
      <c r="F36" s="65">
        <v>41042.023671079995</v>
      </c>
      <c r="G36" s="65">
        <v>39256.9697437</v>
      </c>
      <c r="H36" s="65">
        <v>32943.276078590003</v>
      </c>
      <c r="I36" s="65">
        <v>39524.234979070003</v>
      </c>
      <c r="J36" s="66"/>
      <c r="K36" s="65"/>
      <c r="L36" s="65"/>
      <c r="M36" s="66"/>
      <c r="N36" s="61"/>
      <c r="O36" s="61"/>
      <c r="P36" s="65">
        <v>41206.71991562999</v>
      </c>
      <c r="Q36" s="65">
        <v>40894.45557594001</v>
      </c>
      <c r="R36" s="65">
        <v>40663.592810300004</v>
      </c>
      <c r="S36" s="65">
        <v>37218.716133759997</v>
      </c>
      <c r="T36" s="65">
        <v>38447.066689569998</v>
      </c>
      <c r="U36" s="65"/>
      <c r="V36" s="65"/>
      <c r="X36" s="98"/>
      <c r="Y36" s="99"/>
      <c r="Z36" s="171" t="s">
        <v>125</v>
      </c>
      <c r="AA36" s="171"/>
    </row>
    <row r="37" spans="1:27" s="3" customFormat="1" ht="14.45" customHeight="1" x14ac:dyDescent="0.25">
      <c r="A37" s="91"/>
      <c r="B37" s="91"/>
      <c r="C37" s="89"/>
      <c r="D37" s="171" t="s">
        <v>106</v>
      </c>
      <c r="E37" s="171"/>
      <c r="F37" s="65">
        <v>32569.059455499999</v>
      </c>
      <c r="G37" s="65">
        <v>33242.288814519998</v>
      </c>
      <c r="H37" s="65">
        <v>32560.058283510003</v>
      </c>
      <c r="I37" s="65">
        <v>29311.38644667</v>
      </c>
      <c r="J37" s="66"/>
      <c r="K37" s="65"/>
      <c r="L37" s="65"/>
      <c r="M37" s="66"/>
      <c r="N37" s="61"/>
      <c r="O37" s="61"/>
      <c r="P37" s="65">
        <v>29173.075383869997</v>
      </c>
      <c r="Q37" s="65">
        <v>28916.50066156</v>
      </c>
      <c r="R37" s="65">
        <v>30197.108584629997</v>
      </c>
      <c r="S37" s="65">
        <v>30577.269145320006</v>
      </c>
      <c r="T37" s="65">
        <v>30746.439197919997</v>
      </c>
      <c r="U37" s="65"/>
      <c r="V37" s="65"/>
      <c r="X37" s="98"/>
      <c r="Y37" s="99"/>
      <c r="Z37" s="171" t="s">
        <v>106</v>
      </c>
      <c r="AA37" s="171"/>
    </row>
    <row r="38" spans="1:27" s="6" customFormat="1" ht="14.45" customHeight="1" x14ac:dyDescent="0.25">
      <c r="A38" s="117"/>
      <c r="B38" s="169" t="s">
        <v>109</v>
      </c>
      <c r="C38" s="169"/>
      <c r="D38" s="169"/>
      <c r="E38" s="169"/>
      <c r="F38" s="114">
        <v>13910.65485207</v>
      </c>
      <c r="G38" s="114">
        <v>14325.84884391</v>
      </c>
      <c r="H38" s="114">
        <v>13565.17343601</v>
      </c>
      <c r="I38" s="114">
        <v>14045.19274561</v>
      </c>
      <c r="J38" s="115"/>
      <c r="K38" s="114"/>
      <c r="L38" s="114"/>
      <c r="M38" s="115"/>
      <c r="N38" s="7"/>
      <c r="O38" s="7"/>
      <c r="P38" s="114">
        <v>14114.968632200002</v>
      </c>
      <c r="Q38" s="114">
        <v>14662.6293093</v>
      </c>
      <c r="R38" s="114">
        <v>14754.635964089997</v>
      </c>
      <c r="S38" s="114">
        <v>13939.40855865</v>
      </c>
      <c r="T38" s="114">
        <v>12009.67236491</v>
      </c>
      <c r="U38" s="114"/>
      <c r="V38" s="114"/>
      <c r="W38" s="116"/>
      <c r="X38" s="170" t="s">
        <v>109</v>
      </c>
      <c r="Y38" s="170"/>
      <c r="Z38" s="170"/>
      <c r="AA38" s="170"/>
    </row>
    <row r="39" spans="1:27" s="3" customFormat="1" ht="14.45" customHeight="1" x14ac:dyDescent="0.25">
      <c r="A39" s="69"/>
      <c r="B39" s="69"/>
      <c r="C39" s="166" t="s">
        <v>67</v>
      </c>
      <c r="D39" s="166"/>
      <c r="E39" s="166"/>
      <c r="F39" s="65"/>
      <c r="G39" s="65"/>
      <c r="H39" s="65"/>
      <c r="I39" s="65"/>
      <c r="J39" s="66"/>
      <c r="K39" s="65"/>
      <c r="L39" s="65"/>
      <c r="M39" s="66"/>
      <c r="N39" s="61"/>
      <c r="O39" s="61"/>
      <c r="P39" s="65"/>
      <c r="Q39" s="65"/>
      <c r="R39" s="65"/>
      <c r="S39" s="65"/>
      <c r="T39" s="65"/>
      <c r="U39" s="65"/>
      <c r="V39" s="65"/>
      <c r="X39" s="69"/>
      <c r="Y39" s="167" t="s">
        <v>68</v>
      </c>
      <c r="Z39" s="167"/>
      <c r="AA39" s="167"/>
    </row>
    <row r="40" spans="1:27" s="3" customFormat="1" ht="14.45" customHeight="1" x14ac:dyDescent="0.25">
      <c r="A40" s="58"/>
      <c r="B40" s="58"/>
      <c r="C40" s="59"/>
      <c r="D40" s="168" t="s">
        <v>110</v>
      </c>
      <c r="E40" s="168"/>
      <c r="F40" s="65">
        <v>11239.883353810001</v>
      </c>
      <c r="G40" s="65">
        <v>11613.977703549999</v>
      </c>
      <c r="H40" s="65">
        <v>10831.852602790001</v>
      </c>
      <c r="I40" s="65">
        <v>11090.186768559999</v>
      </c>
      <c r="J40" s="66"/>
      <c r="K40" s="65"/>
      <c r="L40" s="65"/>
      <c r="M40" s="66"/>
      <c r="N40" s="61"/>
      <c r="O40" s="61"/>
      <c r="P40" s="65">
        <v>11124.463748390001</v>
      </c>
      <c r="Q40" s="65">
        <v>11657.264117530001</v>
      </c>
      <c r="R40" s="65">
        <v>11246.386104689998</v>
      </c>
      <c r="S40" s="65">
        <v>10110.370770649999</v>
      </c>
      <c r="T40" s="65">
        <v>7877.8906475700005</v>
      </c>
      <c r="U40" s="65"/>
      <c r="V40" s="65"/>
      <c r="X40" s="98"/>
      <c r="Y40" s="99"/>
      <c r="Z40" s="168" t="s">
        <v>110</v>
      </c>
      <c r="AA40" s="168"/>
    </row>
    <row r="41" spans="1:27" s="6" customFormat="1" ht="14.45" customHeight="1" x14ac:dyDescent="0.25">
      <c r="A41" s="117"/>
      <c r="B41" s="169" t="s">
        <v>111</v>
      </c>
      <c r="C41" s="169"/>
      <c r="D41" s="169"/>
      <c r="E41" s="169"/>
      <c r="F41" s="114">
        <v>1147.4823247900008</v>
      </c>
      <c r="G41" s="114">
        <v>1511.8318218800005</v>
      </c>
      <c r="H41" s="114">
        <v>4338.7878979700008</v>
      </c>
      <c r="I41" s="114">
        <v>4297.6292228099992</v>
      </c>
      <c r="J41" s="115"/>
      <c r="K41" s="114"/>
      <c r="L41" s="114"/>
      <c r="M41" s="115"/>
      <c r="N41" s="7"/>
      <c r="O41" s="7"/>
      <c r="P41" s="114">
        <v>6329.1756739800003</v>
      </c>
      <c r="Q41" s="114">
        <v>7430.9581038899987</v>
      </c>
      <c r="R41" s="114">
        <v>7204.4001394099996</v>
      </c>
      <c r="S41" s="114">
        <v>5996.7643221599992</v>
      </c>
      <c r="T41" s="114">
        <v>5403.5908080999998</v>
      </c>
      <c r="U41" s="114"/>
      <c r="V41" s="114"/>
      <c r="W41" s="116"/>
      <c r="X41" s="170" t="s">
        <v>112</v>
      </c>
      <c r="Y41" s="170"/>
      <c r="Z41" s="170"/>
      <c r="AA41" s="170"/>
    </row>
    <row r="42" spans="1:27" s="3" customFormat="1" ht="14.45" customHeight="1" x14ac:dyDescent="0.25">
      <c r="A42" s="78"/>
      <c r="B42" s="78"/>
      <c r="C42" s="79"/>
      <c r="D42" s="79"/>
      <c r="E42" s="79"/>
      <c r="H42" s="3" t="s">
        <v>152</v>
      </c>
      <c r="M42" s="80"/>
      <c r="N42" s="33"/>
      <c r="O42" s="33"/>
      <c r="X42" s="8"/>
      <c r="Y42" s="11"/>
      <c r="Z42" s="11"/>
      <c r="AA42" s="11"/>
    </row>
    <row r="43" spans="1:27" s="3" customFormat="1" ht="14.45" customHeight="1" x14ac:dyDescent="0.25">
      <c r="A43" s="109"/>
      <c r="B43" s="156" t="s">
        <v>126</v>
      </c>
      <c r="C43" s="156"/>
      <c r="D43" s="156"/>
      <c r="E43" s="156"/>
      <c r="F43" s="106">
        <v>807052.65421590989</v>
      </c>
      <c r="G43" s="106">
        <v>837045.65104196011</v>
      </c>
      <c r="H43" s="106">
        <v>857488.17032641021</v>
      </c>
      <c r="I43" s="106">
        <v>878401.20887067006</v>
      </c>
      <c r="J43" s="106"/>
      <c r="K43" s="106"/>
      <c r="L43" s="106"/>
      <c r="M43" s="106"/>
      <c r="N43" s="20"/>
      <c r="O43" s="20"/>
      <c r="P43" s="106">
        <v>889333.05202767998</v>
      </c>
      <c r="Q43" s="106">
        <v>901959.66965063999</v>
      </c>
      <c r="R43" s="106">
        <v>915975.08866825001</v>
      </c>
      <c r="S43" s="106">
        <v>925953.5791690998</v>
      </c>
      <c r="T43" s="106">
        <v>937976.63364028977</v>
      </c>
      <c r="U43" s="106"/>
      <c r="V43" s="106"/>
      <c r="W43" s="106"/>
      <c r="X43" s="157" t="s">
        <v>58</v>
      </c>
      <c r="Y43" s="157"/>
      <c r="Z43" s="157"/>
      <c r="AA43" s="110"/>
    </row>
    <row r="44" spans="1:27" ht="14.45" customHeight="1" x14ac:dyDescent="0.25">
      <c r="F44" s="3"/>
      <c r="G44" s="3"/>
      <c r="H44" s="3"/>
      <c r="I44" s="123"/>
      <c r="M44" s="20"/>
      <c r="N44" s="20"/>
      <c r="P44" s="31"/>
      <c r="X44" s="31"/>
    </row>
    <row r="45" spans="1:27" ht="14.45" customHeight="1" x14ac:dyDescent="0.25">
      <c r="F45" s="122"/>
    </row>
    <row r="46" spans="1:27" ht="14.45" customHeight="1" x14ac:dyDescent="0.25">
      <c r="F46" s="82">
        <f>F43-'5a_FDI Sector 2022-2024'!E12</f>
        <v>0</v>
      </c>
      <c r="G46" s="82">
        <f>G43-'5a_FDI Sector 2022-2024'!F12</f>
        <v>0</v>
      </c>
      <c r="H46" s="82">
        <f>H43-'5a_FDI Sector 2022-2024'!G12</f>
        <v>0</v>
      </c>
      <c r="I46" s="82">
        <f>I43-'5a_FDI Sector 2022-2024'!H12</f>
        <v>0</v>
      </c>
      <c r="J46" s="82"/>
      <c r="K46" s="82"/>
      <c r="L46" s="82"/>
      <c r="M46" s="82"/>
      <c r="N46" s="82"/>
      <c r="O46" s="82"/>
      <c r="P46" s="82"/>
      <c r="Q46" s="82">
        <f>Q43-'5a_FDI Sector 2022-2024'!Q12</f>
        <v>0</v>
      </c>
      <c r="R46" s="82">
        <f>R43-'5a_FDI Sector 2022-2024'!R12</f>
        <v>0</v>
      </c>
      <c r="S46" s="82"/>
      <c r="T46" s="82"/>
      <c r="U46" s="82" t="e">
        <f>U43-'5a_FDI Sector 2022-2024'!#REF!</f>
        <v>#REF!</v>
      </c>
      <c r="V46" s="82">
        <f>V43-'5a_FDI Sector 2022-2024'!U12</f>
        <v>0</v>
      </c>
    </row>
    <row r="47" spans="1:27" ht="14.45" customHeight="1" x14ac:dyDescent="0.25"/>
    <row r="48" spans="1:27" ht="14.45" customHeight="1" x14ac:dyDescent="0.25"/>
    <row r="49" spans="16:22" ht="14.45" customHeight="1" x14ac:dyDescent="0.25">
      <c r="P49" s="30"/>
      <c r="Q49" s="30"/>
      <c r="R49" s="30"/>
      <c r="S49" s="30"/>
      <c r="T49" s="30"/>
      <c r="U49" s="30"/>
      <c r="V49" s="30"/>
    </row>
    <row r="50" spans="16:22" ht="14.45" customHeight="1" x14ac:dyDescent="0.25"/>
    <row r="51" spans="16:22" ht="14.45" customHeight="1" x14ac:dyDescent="0.25"/>
    <row r="52" spans="16:22" ht="14.45" customHeight="1" x14ac:dyDescent="0.25"/>
    <row r="53" spans="16:22" ht="14.45" customHeight="1" x14ac:dyDescent="0.25"/>
    <row r="54" spans="16:22" ht="14.45" customHeight="1" x14ac:dyDescent="0.25"/>
    <row r="55" spans="16:22" ht="14.45" customHeight="1" x14ac:dyDescent="0.25"/>
    <row r="56" spans="16:22" ht="14.45" customHeight="1" x14ac:dyDescent="0.25"/>
    <row r="57" spans="16:22" ht="14.45" customHeight="1" x14ac:dyDescent="0.25"/>
    <row r="58" spans="16:22" ht="14.45" customHeight="1" x14ac:dyDescent="0.25"/>
    <row r="59" spans="16:22" ht="14.45" customHeight="1" x14ac:dyDescent="0.25"/>
    <row r="60" spans="16:22" ht="14.45" customHeight="1" x14ac:dyDescent="0.25"/>
    <row r="61" spans="16:22" ht="14.45" customHeight="1" x14ac:dyDescent="0.25"/>
    <row r="62" spans="16:22" ht="14.45" customHeight="1" x14ac:dyDescent="0.25"/>
    <row r="63" spans="16:22" ht="14.45" customHeight="1" x14ac:dyDescent="0.25"/>
    <row r="64" spans="16:22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</sheetData>
  <mergeCells count="82">
    <mergeCell ref="D8:E8"/>
    <mergeCell ref="Z8:AA8"/>
    <mergeCell ref="B5:E5"/>
    <mergeCell ref="X5:AA5"/>
    <mergeCell ref="C6:E6"/>
    <mergeCell ref="Y6:AA6"/>
    <mergeCell ref="D7:E7"/>
    <mergeCell ref="Z7:AA7"/>
    <mergeCell ref="O1:AA1"/>
    <mergeCell ref="A2:E2"/>
    <mergeCell ref="X2:AA2"/>
    <mergeCell ref="B4:E4"/>
    <mergeCell ref="X4:AA4"/>
    <mergeCell ref="A1:L1"/>
    <mergeCell ref="D9:E9"/>
    <mergeCell ref="Z9:AA9"/>
    <mergeCell ref="B10:E10"/>
    <mergeCell ref="X10:AA10"/>
    <mergeCell ref="C11:E11"/>
    <mergeCell ref="Y11:AA11"/>
    <mergeCell ref="D12:E12"/>
    <mergeCell ref="Z12:AA12"/>
    <mergeCell ref="B13:E13"/>
    <mergeCell ref="X13:AA13"/>
    <mergeCell ref="B14:E14"/>
    <mergeCell ref="X14:AA14"/>
    <mergeCell ref="C15:E15"/>
    <mergeCell ref="Y15:AA15"/>
    <mergeCell ref="D16:E16"/>
    <mergeCell ref="Z16:AA16"/>
    <mergeCell ref="D17:E17"/>
    <mergeCell ref="Z17:AA17"/>
    <mergeCell ref="B18:E18"/>
    <mergeCell ref="X18:AA18"/>
    <mergeCell ref="C19:E19"/>
    <mergeCell ref="Y19:AA19"/>
    <mergeCell ref="D20:E20"/>
    <mergeCell ref="Z20:AA20"/>
    <mergeCell ref="D21:E21"/>
    <mergeCell ref="Z21:AA21"/>
    <mergeCell ref="D22:E22"/>
    <mergeCell ref="Z22:AA22"/>
    <mergeCell ref="D23:E23"/>
    <mergeCell ref="Z23:AA23"/>
    <mergeCell ref="D24:E24"/>
    <mergeCell ref="Z24:AA24"/>
    <mergeCell ref="B25:E25"/>
    <mergeCell ref="X25:AA25"/>
    <mergeCell ref="B26:E26"/>
    <mergeCell ref="X26:AA26"/>
    <mergeCell ref="B27:E27"/>
    <mergeCell ref="X27:AA27"/>
    <mergeCell ref="C28:E28"/>
    <mergeCell ref="Y28:AA28"/>
    <mergeCell ref="D29:E29"/>
    <mergeCell ref="Z29:AA29"/>
    <mergeCell ref="D33:E33"/>
    <mergeCell ref="Z33:AA33"/>
    <mergeCell ref="B34:E34"/>
    <mergeCell ref="X34:AA34"/>
    <mergeCell ref="D30:E30"/>
    <mergeCell ref="Z30:AA30"/>
    <mergeCell ref="D31:E31"/>
    <mergeCell ref="Z31:AA31"/>
    <mergeCell ref="D32:E32"/>
    <mergeCell ref="Z32:AA32"/>
    <mergeCell ref="C35:E35"/>
    <mergeCell ref="Y35:AA35"/>
    <mergeCell ref="D36:E36"/>
    <mergeCell ref="Z36:AA36"/>
    <mergeCell ref="B41:E41"/>
    <mergeCell ref="X41:AA41"/>
    <mergeCell ref="D37:E37"/>
    <mergeCell ref="Z37:AA37"/>
    <mergeCell ref="B43:E43"/>
    <mergeCell ref="B38:E38"/>
    <mergeCell ref="X38:AA38"/>
    <mergeCell ref="C39:E39"/>
    <mergeCell ref="Y39:AA39"/>
    <mergeCell ref="D40:E40"/>
    <mergeCell ref="Z40:AA40"/>
    <mergeCell ref="X43:Z43"/>
  </mergeCells>
  <pageMargins left="0.51181102362204722" right="0.51181102362204722" top="0.51181102362204722" bottom="0.35433070866141736" header="0.31496062992125984" footer="0.31496062992125984"/>
  <pageSetup paperSize="9" scale="91" orientation="portrait" horizontalDpi="300" r:id="rId1"/>
  <colBreaks count="1" manualBreakCount="1">
    <brk id="14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1_IIP_2022-2024</vt:lpstr>
      <vt:lpstr>2a_Asset Sector 2022-2024</vt:lpstr>
      <vt:lpstr>2b_Asset Ctry 2022-2024</vt:lpstr>
      <vt:lpstr>3a_Liab Sector 2022-2024</vt:lpstr>
      <vt:lpstr>3b_Liab Ctry 2022-2024</vt:lpstr>
      <vt:lpstr>4a_DIA Sector 2022-2024</vt:lpstr>
      <vt:lpstr>4b_DIA Ctry 2022-2024</vt:lpstr>
      <vt:lpstr>5a_FDI Sector 2022-2024</vt:lpstr>
      <vt:lpstr>5b_FDI Ctry 2022-2024</vt:lpstr>
      <vt:lpstr>'1_IIP_2022-2024'!Print_Area</vt:lpstr>
      <vt:lpstr>'2a_Asset Sector 2022-2024'!Print_Area</vt:lpstr>
      <vt:lpstr>'2b_Asset Ctry 2022-2024'!Print_Area</vt:lpstr>
      <vt:lpstr>'3a_Liab Sector 2022-2024'!Print_Area</vt:lpstr>
      <vt:lpstr>'3b_Liab Ctry 2022-2024'!Print_Area</vt:lpstr>
      <vt:lpstr>'4a_DIA Sector 2022-2024'!Print_Area</vt:lpstr>
      <vt:lpstr>'4b_DIA Ctry 2022-2024'!Print_Area</vt:lpstr>
      <vt:lpstr>'5a_FDI Sector 2022-2024'!Print_Area</vt:lpstr>
      <vt:lpstr>'5b_FDI Ctry 2022-2024'!Print_Area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Noraniza Ibrahim</dc:creator>
  <cp:lastModifiedBy>Tinia Heines Matthew</cp:lastModifiedBy>
  <cp:lastPrinted>2024-05-02T03:02:51Z</cp:lastPrinted>
  <dcterms:created xsi:type="dcterms:W3CDTF">2021-03-09T06:23:51Z</dcterms:created>
  <dcterms:modified xsi:type="dcterms:W3CDTF">2024-05-14T01:55:26Z</dcterms:modified>
</cp:coreProperties>
</file>