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diyana\Desktop\BPS 2023\"/>
    </mc:Choice>
  </mc:AlternateContent>
  <xr:revisionPtr revIDLastSave="0" documentId="8_{186039D3-4130-4AFE-8DB8-6AD9CAC3B98B}" xr6:coauthVersionLast="36" xr6:coauthVersionMax="36" xr10:uidLastSave="{00000000-0000-0000-0000-000000000000}"/>
  <bookViews>
    <workbookView xWindow="0" yWindow="0" windowWidth="7470" windowHeight="4620" tabRatio="808" firstSheet="11" activeTab="27" xr2:uid="{00000000-000D-0000-FFFF-FFFF00000000}"/>
  </bookViews>
  <sheets>
    <sheet name="5.1" sheetId="16" r:id="rId1"/>
    <sheet name="5.2" sheetId="17" r:id="rId2"/>
    <sheet name="5.3_L" sheetId="35" r:id="rId3"/>
    <sheet name="5.3_P" sheetId="36" r:id="rId4"/>
    <sheet name="5.4" sheetId="20" r:id="rId5"/>
    <sheet name="5.4 SAMB" sheetId="21" r:id="rId6"/>
    <sheet name="5.5_L" sheetId="22" r:id="rId7"/>
    <sheet name="5.5_L(2)" sheetId="23" r:id="rId8"/>
    <sheet name="5.5_P" sheetId="24" r:id="rId9"/>
    <sheet name="5.5_P(2)" sheetId="38" r:id="rId10"/>
    <sheet name="5.6" sheetId="26" r:id="rId11"/>
    <sheet name="5.6 SAMB" sheetId="27" r:id="rId12"/>
    <sheet name="5.7_L" sheetId="28" r:id="rId13"/>
    <sheet name="5.7_L(2)" sheetId="29" r:id="rId14"/>
    <sheet name="5.7_P" sheetId="30" r:id="rId15"/>
    <sheet name="5.7_P(2)" sheetId="31" r:id="rId16"/>
    <sheet name="5.8" sheetId="32" r:id="rId17"/>
    <sheet name="5.9" sheetId="1" r:id="rId18"/>
    <sheet name="5.10" sheetId="42" r:id="rId19"/>
    <sheet name="5.10 (2)" sheetId="43" r:id="rId20"/>
    <sheet name="5.11" sheetId="44" r:id="rId21"/>
    <sheet name="5.11 (2)" sheetId="45" r:id="rId22"/>
    <sheet name="5.11 (3)" sheetId="46" r:id="rId23"/>
    <sheet name="5.11 (4)" sheetId="47" r:id="rId24"/>
    <sheet name="5.12" sheetId="39" r:id="rId25"/>
    <sheet name="5.12 (2)" sheetId="40" r:id="rId26"/>
    <sheet name="5.12 (3)" sheetId="41" r:id="rId27"/>
    <sheet name="5.13" sheetId="48" r:id="rId28"/>
    <sheet name="Sheet1" sheetId="33" state="hidden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123Graph_A" localSheetId="0" hidden="1">'5.1'!$E$15:$E$15</definedName>
    <definedName name="__123Graph_A" localSheetId="18" hidden="1">'5.10'!#REF!</definedName>
    <definedName name="__123Graph_A" localSheetId="20" hidden="1">'5.11'!#REF!</definedName>
    <definedName name="__123Graph_A" localSheetId="21" hidden="1">'[1]7.6'!#REF!</definedName>
    <definedName name="__123Graph_A" localSheetId="23" hidden="1">'[1]7.6'!#REF!</definedName>
    <definedName name="__123Graph_A" localSheetId="25" hidden="1">'[1]7.6'!#REF!</definedName>
    <definedName name="__123Graph_A" localSheetId="1" hidden="1">'[2]7.6'!#REF!</definedName>
    <definedName name="__123Graph_A" localSheetId="2" hidden="1">'[2]7.6'!#REF!</definedName>
    <definedName name="__123Graph_A" localSheetId="3" hidden="1">'[2]7.6'!#REF!</definedName>
    <definedName name="__123Graph_A" localSheetId="5" hidden="1">'[2]7.6'!#REF!</definedName>
    <definedName name="__123Graph_A" localSheetId="7" hidden="1">'[2]7.6'!#REF!</definedName>
    <definedName name="__123Graph_A" localSheetId="9" hidden="1">'[2]7.6'!#REF!</definedName>
    <definedName name="__123Graph_A" localSheetId="17" hidden="1">'5.9'!#REF!</definedName>
    <definedName name="__123Graph_A" hidden="1">'[2]7.6'!#REF!</definedName>
    <definedName name="__123Graph_A_4" localSheetId="18">#REF!</definedName>
    <definedName name="__123Graph_A_4" localSheetId="20">#REF!</definedName>
    <definedName name="__123Graph_A_4" localSheetId="21">#REF!</definedName>
    <definedName name="__123Graph_A_4" localSheetId="23">#REF!</definedName>
    <definedName name="__123Graph_A_4" localSheetId="2">#REF!</definedName>
    <definedName name="__123Graph_A_4" localSheetId="3">#REF!</definedName>
    <definedName name="__123Graph_A_4" localSheetId="9">#REF!</definedName>
    <definedName name="__123Graph_A_4">#REF!</definedName>
    <definedName name="__123Graph_B" localSheetId="18" hidden="1">#REF!</definedName>
    <definedName name="__123Graph_B" localSheetId="20" hidden="1">#REF!</definedName>
    <definedName name="__123Graph_B" localSheetId="21" hidden="1">#REF!</definedName>
    <definedName name="__123Graph_B" localSheetId="23" hidden="1">#REF!</definedName>
    <definedName name="__123Graph_B" localSheetId="25" hidden="1">#REF!</definedName>
    <definedName name="__123Graph_B" localSheetId="1" hidden="1">#REF!</definedName>
    <definedName name="__123Graph_B" localSheetId="2" hidden="1">#REF!</definedName>
    <definedName name="__123Graph_B" localSheetId="3" hidden="1">#REF!</definedName>
    <definedName name="__123Graph_B" localSheetId="5" hidden="1">#REF!</definedName>
    <definedName name="__123Graph_B" localSheetId="7" hidden="1">#REF!</definedName>
    <definedName name="__123Graph_B" localSheetId="9" hidden="1">#REF!</definedName>
    <definedName name="__123Graph_B" localSheetId="17" hidden="1">#REF!</definedName>
    <definedName name="__123Graph_B" hidden="1">#REF!</definedName>
    <definedName name="__123Graph_C" localSheetId="18" hidden="1">#REF!</definedName>
    <definedName name="__123Graph_C" localSheetId="20" hidden="1">#REF!</definedName>
    <definedName name="__123Graph_C" localSheetId="21" hidden="1">#REF!</definedName>
    <definedName name="__123Graph_C" localSheetId="23" hidden="1">#REF!</definedName>
    <definedName name="__123Graph_C" localSheetId="25" hidden="1">#REF!</definedName>
    <definedName name="__123Graph_C" localSheetId="1" hidden="1">#REF!</definedName>
    <definedName name="__123Graph_C" localSheetId="2" hidden="1">#REF!</definedName>
    <definedName name="__123Graph_C" localSheetId="3" hidden="1">#REF!</definedName>
    <definedName name="__123Graph_C" localSheetId="5" hidden="1">#REF!</definedName>
    <definedName name="__123Graph_C" localSheetId="7" hidden="1">#REF!</definedName>
    <definedName name="__123Graph_C" localSheetId="9" hidden="1">#REF!</definedName>
    <definedName name="__123Graph_C" localSheetId="17" hidden="1">#REF!</definedName>
    <definedName name="__123Graph_C" hidden="1">#REF!</definedName>
    <definedName name="__123Graph_D" localSheetId="0" hidden="1">'5.1'!$E$21:$E$21</definedName>
    <definedName name="__123Graph_D" localSheetId="18" hidden="1">'5.10'!#REF!</definedName>
    <definedName name="__123Graph_D" localSheetId="20" hidden="1">'5.11'!#REF!</definedName>
    <definedName name="__123Graph_D" localSheetId="21" hidden="1">#REF!</definedName>
    <definedName name="__123Graph_D" localSheetId="23" hidden="1">#REF!</definedName>
    <definedName name="__123Graph_D" localSheetId="25" hidden="1">#REF!</definedName>
    <definedName name="__123Graph_D" localSheetId="1" hidden="1">#REF!</definedName>
    <definedName name="__123Graph_D" localSheetId="2" hidden="1">#REF!</definedName>
    <definedName name="__123Graph_D" localSheetId="3" hidden="1">#REF!</definedName>
    <definedName name="__123Graph_D" localSheetId="5" hidden="1">#REF!</definedName>
    <definedName name="__123Graph_D" localSheetId="7" hidden="1">#REF!</definedName>
    <definedName name="__123Graph_D" localSheetId="9" hidden="1">#REF!</definedName>
    <definedName name="__123Graph_D" localSheetId="17" hidden="1">#REF!</definedName>
    <definedName name="__123Graph_D" hidden="1">#REF!</definedName>
    <definedName name="__123Graph_E" localSheetId="18" hidden="1">#REF!</definedName>
    <definedName name="__123Graph_E" localSheetId="20" hidden="1">#REF!</definedName>
    <definedName name="__123Graph_E" localSheetId="21" hidden="1">#REF!</definedName>
    <definedName name="__123Graph_E" localSheetId="23" hidden="1">#REF!</definedName>
    <definedName name="__123Graph_E" localSheetId="25" hidden="1">#REF!</definedName>
    <definedName name="__123Graph_E" localSheetId="2" hidden="1">#REF!</definedName>
    <definedName name="__123Graph_E" localSheetId="3" hidden="1">#REF!</definedName>
    <definedName name="__123Graph_E" localSheetId="5" hidden="1">#REF!</definedName>
    <definedName name="__123Graph_E" localSheetId="7" hidden="1">#REF!</definedName>
    <definedName name="__123Graph_E" localSheetId="9" hidden="1">#REF!</definedName>
    <definedName name="__123Graph_E" hidden="1">#REF!</definedName>
    <definedName name="__123Graph_F" localSheetId="18" hidden="1">#REF!</definedName>
    <definedName name="__123Graph_F" localSheetId="20" hidden="1">#REF!</definedName>
    <definedName name="__123Graph_F" localSheetId="21" hidden="1">#REF!</definedName>
    <definedName name="__123Graph_F" localSheetId="23" hidden="1">#REF!</definedName>
    <definedName name="__123Graph_F" localSheetId="25" hidden="1">#REF!</definedName>
    <definedName name="__123Graph_F" localSheetId="2" hidden="1">#REF!</definedName>
    <definedName name="__123Graph_F" localSheetId="3" hidden="1">#REF!</definedName>
    <definedName name="__123Graph_F" localSheetId="5" hidden="1">#REF!</definedName>
    <definedName name="__123Graph_F" localSheetId="7" hidden="1">#REF!</definedName>
    <definedName name="__123Graph_F" localSheetId="9" hidden="1">#REF!</definedName>
    <definedName name="__123Graph_F" hidden="1">#REF!</definedName>
    <definedName name="__123Graph_X" localSheetId="21" hidden="1">'[3]4.9'!#REF!</definedName>
    <definedName name="__123Graph_X" localSheetId="23" hidden="1">'[3]4.9'!#REF!</definedName>
    <definedName name="__123Graph_X" hidden="1">'[3]4.9'!#REF!</definedName>
    <definedName name="__123Graph_X_1" localSheetId="18">#REF!</definedName>
    <definedName name="__123Graph_X_1" localSheetId="20">#REF!</definedName>
    <definedName name="__123Graph_X_1" localSheetId="21">#REF!</definedName>
    <definedName name="__123Graph_X_1" localSheetId="23">#REF!</definedName>
    <definedName name="__123Graph_X_1" localSheetId="2">#REF!</definedName>
    <definedName name="__123Graph_X_1" localSheetId="3">#REF!</definedName>
    <definedName name="__123Graph_X_1" localSheetId="9">#REF!</definedName>
    <definedName name="__123Graph_X_1">#REF!</definedName>
    <definedName name="_xlnm._FilterDatabase" localSheetId="18" hidden="1">'5.10'!$D$5:$D$102</definedName>
    <definedName name="_Parse_Out" localSheetId="21" hidden="1">#REF!</definedName>
    <definedName name="_Parse_Out" localSheetId="23" hidden="1">#REF!</definedName>
    <definedName name="_Parse_Out" hidden="1">#REF!</definedName>
    <definedName name="a" localSheetId="18" hidden="1">#REF!</definedName>
    <definedName name="a" localSheetId="20" hidden="1">#REF!</definedName>
    <definedName name="a" localSheetId="21" hidden="1">#REF!</definedName>
    <definedName name="a" localSheetId="23" hidden="1">#REF!</definedName>
    <definedName name="a" localSheetId="25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5" hidden="1">#REF!</definedName>
    <definedName name="a" localSheetId="7" hidden="1">#REF!</definedName>
    <definedName name="a" localSheetId="9" hidden="1">#REF!</definedName>
    <definedName name="a" hidden="1">#REF!</definedName>
    <definedName name="aaa" localSheetId="21">#REF!</definedName>
    <definedName name="aaa" localSheetId="23">#REF!</definedName>
    <definedName name="aaa">#REF!</definedName>
    <definedName name="aaab" localSheetId="21">#REF!</definedName>
    <definedName name="aaab" localSheetId="23">#REF!</definedName>
    <definedName name="aaab">#REF!</definedName>
    <definedName name="abggg" localSheetId="21" hidden="1">'[3]4.9'!#REF!</definedName>
    <definedName name="abggg" localSheetId="23" hidden="1">'[3]4.9'!#REF!</definedName>
    <definedName name="abggg" hidden="1">'[3]4.9'!#REF!</definedName>
    <definedName name="as" localSheetId="21" hidden="1">#REF!</definedName>
    <definedName name="as" localSheetId="23" hidden="1">#REF!</definedName>
    <definedName name="as" hidden="1">#REF!</definedName>
    <definedName name="ass" localSheetId="21" hidden="1">'[4]4.8'!#REF!</definedName>
    <definedName name="ass" localSheetId="23" hidden="1">'[4]4.8'!#REF!</definedName>
    <definedName name="ass" hidden="1">'[4]4.8'!#REF!</definedName>
    <definedName name="Asset91" localSheetId="21">#REF!</definedName>
    <definedName name="Asset91" localSheetId="23">#REF!</definedName>
    <definedName name="Asset91">#REF!</definedName>
    <definedName name="Asset92" localSheetId="21">#REF!</definedName>
    <definedName name="Asset92" localSheetId="23">#REF!</definedName>
    <definedName name="Asset92">#REF!</definedName>
    <definedName name="cc" localSheetId="21">#REF!</definedName>
    <definedName name="cc" localSheetId="23">#REF!</definedName>
    <definedName name="cc">#REF!</definedName>
    <definedName name="con_05" localSheetId="21">#REF!</definedName>
    <definedName name="con_05" localSheetId="23">#REF!</definedName>
    <definedName name="con_05">#REF!</definedName>
    <definedName name="con_06" localSheetId="21">#REF!</definedName>
    <definedName name="con_06" localSheetId="23">#REF!</definedName>
    <definedName name="con_06">#REF!</definedName>
    <definedName name="con_07" localSheetId="21">#REF!</definedName>
    <definedName name="con_07" localSheetId="23">#REF!</definedName>
    <definedName name="con_07">#REF!</definedName>
    <definedName name="con_08" localSheetId="21">#REF!</definedName>
    <definedName name="con_08" localSheetId="23">#REF!</definedName>
    <definedName name="con_08">#REF!</definedName>
    <definedName name="con_09" localSheetId="21">#REF!</definedName>
    <definedName name="con_09" localSheetId="23">#REF!</definedName>
    <definedName name="con_09">#REF!</definedName>
    <definedName name="con_10" localSheetId="21">#REF!</definedName>
    <definedName name="con_10" localSheetId="23">#REF!</definedName>
    <definedName name="con_10">#REF!</definedName>
    <definedName name="con_11" localSheetId="21">#REF!</definedName>
    <definedName name="con_11" localSheetId="23">#REF!</definedName>
    <definedName name="con_11">#REF!</definedName>
    <definedName name="cons_12p" localSheetId="21">#REF!</definedName>
    <definedName name="cons_12p" localSheetId="23">#REF!</definedName>
    <definedName name="cons_12p">#REF!</definedName>
    <definedName name="cons_2005">[5]VA_CONSTANT!$A$3:$Z$21</definedName>
    <definedName name="cons_2006">[5]VA_CONSTANT!$A$25:$Z$43</definedName>
    <definedName name="cons_2007">[5]VA_CONSTANT!$A$47:$Z$65</definedName>
    <definedName name="cons_2008">[5]VA_CONSTANT!$A$69:$Z$87</definedName>
    <definedName name="cons_2009">[5]VA_CONSTANT!$A$91:$Z$109</definedName>
    <definedName name="cons_2010">[5]VA_CONSTANT!$A$113:$Z$131</definedName>
    <definedName name="cons_2011">[5]VA_CONSTANT!$A$135:$Z$153</definedName>
    <definedName name="cons_2012">[5]VA_CONSTANT!$A$157:$Z$175</definedName>
    <definedName name="cons_2013">[5]VA_CONSTANT!$A$179:$Z$197</definedName>
    <definedName name="cons_2013p" localSheetId="21">#REF!</definedName>
    <definedName name="cons_2013p" localSheetId="23">#REF!</definedName>
    <definedName name="cons_2013p">#REF!</definedName>
    <definedName name="cons_data">[5]VA_CONSTANT!$A$1:$Z$197</definedName>
    <definedName name="cur_05" localSheetId="21">#REF!</definedName>
    <definedName name="cur_05" localSheetId="23">#REF!</definedName>
    <definedName name="cur_05">#REF!</definedName>
    <definedName name="cur_06" localSheetId="21">#REF!</definedName>
    <definedName name="cur_06" localSheetId="23">#REF!</definedName>
    <definedName name="cur_06">#REF!</definedName>
    <definedName name="cur_07" localSheetId="21">#REF!</definedName>
    <definedName name="cur_07" localSheetId="23">#REF!</definedName>
    <definedName name="cur_07">#REF!</definedName>
    <definedName name="cur_08" localSheetId="21">#REF!</definedName>
    <definedName name="cur_08" localSheetId="23">#REF!</definedName>
    <definedName name="cur_08">#REF!</definedName>
    <definedName name="cur_09" localSheetId="21">#REF!</definedName>
    <definedName name="cur_09" localSheetId="23">#REF!</definedName>
    <definedName name="cur_09">#REF!</definedName>
    <definedName name="cur_10" localSheetId="21">#REF!</definedName>
    <definedName name="cur_10" localSheetId="23">#REF!</definedName>
    <definedName name="cur_10">#REF!</definedName>
    <definedName name="cur_11" localSheetId="21">#REF!</definedName>
    <definedName name="cur_11" localSheetId="23">#REF!</definedName>
    <definedName name="cur_11">#REF!</definedName>
    <definedName name="cur_12p" localSheetId="21">#REF!</definedName>
    <definedName name="cur_12p" localSheetId="23">#REF!</definedName>
    <definedName name="cur_12p">#REF!</definedName>
    <definedName name="cur_2013p" localSheetId="21">#REF!</definedName>
    <definedName name="cur_2013p" localSheetId="23">#REF!</definedName>
    <definedName name="cur_2013p">#REF!</definedName>
    <definedName name="d" localSheetId="21">#REF!</definedName>
    <definedName name="d" localSheetId="23">#REF!</definedName>
    <definedName name="d">#REF!</definedName>
    <definedName name="dasdasd" localSheetId="21">#REF!</definedName>
    <definedName name="dasdasd" localSheetId="23">#REF!</definedName>
    <definedName name="dasdasd">#REF!</definedName>
    <definedName name="ddd" localSheetId="21">#REF!</definedName>
    <definedName name="ddd" localSheetId="23">#REF!</definedName>
    <definedName name="ddd">#REF!</definedName>
    <definedName name="ds" localSheetId="21" hidden="1">'[4]4.8'!#REF!</definedName>
    <definedName name="ds" localSheetId="23" hidden="1">'[4]4.8'!#REF!</definedName>
    <definedName name="ds" hidden="1">'[4]4.8'!#REF!</definedName>
    <definedName name="e" localSheetId="21">#REF!</definedName>
    <definedName name="e" localSheetId="23">#REF!</definedName>
    <definedName name="e">#REF!</definedName>
    <definedName name="EST" localSheetId="21" hidden="1">'[3]4.9'!#REF!</definedName>
    <definedName name="EST" localSheetId="23" hidden="1">'[3]4.9'!#REF!</definedName>
    <definedName name="EST" hidden="1">'[3]4.9'!#REF!</definedName>
    <definedName name="f" localSheetId="21">#REF!</definedName>
    <definedName name="f" localSheetId="23">#REF!</definedName>
    <definedName name="f">#REF!</definedName>
    <definedName name="ff" localSheetId="21">#REF!</definedName>
    <definedName name="ff" localSheetId="23">#REF!</definedName>
    <definedName name="ff">#REF!</definedName>
    <definedName name="g" localSheetId="21">#REF!</definedName>
    <definedName name="g" localSheetId="23">#REF!</definedName>
    <definedName name="g">#REF!</definedName>
    <definedName name="ghfjk" localSheetId="21">#REF!</definedName>
    <definedName name="ghfjk" localSheetId="23">#REF!</definedName>
    <definedName name="ghfjk">#REF!</definedName>
    <definedName name="h" localSheetId="21">#REF!</definedName>
    <definedName name="h" localSheetId="23">#REF!</definedName>
    <definedName name="h">#REF!</definedName>
    <definedName name="head" localSheetId="21">#REF!</definedName>
    <definedName name="head" localSheetId="23">#REF!</definedName>
    <definedName name="head">#REF!</definedName>
    <definedName name="iii" localSheetId="21">#REF!</definedName>
    <definedName name="iii" localSheetId="23">#REF!</definedName>
    <definedName name="iii">#REF!</definedName>
    <definedName name="j" localSheetId="21">#REF!</definedName>
    <definedName name="j" localSheetId="23">#REF!</definedName>
    <definedName name="j">#REF!</definedName>
    <definedName name="johor" localSheetId="21" hidden="1">'[6]7.6'!#REF!</definedName>
    <definedName name="johor" localSheetId="23" hidden="1">'[6]7.6'!#REF!</definedName>
    <definedName name="johor" hidden="1">'[6]7.6'!#REF!</definedName>
    <definedName name="JOHOR1" localSheetId="21" hidden="1">'[7]4.9'!#REF!</definedName>
    <definedName name="JOHOR1" localSheetId="23" hidden="1">'[7]4.9'!#REF!</definedName>
    <definedName name="JOHOR1" hidden="1">'[7]4.9'!#REF!</definedName>
    <definedName name="k" localSheetId="21">#REF!</definedName>
    <definedName name="k" localSheetId="23">#REF!</definedName>
    <definedName name="k">#REF!</definedName>
    <definedName name="Kod_01" localSheetId="21">#REF!</definedName>
    <definedName name="Kod_01" localSheetId="23">#REF!</definedName>
    <definedName name="Kod_01">#REF!</definedName>
    <definedName name="LINK_BORONG" localSheetId="21">#REF!</definedName>
    <definedName name="LINK_BORONG" localSheetId="23">#REF!</definedName>
    <definedName name="LINK_BORONG">#REF!</definedName>
    <definedName name="LINK_MOTOR" localSheetId="21">#REF!</definedName>
    <definedName name="LINK_MOTOR" localSheetId="23">#REF!</definedName>
    <definedName name="LINK_MOTOR">#REF!</definedName>
    <definedName name="LINK_RUNCIT" localSheetId="21">#REF!</definedName>
    <definedName name="LINK_RUNCIT" localSheetId="23">#REF!</definedName>
    <definedName name="LINK_RUNCIT">#REF!</definedName>
    <definedName name="list_sehingga_18012011" localSheetId="21">#REF!</definedName>
    <definedName name="list_sehingga_18012011" localSheetId="23">#REF!</definedName>
    <definedName name="list_sehingga_18012011">#REF!</definedName>
    <definedName name="ll" localSheetId="21">#REF!</definedName>
    <definedName name="ll" localSheetId="23">#REF!</definedName>
    <definedName name="ll">#REF!</definedName>
    <definedName name="malaysia3" localSheetId="21" hidden="1">'[6]7.6'!#REF!</definedName>
    <definedName name="malaysia3" localSheetId="23" hidden="1">'[6]7.6'!#REF!</definedName>
    <definedName name="malaysia3" hidden="1">'[6]7.6'!#REF!</definedName>
    <definedName name="match_sampel_icdt" localSheetId="21">#REF!</definedName>
    <definedName name="match_sampel_icdt" localSheetId="23">#REF!</definedName>
    <definedName name="match_sampel_icdt">#REF!</definedName>
    <definedName name="msic_complete" localSheetId="21">#REF!</definedName>
    <definedName name="msic_complete" localSheetId="23">#REF!</definedName>
    <definedName name="msic_complete">#REF!</definedName>
    <definedName name="msic_complete_new" localSheetId="21">#REF!</definedName>
    <definedName name="msic_complete_new" localSheetId="23">#REF!</definedName>
    <definedName name="msic_complete_new">#REF!</definedName>
    <definedName name="nama" localSheetId="21">#REF!</definedName>
    <definedName name="nama" localSheetId="23">#REF!</definedName>
    <definedName name="nama">#REF!</definedName>
    <definedName name="NGDBBP" localSheetId="21">#REF!</definedName>
    <definedName name="NGDBBP" localSheetId="23">#REF!</definedName>
    <definedName name="NGDBBP">#REF!</definedName>
    <definedName name="noorasiah91" localSheetId="21">#REF!</definedName>
    <definedName name="noorasiah91" localSheetId="23">#REF!</definedName>
    <definedName name="noorasiah91">#REF!</definedName>
    <definedName name="ok" localSheetId="21">#REF!</definedName>
    <definedName name="ok" localSheetId="23">#REF!</definedName>
    <definedName name="ok">#REF!</definedName>
    <definedName name="oooo" localSheetId="21">#REF!</definedName>
    <definedName name="oooo" localSheetId="23">#REF!</definedName>
    <definedName name="oooo">#REF!</definedName>
    <definedName name="pendidikan" localSheetId="21">#REF!</definedName>
    <definedName name="pendidikan" localSheetId="23">#REF!</definedName>
    <definedName name="pendidikan">#REF!</definedName>
    <definedName name="PERLIS" localSheetId="21">#REF!</definedName>
    <definedName name="PERLIS" localSheetId="23">#REF!</definedName>
    <definedName name="PERLIS">#REF!</definedName>
    <definedName name="PERMINTAAN_DATA" localSheetId="21">#REF!</definedName>
    <definedName name="PERMINTAAN_DATA" localSheetId="23">#REF!</definedName>
    <definedName name="PERMINTAAN_DATA">#REF!</definedName>
    <definedName name="PERMINTAAN_DATA_KP335" localSheetId="21">#REF!</definedName>
    <definedName name="PERMINTAAN_DATA_KP335" localSheetId="23">#REF!</definedName>
    <definedName name="PERMINTAAN_DATA_KP335">#REF!</definedName>
    <definedName name="pilkjk" localSheetId="21">#REF!</definedName>
    <definedName name="pilkjk" localSheetId="23">#REF!</definedName>
    <definedName name="pilkjk">#REF!</definedName>
    <definedName name="_xlnm.Print_Area" localSheetId="0">'5.1'!$A$1:$J$42</definedName>
    <definedName name="_xlnm.Print_Area" localSheetId="18">'5.10'!$A$1:$J$87</definedName>
    <definedName name="_xlnm.Print_Area" localSheetId="19">'5.10 (2)'!$A$1:$J$72</definedName>
    <definedName name="_xlnm.Print_Area" localSheetId="20">'5.11'!$A$1:$K$91</definedName>
    <definedName name="_xlnm.Print_Area" localSheetId="21">'5.11 (2)'!$A$1:$K$92</definedName>
    <definedName name="_xlnm.Print_Area" localSheetId="22">'5.11 (3)'!$A$1:$K$93</definedName>
    <definedName name="_xlnm.Print_Area" localSheetId="23">'5.11 (4)'!$A$1:$I$88</definedName>
    <definedName name="_xlnm.Print_Area" localSheetId="24">'5.12'!$A$1:$M$92</definedName>
    <definedName name="_xlnm.Print_Area" localSheetId="25">'5.12 (2)'!$A$1:$L$89</definedName>
    <definedName name="_xlnm.Print_Area" localSheetId="26">'5.12 (3)'!$A$1:$M$92</definedName>
    <definedName name="_xlnm.Print_Area" localSheetId="27">'5.13'!$A$1:$N$85</definedName>
    <definedName name="_xlnm.Print_Area" localSheetId="1">'5.2'!$A$1:$M$35</definedName>
    <definedName name="_xlnm.Print_Area" localSheetId="2">'5.3_L'!$A$1:$M$35</definedName>
    <definedName name="_xlnm.Print_Area" localSheetId="3">'5.3_P'!$A$1:$M$36</definedName>
    <definedName name="_xlnm.Print_Area" localSheetId="4">'5.4'!$A$1:$N$38</definedName>
    <definedName name="_xlnm.Print_Area" localSheetId="5">'5.4 SAMB'!$A$1:$M$43</definedName>
    <definedName name="_xlnm.Print_Area" localSheetId="6">'5.5_L'!$A$1:$M$38</definedName>
    <definedName name="_xlnm.Print_Area" localSheetId="7">'5.5_L(2)'!$A$1:$M$42</definedName>
    <definedName name="_xlnm.Print_Area" localSheetId="8">'5.5_P'!$A$1:$M$38</definedName>
    <definedName name="_xlnm.Print_Area" localSheetId="9">'5.5_P(2)'!$A$1:$M$42</definedName>
    <definedName name="_xlnm.Print_Area" localSheetId="10">'5.6'!$A$1:$AB$45</definedName>
    <definedName name="_xlnm.Print_Area" localSheetId="12">'5.7_L'!$A$1:$AB$45</definedName>
    <definedName name="_xlnm.Print_Area" localSheetId="13">'5.7_L(2)'!$A$1:$AA$42</definedName>
    <definedName name="_xlnm.Print_Area" localSheetId="14">'5.7_P'!$A$1:$AB$45</definedName>
    <definedName name="_xlnm.Print_Area" localSheetId="15">'5.7_P(2)'!$A$1:$Z$42</definedName>
    <definedName name="_xlnm.Print_Area" localSheetId="16">'5.8'!$A$1:$O$35</definedName>
    <definedName name="q" localSheetId="21">#REF!</definedName>
    <definedName name="q" localSheetId="23">#REF!</definedName>
    <definedName name="q">#REF!</definedName>
    <definedName name="Region">[8]Sheet2!$B$2:$B$7</definedName>
    <definedName name="Region1">[9]Sheet1!$B$2:$B$19</definedName>
    <definedName name="rrr" localSheetId="21">#REF!</definedName>
    <definedName name="rrr" localSheetId="23">#REF!</definedName>
    <definedName name="rrr">#REF!</definedName>
    <definedName name="s" localSheetId="21">#REF!</definedName>
    <definedName name="s" localSheetId="23">#REF!</definedName>
    <definedName name="s">#REF!</definedName>
    <definedName name="sa" localSheetId="21">#REF!</definedName>
    <definedName name="sa" localSheetId="23">#REF!</definedName>
    <definedName name="sa">#REF!</definedName>
    <definedName name="saadqff" localSheetId="21">#REF!</definedName>
    <definedName name="saadqff" localSheetId="23">#REF!</definedName>
    <definedName name="saadqff">#REF!</definedName>
    <definedName name="sasas" localSheetId="21">#REF!</definedName>
    <definedName name="sasas" localSheetId="23">#REF!</definedName>
    <definedName name="sasas">#REF!</definedName>
    <definedName name="sds" localSheetId="21" hidden="1">#REF!</definedName>
    <definedName name="sds" localSheetId="23" hidden="1">#REF!</definedName>
    <definedName name="sds" hidden="1">#REF!</definedName>
    <definedName name="sss" localSheetId="21">#REF!</definedName>
    <definedName name="sss" localSheetId="23">#REF!</definedName>
    <definedName name="sss">#REF!</definedName>
    <definedName name="t" localSheetId="21" hidden="1">#REF!</definedName>
    <definedName name="t" localSheetId="23" hidden="1">#REF!</definedName>
    <definedName name="t" hidden="1">#REF!</definedName>
    <definedName name="te" localSheetId="21" hidden="1">'[3]4.9'!#REF!</definedName>
    <definedName name="te" localSheetId="23" hidden="1">'[3]4.9'!#REF!</definedName>
    <definedName name="te" hidden="1">'[3]4.9'!#REF!</definedName>
    <definedName name="Ter_a" localSheetId="21" hidden="1">'[3]4.9'!#REF!</definedName>
    <definedName name="Ter_a" localSheetId="23" hidden="1">'[3]4.9'!#REF!</definedName>
    <definedName name="Ter_a" hidden="1">'[3]4.9'!#REF!</definedName>
    <definedName name="tes" localSheetId="21" hidden="1">'[3]4.9'!#REF!</definedName>
    <definedName name="tes" localSheetId="23" hidden="1">'[3]4.9'!#REF!</definedName>
    <definedName name="tes" hidden="1">'[3]4.9'!#REF!</definedName>
    <definedName name="test" localSheetId="21" hidden="1">#REF!</definedName>
    <definedName name="test" localSheetId="23" hidden="1">#REF!</definedName>
    <definedName name="test" hidden="1">#REF!</definedName>
    <definedName name="u" localSheetId="21">#REF!</definedName>
    <definedName name="u" localSheetId="23">#REF!</definedName>
    <definedName name="u">#REF!</definedName>
    <definedName name="umum" localSheetId="21">#REF!</definedName>
    <definedName name="umum" localSheetId="23">#REF!</definedName>
    <definedName name="umum">#REF!</definedName>
    <definedName name="uuuuu" localSheetId="21">#REF!</definedName>
    <definedName name="uuuuu" localSheetId="23">#REF!</definedName>
    <definedName name="uuuuu">#REF!</definedName>
    <definedName name="w" localSheetId="21">#REF!</definedName>
    <definedName name="w" localSheetId="23">#REF!</definedName>
    <definedName name="w">#REF!</definedName>
    <definedName name="x" localSheetId="21">#REF!</definedName>
    <definedName name="x" localSheetId="23">#REF!</definedName>
    <definedName name="x">#REF!</definedName>
    <definedName name="y" localSheetId="21">#REF!</definedName>
    <definedName name="y" localSheetId="23">#REF!</definedName>
    <definedName name="y">#REF!</definedName>
    <definedName name="ya" localSheetId="21">#REF!</definedName>
    <definedName name="ya" localSheetId="23">#REF!</definedName>
    <definedName name="ya">#REF!</definedName>
    <definedName name="yaa" localSheetId="21">#REF!</definedName>
    <definedName name="yaa" localSheetId="23">#REF!</definedName>
    <definedName name="yaa">#REF!</definedName>
    <definedName name="yaaa" localSheetId="21">#REF!</definedName>
    <definedName name="yaaa" localSheetId="23">#REF!</definedName>
    <definedName name="yaaa">#REF!</definedName>
    <definedName name="yi" localSheetId="21">#REF!</definedName>
    <definedName name="yi" localSheetId="23">#REF!</definedName>
    <definedName name="yi">#REF!</definedName>
    <definedName name="Z" localSheetId="21">#REF!</definedName>
    <definedName name="Z" localSheetId="23">#REF!</definedName>
    <definedName name="Z">#REF!</definedName>
  </definedNames>
  <calcPr calcId="191029"/>
</workbook>
</file>

<file path=xl/calcChain.xml><?xml version="1.0" encoding="utf-8"?>
<calcChain xmlns="http://schemas.openxmlformats.org/spreadsheetml/2006/main">
  <c r="F34" i="1" l="1"/>
  <c r="L24" i="41" l="1"/>
  <c r="K24" i="41"/>
  <c r="J24" i="41"/>
  <c r="I24" i="41"/>
  <c r="H24" i="41"/>
  <c r="G24" i="41"/>
  <c r="F24" i="41"/>
  <c r="E24" i="41"/>
  <c r="L23" i="41"/>
  <c r="K23" i="41"/>
  <c r="J23" i="41"/>
  <c r="I23" i="41"/>
  <c r="H23" i="41"/>
  <c r="G23" i="41"/>
  <c r="F23" i="41"/>
  <c r="E23" i="41"/>
  <c r="L22" i="41"/>
  <c r="K22" i="41"/>
  <c r="J22" i="41"/>
  <c r="I22" i="41"/>
  <c r="H22" i="41"/>
  <c r="G22" i="41"/>
  <c r="F22" i="41"/>
  <c r="E22" i="41"/>
  <c r="K22" i="40"/>
  <c r="J22" i="40"/>
  <c r="I22" i="40"/>
  <c r="H22" i="40"/>
  <c r="G22" i="40"/>
  <c r="F22" i="40"/>
  <c r="E22" i="40"/>
  <c r="K21" i="40"/>
  <c r="J21" i="40"/>
  <c r="I21" i="40"/>
  <c r="H21" i="40"/>
  <c r="G21" i="40"/>
  <c r="F21" i="40"/>
  <c r="E21" i="40"/>
  <c r="K20" i="40"/>
  <c r="J20" i="40"/>
  <c r="I20" i="40"/>
  <c r="H20" i="40"/>
  <c r="G20" i="40"/>
  <c r="F20" i="40"/>
  <c r="E20" i="40"/>
  <c r="E88" i="39"/>
  <c r="E87" i="39"/>
  <c r="E86" i="39"/>
  <c r="E84" i="39"/>
  <c r="E83" i="39"/>
  <c r="E82" i="39"/>
  <c r="E80" i="39"/>
  <c r="E79" i="39"/>
  <c r="E78" i="39"/>
  <c r="E76" i="39"/>
  <c r="E75" i="39"/>
  <c r="E74" i="39"/>
  <c r="E72" i="39"/>
  <c r="E71" i="39"/>
  <c r="E70" i="39"/>
  <c r="E68" i="39"/>
  <c r="E67" i="39"/>
  <c r="E66" i="39"/>
  <c r="E64" i="39"/>
  <c r="E63" i="39"/>
  <c r="E62" i="39"/>
  <c r="E60" i="39"/>
  <c r="E59" i="39"/>
  <c r="E58" i="39"/>
  <c r="E56" i="39"/>
  <c r="E55" i="39"/>
  <c r="E54" i="39"/>
  <c r="E52" i="39"/>
  <c r="E51" i="39"/>
  <c r="E50" i="39"/>
  <c r="E48" i="39"/>
  <c r="E47" i="39"/>
  <c r="E46" i="39"/>
  <c r="E44" i="39"/>
  <c r="E43" i="39"/>
  <c r="E42" i="39"/>
  <c r="E40" i="39"/>
  <c r="E39" i="39"/>
  <c r="E38" i="39"/>
  <c r="E36" i="39"/>
  <c r="E24" i="39" s="1"/>
  <c r="E35" i="39"/>
  <c r="E23" i="39" s="1"/>
  <c r="E34" i="39"/>
  <c r="E32" i="39"/>
  <c r="E31" i="39"/>
  <c r="E30" i="39"/>
  <c r="E22" i="39" s="1"/>
  <c r="E28" i="39"/>
  <c r="E27" i="39"/>
  <c r="E26" i="39"/>
  <c r="L24" i="39"/>
  <c r="K24" i="39"/>
  <c r="J24" i="39"/>
  <c r="I24" i="39"/>
  <c r="H24" i="39"/>
  <c r="G24" i="39"/>
  <c r="F24" i="39"/>
  <c r="L23" i="39"/>
  <c r="K23" i="39"/>
  <c r="J23" i="39"/>
  <c r="I23" i="39"/>
  <c r="H23" i="39"/>
  <c r="G23" i="39"/>
  <c r="F23" i="39"/>
  <c r="L22" i="39"/>
  <c r="K22" i="39"/>
  <c r="J22" i="39"/>
  <c r="I22" i="39"/>
  <c r="H22" i="39"/>
  <c r="G22" i="39"/>
  <c r="F22" i="39"/>
  <c r="H21" i="47"/>
  <c r="G21" i="47"/>
  <c r="F21" i="47"/>
  <c r="E21" i="47"/>
  <c r="H20" i="47"/>
  <c r="G20" i="47"/>
  <c r="F20" i="47"/>
  <c r="E20" i="47"/>
  <c r="H19" i="47"/>
  <c r="G19" i="47"/>
  <c r="F19" i="47"/>
  <c r="E19" i="47"/>
  <c r="J25" i="46"/>
  <c r="I25" i="46"/>
  <c r="H25" i="46"/>
  <c r="G25" i="46"/>
  <c r="F25" i="46"/>
  <c r="E25" i="46"/>
  <c r="J24" i="46"/>
  <c r="I24" i="46"/>
  <c r="H24" i="46"/>
  <c r="G24" i="46"/>
  <c r="F24" i="46"/>
  <c r="E24" i="46"/>
  <c r="J23" i="46"/>
  <c r="I23" i="46"/>
  <c r="H23" i="46"/>
  <c r="G23" i="46"/>
  <c r="F23" i="46"/>
  <c r="E23" i="46"/>
  <c r="J25" i="45"/>
  <c r="I25" i="45"/>
  <c r="H25" i="45"/>
  <c r="G25" i="45"/>
  <c r="F25" i="45"/>
  <c r="E25" i="45"/>
  <c r="J24" i="45"/>
  <c r="I24" i="45"/>
  <c r="H24" i="45"/>
  <c r="G24" i="45"/>
  <c r="F24" i="45"/>
  <c r="E24" i="45"/>
  <c r="J23" i="45"/>
  <c r="I23" i="45"/>
  <c r="H23" i="45"/>
  <c r="G23" i="45"/>
  <c r="F23" i="45"/>
  <c r="E23" i="45"/>
  <c r="E88" i="44"/>
  <c r="E87" i="44"/>
  <c r="E86" i="44"/>
  <c r="E84" i="44"/>
  <c r="E83" i="44"/>
  <c r="E82" i="44"/>
  <c r="E80" i="44"/>
  <c r="E79" i="44"/>
  <c r="E78" i="44"/>
  <c r="E76" i="44"/>
  <c r="E75" i="44"/>
  <c r="E74" i="44"/>
  <c r="E72" i="44"/>
  <c r="E71" i="44"/>
  <c r="E70" i="44"/>
  <c r="E68" i="44"/>
  <c r="E67" i="44"/>
  <c r="E66" i="44"/>
  <c r="E64" i="44"/>
  <c r="E63" i="44"/>
  <c r="E62" i="44"/>
  <c r="E60" i="44"/>
  <c r="E59" i="44"/>
  <c r="E58" i="44"/>
  <c r="E56" i="44"/>
  <c r="E55" i="44"/>
  <c r="E54" i="44"/>
  <c r="E52" i="44"/>
  <c r="E51" i="44"/>
  <c r="E50" i="44"/>
  <c r="E48" i="44"/>
  <c r="E47" i="44"/>
  <c r="E46" i="44"/>
  <c r="E44" i="44"/>
  <c r="E43" i="44"/>
  <c r="E42" i="44"/>
  <c r="E40" i="44"/>
  <c r="E39" i="44"/>
  <c r="E38" i="44"/>
  <c r="E36" i="44"/>
  <c r="E35" i="44"/>
  <c r="E34" i="44"/>
  <c r="E32" i="44"/>
  <c r="E31" i="44"/>
  <c r="E30" i="44"/>
  <c r="E28" i="44"/>
  <c r="E27" i="44"/>
  <c r="E26" i="44"/>
  <c r="J24" i="44"/>
  <c r="I24" i="44"/>
  <c r="H24" i="44"/>
  <c r="G24" i="44"/>
  <c r="F24" i="44"/>
  <c r="E24" i="44"/>
  <c r="J23" i="44"/>
  <c r="I23" i="44"/>
  <c r="H23" i="44"/>
  <c r="G23" i="44"/>
  <c r="F23" i="44"/>
  <c r="E23" i="44" s="1"/>
  <c r="J22" i="44"/>
  <c r="I22" i="44"/>
  <c r="H22" i="44"/>
  <c r="G22" i="44"/>
  <c r="F22" i="44"/>
  <c r="E22" i="44"/>
  <c r="I21" i="43"/>
  <c r="H21" i="43"/>
  <c r="G21" i="43"/>
  <c r="F21" i="43"/>
  <c r="E21" i="43"/>
  <c r="I20" i="43"/>
  <c r="H20" i="43"/>
  <c r="G20" i="43"/>
  <c r="F20" i="43"/>
  <c r="E20" i="43"/>
  <c r="I19" i="43"/>
  <c r="H19" i="43"/>
  <c r="G19" i="43"/>
  <c r="F19" i="43"/>
  <c r="E19" i="43"/>
  <c r="E84" i="42"/>
  <c r="E83" i="42"/>
  <c r="E82" i="42"/>
  <c r="E80" i="42"/>
  <c r="E79" i="42"/>
  <c r="E78" i="42"/>
  <c r="E76" i="42"/>
  <c r="E75" i="42"/>
  <c r="E74" i="42"/>
  <c r="E72" i="42"/>
  <c r="E71" i="42"/>
  <c r="E70" i="42"/>
  <c r="E68" i="42"/>
  <c r="E67" i="42"/>
  <c r="E66" i="42"/>
  <c r="E64" i="42"/>
  <c r="E63" i="42"/>
  <c r="E62" i="42"/>
  <c r="E60" i="42"/>
  <c r="E59" i="42"/>
  <c r="E58" i="42"/>
  <c r="E56" i="42"/>
  <c r="E55" i="42"/>
  <c r="E54" i="42"/>
  <c r="E52" i="42"/>
  <c r="E51" i="42"/>
  <c r="E50" i="42"/>
  <c r="E48" i="42"/>
  <c r="E47" i="42"/>
  <c r="E46" i="42"/>
  <c r="E44" i="42"/>
  <c r="E43" i="42"/>
  <c r="E42" i="42"/>
  <c r="E40" i="42"/>
  <c r="E39" i="42"/>
  <c r="E38" i="42"/>
  <c r="E36" i="42"/>
  <c r="E35" i="42"/>
  <c r="E34" i="42"/>
  <c r="E32" i="42"/>
  <c r="E31" i="42"/>
  <c r="E30" i="42"/>
  <c r="E28" i="42"/>
  <c r="E27" i="42"/>
  <c r="E26" i="42"/>
  <c r="E24" i="42"/>
  <c r="E23" i="42"/>
  <c r="E22" i="42"/>
  <c r="I20" i="42"/>
  <c r="H20" i="42"/>
  <c r="E20" i="42" s="1"/>
  <c r="G20" i="42"/>
  <c r="F20" i="42"/>
  <c r="I19" i="42"/>
  <c r="H19" i="42"/>
  <c r="G19" i="42"/>
  <c r="F19" i="42"/>
  <c r="E19" i="42"/>
  <c r="I18" i="42"/>
  <c r="H18" i="42"/>
  <c r="G18" i="42"/>
  <c r="F18" i="42"/>
  <c r="E18" i="42" s="1"/>
  <c r="E81" i="48" l="1"/>
  <c r="E80" i="48"/>
  <c r="E77" i="48"/>
  <c r="E76" i="48"/>
  <c r="E73" i="48"/>
  <c r="E72" i="48"/>
  <c r="E69" i="48"/>
  <c r="E68" i="48"/>
  <c r="E65" i="48"/>
  <c r="E64" i="48"/>
  <c r="E61" i="48"/>
  <c r="E60" i="48"/>
  <c r="E57" i="48"/>
  <c r="E56" i="48"/>
  <c r="E53" i="48"/>
  <c r="E52" i="48"/>
  <c r="E49" i="48"/>
  <c r="E48" i="48"/>
  <c r="E45" i="48"/>
  <c r="E44" i="48"/>
  <c r="E41" i="48"/>
  <c r="E40" i="48"/>
  <c r="E37" i="48"/>
  <c r="E36" i="48"/>
  <c r="E33" i="48"/>
  <c r="E32" i="48"/>
  <c r="E29" i="48"/>
  <c r="E28" i="48"/>
  <c r="E25" i="48"/>
  <c r="E24" i="48"/>
  <c r="E21" i="48"/>
  <c r="E20" i="48"/>
  <c r="M17" i="48"/>
  <c r="L17" i="48"/>
  <c r="K17" i="48"/>
  <c r="J17" i="48"/>
  <c r="I17" i="48"/>
  <c r="H17" i="48"/>
  <c r="G17" i="48"/>
  <c r="E17" i="48" s="1"/>
  <c r="M16" i="48"/>
  <c r="L16" i="48"/>
  <c r="K16" i="48"/>
  <c r="J16" i="48"/>
  <c r="I16" i="48"/>
  <c r="H16" i="48"/>
  <c r="G16" i="48"/>
  <c r="E16" i="48" s="1"/>
</calcChain>
</file>

<file path=xl/sharedStrings.xml><?xml version="1.0" encoding="utf-8"?>
<sst xmlns="http://schemas.openxmlformats.org/spreadsheetml/2006/main" count="2109" uniqueCount="465">
  <si>
    <t>W.P. Putrajaya</t>
  </si>
  <si>
    <t>W.P. Labuan</t>
  </si>
  <si>
    <t>W.P. Kuala Lumpur</t>
  </si>
  <si>
    <t>Terengganu</t>
  </si>
  <si>
    <t>Selangor</t>
  </si>
  <si>
    <t>Sarawak</t>
  </si>
  <si>
    <t>Sabah</t>
  </si>
  <si>
    <t xml:space="preserve">Pulau Pinang </t>
  </si>
  <si>
    <t>Perlis</t>
  </si>
  <si>
    <t>Perak</t>
  </si>
  <si>
    <t>Pahang</t>
  </si>
  <si>
    <t>Negeri Sembilan</t>
  </si>
  <si>
    <t>Melaka</t>
  </si>
  <si>
    <t>Kelantan</t>
  </si>
  <si>
    <t>Kedah</t>
  </si>
  <si>
    <t>Johor</t>
  </si>
  <si>
    <t>Malaysia</t>
  </si>
  <si>
    <t>Female</t>
  </si>
  <si>
    <t>Male</t>
  </si>
  <si>
    <t>Total</t>
  </si>
  <si>
    <t>Perempuan</t>
  </si>
  <si>
    <t>Lelaki</t>
  </si>
  <si>
    <t>Jumlah</t>
  </si>
  <si>
    <t>Job vacancy</t>
  </si>
  <si>
    <t xml:space="preserve">      </t>
  </si>
  <si>
    <t>State</t>
  </si>
  <si>
    <t>Penempatan</t>
  </si>
  <si>
    <t>Negeri</t>
  </si>
  <si>
    <t xml:space="preserve">         EMPLOYMENT</t>
  </si>
  <si>
    <t xml:space="preserve">        GUNA TENAGA</t>
  </si>
  <si>
    <t>Pulau Pinang</t>
  </si>
  <si>
    <t>workers</t>
  </si>
  <si>
    <t>professionals</t>
  </si>
  <si>
    <t>support</t>
  </si>
  <si>
    <t>associate</t>
  </si>
  <si>
    <t>Clerical</t>
  </si>
  <si>
    <t>perkeranian</t>
  </si>
  <si>
    <t>bersekutu</t>
  </si>
  <si>
    <t>sokongan</t>
  </si>
  <si>
    <t>profesional</t>
  </si>
  <si>
    <t>Professionals</t>
  </si>
  <si>
    <t>Managers</t>
  </si>
  <si>
    <t>Pekerja</t>
  </si>
  <si>
    <t>Juruteknik dan</t>
  </si>
  <si>
    <t>Profesional</t>
  </si>
  <si>
    <t>Pengurus</t>
  </si>
  <si>
    <t>EMPLOYMENT</t>
  </si>
  <si>
    <t>GUNA TENAGA</t>
  </si>
  <si>
    <t xml:space="preserve"> </t>
  </si>
  <si>
    <t xml:space="preserve"> assemblers</t>
  </si>
  <si>
    <t>and</t>
  </si>
  <si>
    <t>related trades</t>
  </si>
  <si>
    <t>and fishery</t>
  </si>
  <si>
    <t xml:space="preserve"> operators</t>
  </si>
  <si>
    <t>Craft and</t>
  </si>
  <si>
    <t>forestry</t>
  </si>
  <si>
    <t>machine</t>
  </si>
  <si>
    <t>berkaitan</t>
  </si>
  <si>
    <t>agricultural,</t>
  </si>
  <si>
    <t>Plant and</t>
  </si>
  <si>
    <t>yang</t>
  </si>
  <si>
    <t>Skilled</t>
  </si>
  <si>
    <t>occupations</t>
  </si>
  <si>
    <t>pertukangan</t>
  </si>
  <si>
    <t>perikanan</t>
  </si>
  <si>
    <t>Service</t>
  </si>
  <si>
    <t>Elementary</t>
  </si>
  <si>
    <t>dan</t>
  </si>
  <si>
    <t>dan pekerja</t>
  </si>
  <si>
    <t>dan jualan</t>
  </si>
  <si>
    <t>asas</t>
  </si>
  <si>
    <t>kemahiran</t>
  </si>
  <si>
    <t>pertanian,</t>
  </si>
  <si>
    <t>perkhidmatan,</t>
  </si>
  <si>
    <t>Pekerja mahir</t>
  </si>
  <si>
    <t>and motorcycles</t>
  </si>
  <si>
    <t>activities</t>
  </si>
  <si>
    <t>supply</t>
  </si>
  <si>
    <t>of motor vehicles</t>
  </si>
  <si>
    <t xml:space="preserve"> conditioning</t>
  </si>
  <si>
    <t xml:space="preserve"> service</t>
  </si>
  <si>
    <t>management</t>
  </si>
  <si>
    <t xml:space="preserve"> and air</t>
  </si>
  <si>
    <t>beverage</t>
  </si>
  <si>
    <t>Wholesale and</t>
  </si>
  <si>
    <t>sewerage, waste</t>
  </si>
  <si>
    <t>gas, steam</t>
  </si>
  <si>
    <t>and food and</t>
  </si>
  <si>
    <t>motosikal</t>
  </si>
  <si>
    <t>Water supply;</t>
  </si>
  <si>
    <t>Electricity,</t>
  </si>
  <si>
    <t>and fishing</t>
  </si>
  <si>
    <t>Accommodation</t>
  </si>
  <si>
    <t>bermotor dan</t>
  </si>
  <si>
    <t>pemulihan</t>
  </si>
  <si>
    <t>udara</t>
  </si>
  <si>
    <t>communication</t>
  </si>
  <si>
    <t>minuman</t>
  </si>
  <si>
    <t>and storage</t>
  </si>
  <si>
    <t>kenderaan</t>
  </si>
  <si>
    <t>dan aktiviti</t>
  </si>
  <si>
    <t>pendingin</t>
  </si>
  <si>
    <t>quarrying</t>
  </si>
  <si>
    <t>Agriculture,</t>
  </si>
  <si>
    <t>Information and</t>
  </si>
  <si>
    <t>makanan dan</t>
  </si>
  <si>
    <t>Transportation</t>
  </si>
  <si>
    <t>pembaikan</t>
  </si>
  <si>
    <t xml:space="preserve"> sisa</t>
  </si>
  <si>
    <t xml:space="preserve"> dan</t>
  </si>
  <si>
    <t>Mining and</t>
  </si>
  <si>
    <t xml:space="preserve"> perikanan</t>
  </si>
  <si>
    <t>komunikasi</t>
  </si>
  <si>
    <t>perkhidmatan</t>
  </si>
  <si>
    <t>penyimpanan</t>
  </si>
  <si>
    <t>pengurusan</t>
  </si>
  <si>
    <t>gas, wap</t>
  </si>
  <si>
    <t>pengkuarian</t>
  </si>
  <si>
    <t>borong dan</t>
  </si>
  <si>
    <t>Construction</t>
  </si>
  <si>
    <t>pembentungan,</t>
  </si>
  <si>
    <t>elektrik,</t>
  </si>
  <si>
    <t>Manufacturing</t>
  </si>
  <si>
    <t>perhutanan</t>
  </si>
  <si>
    <t>Maklumat</t>
  </si>
  <si>
    <t>Penginapan</t>
  </si>
  <si>
    <t>Pengangkutan</t>
  </si>
  <si>
    <t>Perdagangan</t>
  </si>
  <si>
    <t>Pembinaan</t>
  </si>
  <si>
    <t>Bekalan air;</t>
  </si>
  <si>
    <t>Bekalan</t>
  </si>
  <si>
    <t>Pembuatan</t>
  </si>
  <si>
    <t>Perlombongan</t>
  </si>
  <si>
    <t>Pertanian,</t>
  </si>
  <si>
    <t>social security</t>
  </si>
  <si>
    <t>compulsory</t>
  </si>
  <si>
    <t>and defence;</t>
  </si>
  <si>
    <t>administration</t>
  </si>
  <si>
    <t>Public</t>
  </si>
  <si>
    <t>service</t>
  </si>
  <si>
    <t>takaful</t>
  </si>
  <si>
    <t>sosial wajib</t>
  </si>
  <si>
    <t>and support</t>
  </si>
  <si>
    <t>technical</t>
  </si>
  <si>
    <t>insurance/</t>
  </si>
  <si>
    <t>keselamatan</t>
  </si>
  <si>
    <t>Administrative</t>
  </si>
  <si>
    <t>scientific and</t>
  </si>
  <si>
    <t>Aktiviti</t>
  </si>
  <si>
    <t>pertahanan;</t>
  </si>
  <si>
    <t>dan khidmat</t>
  </si>
  <si>
    <t>saintifik dan</t>
  </si>
  <si>
    <t>Real estate</t>
  </si>
  <si>
    <t>Education</t>
  </si>
  <si>
    <t>awam dan</t>
  </si>
  <si>
    <t>pentadbiran</t>
  </si>
  <si>
    <t>profesional,</t>
  </si>
  <si>
    <t>hartanah</t>
  </si>
  <si>
    <t>kewangan</t>
  </si>
  <si>
    <t>Pendidikan</t>
  </si>
  <si>
    <t>Pentadbiran</t>
  </si>
  <si>
    <t xml:space="preserve"> employers</t>
  </si>
  <si>
    <t xml:space="preserve"> social work</t>
  </si>
  <si>
    <t xml:space="preserve"> as</t>
  </si>
  <si>
    <t xml:space="preserve"> households</t>
  </si>
  <si>
    <t>Human health</t>
  </si>
  <si>
    <t>Activities of</t>
  </si>
  <si>
    <t>entertainment</t>
  </si>
  <si>
    <t xml:space="preserve"> kerja sosial</t>
  </si>
  <si>
    <t>luar wilayah</t>
  </si>
  <si>
    <t xml:space="preserve"> majikan</t>
  </si>
  <si>
    <t>Other service</t>
  </si>
  <si>
    <t>Art,</t>
  </si>
  <si>
    <t>sebagai</t>
  </si>
  <si>
    <t>lain</t>
  </si>
  <si>
    <t>rekreasi</t>
  </si>
  <si>
    <t>kemanusiaan</t>
  </si>
  <si>
    <t xml:space="preserve"> isi rumah</t>
  </si>
  <si>
    <t>hiburan dan</t>
  </si>
  <si>
    <t>kesihatan</t>
  </si>
  <si>
    <t>Kesenian,</t>
  </si>
  <si>
    <t xml:space="preserve"> and</t>
  </si>
  <si>
    <t>scientific</t>
  </si>
  <si>
    <t>Financial</t>
  </si>
  <si>
    <t>teknikal</t>
  </si>
  <si>
    <t xml:space="preserve"> insurans/</t>
  </si>
  <si>
    <t>Real</t>
  </si>
  <si>
    <t>households</t>
  </si>
  <si>
    <t>aktiviti</t>
  </si>
  <si>
    <t>30+</t>
  </si>
  <si>
    <t>Age group</t>
  </si>
  <si>
    <t>Kumpulan umur</t>
  </si>
  <si>
    <t>Tenaga buruh ('000)</t>
  </si>
  <si>
    <t xml:space="preserve">Labour force </t>
  </si>
  <si>
    <t>Penduduk bekerja ('000)</t>
  </si>
  <si>
    <t>Employed persons</t>
  </si>
  <si>
    <t>Penganggur ('000)</t>
  </si>
  <si>
    <t xml:space="preserve">Unemployed </t>
  </si>
  <si>
    <t>Kadar penyertaan tenaga buruh (%)</t>
  </si>
  <si>
    <t xml:space="preserve">Labour force participation rate </t>
  </si>
  <si>
    <t>Kadar pengangguran (%)</t>
  </si>
  <si>
    <t xml:space="preserve">Unemployment rate </t>
  </si>
  <si>
    <t>('000)</t>
  </si>
  <si>
    <t>Rendah</t>
  </si>
  <si>
    <t>Menengah</t>
  </si>
  <si>
    <t xml:space="preserve">Tertiari </t>
  </si>
  <si>
    <t>Primary</t>
  </si>
  <si>
    <t>Secondary</t>
  </si>
  <si>
    <t>Tertiary</t>
  </si>
  <si>
    <t xml:space="preserve">Selangor </t>
  </si>
  <si>
    <t>-</t>
  </si>
  <si>
    <t xml:space="preserve"> pemasang</t>
  </si>
  <si>
    <t xml:space="preserve"> berkaitan</t>
  </si>
  <si>
    <t xml:space="preserve">Operator </t>
  </si>
  <si>
    <t>loji dan</t>
  </si>
  <si>
    <t>estate</t>
  </si>
  <si>
    <t>Professional,</t>
  </si>
  <si>
    <t>Human</t>
  </si>
  <si>
    <t>health</t>
  </si>
  <si>
    <t>recreation</t>
  </si>
  <si>
    <t>and social</t>
  </si>
  <si>
    <t xml:space="preserve"> work</t>
  </si>
  <si>
    <t xml:space="preserve">dan </t>
  </si>
  <si>
    <t>majikan</t>
  </si>
  <si>
    <t>as</t>
  </si>
  <si>
    <t>employers</t>
  </si>
  <si>
    <t xml:space="preserve">Jumlah </t>
  </si>
  <si>
    <t xml:space="preserve">Lelaki </t>
  </si>
  <si>
    <t xml:space="preserve">Perempuan </t>
  </si>
  <si>
    <t>Penengah</t>
  </si>
  <si>
    <t>Number of recipients</t>
  </si>
  <si>
    <t>Mean</t>
  </si>
  <si>
    <t>Median</t>
  </si>
  <si>
    <t>(RM)</t>
  </si>
  <si>
    <t xml:space="preserve"> (RM)</t>
  </si>
  <si>
    <t xml:space="preserve">Johor </t>
  </si>
  <si>
    <t xml:space="preserve">Kedah </t>
  </si>
  <si>
    <t xml:space="preserve">Kelantan </t>
  </si>
  <si>
    <t xml:space="preserve">Melaka </t>
  </si>
  <si>
    <t xml:space="preserve">Perak </t>
  </si>
  <si>
    <t xml:space="preserve">Perlis </t>
  </si>
  <si>
    <t xml:space="preserve">Terengganu </t>
  </si>
  <si>
    <t xml:space="preserve">Sabah </t>
  </si>
  <si>
    <t xml:space="preserve">Sarawak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</si>
  <si>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</si>
  <si>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Statistik utama</t>
  </si>
  <si>
    <t>Principal statistics</t>
  </si>
  <si>
    <t>Luar tenaga buruh ('000)</t>
  </si>
  <si>
    <t xml:space="preserve">Outside labour force </t>
  </si>
  <si>
    <t>Bilangan</t>
  </si>
  <si>
    <t xml:space="preserve">penerima </t>
  </si>
  <si>
    <t xml:space="preserve">   Total includes 'Activities of extraterritorial organizations and bodies'</t>
  </si>
  <si>
    <t>Kekosongan</t>
  </si>
  <si>
    <t xml:space="preserve"> and remediation</t>
  </si>
  <si>
    <t>as employers</t>
  </si>
  <si>
    <t>runcit;</t>
  </si>
  <si>
    <t>retail trade; repair</t>
  </si>
  <si>
    <t>New registrant</t>
  </si>
  <si>
    <t>Technicians and</t>
  </si>
  <si>
    <t>and sales</t>
  </si>
  <si>
    <t>perhutanan,</t>
  </si>
  <si>
    <t xml:space="preserve"> penternakan dan</t>
  </si>
  <si>
    <t>forestry,</t>
  </si>
  <si>
    <t>livestock</t>
  </si>
  <si>
    <t>mesin dan</t>
  </si>
  <si>
    <t>Placement</t>
  </si>
  <si>
    <r>
      <t>Perempuan/</t>
    </r>
    <r>
      <rPr>
        <i/>
        <sz val="11"/>
        <rFont val="Arial"/>
        <family val="2"/>
      </rPr>
      <t>Female</t>
    </r>
  </si>
  <si>
    <r>
      <t>Lelaki/</t>
    </r>
    <r>
      <rPr>
        <i/>
        <sz val="11"/>
        <rFont val="Arial"/>
        <family val="2"/>
      </rPr>
      <t>Male</t>
    </r>
  </si>
  <si>
    <t>rasmi</t>
  </si>
  <si>
    <t>education</t>
  </si>
  <si>
    <t>No formal</t>
  </si>
  <si>
    <r>
      <t xml:space="preserve"> 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Jumlah termasuk 'Aktiviti badan dan pertubuhan luar wilayah'</t>
    </r>
  </si>
  <si>
    <r>
      <t xml:space="preserve"> </t>
    </r>
    <r>
      <rPr>
        <b/>
        <vertAlign val="superscript"/>
        <sz val="8"/>
        <rFont val="Arial"/>
        <family val="2"/>
      </rPr>
      <t xml:space="preserve">1 </t>
    </r>
    <r>
      <rPr>
        <b/>
        <sz val="8"/>
        <rFont val="Arial"/>
        <family val="2"/>
      </rPr>
      <t>Jumlah termasuk 'Aktiviti badan dan pertubuhan luar wilayah'</t>
    </r>
  </si>
  <si>
    <t>Purata</t>
  </si>
  <si>
    <t>penerima</t>
  </si>
  <si>
    <t>loji, dan</t>
  </si>
  <si>
    <t xml:space="preserve"> operators,</t>
  </si>
  <si>
    <t>Citizens</t>
  </si>
  <si>
    <t>Jadual 5.1</t>
  </si>
  <si>
    <t>Table 5.1</t>
  </si>
  <si>
    <t>Jadual 5.2</t>
  </si>
  <si>
    <t>Table 5.2</t>
  </si>
  <si>
    <t>Jadual 5.3</t>
  </si>
  <si>
    <t>Table 5.3</t>
  </si>
  <si>
    <t>pendidikan</t>
  </si>
  <si>
    <t>Jadual 5.4</t>
  </si>
  <si>
    <t>Table 5.4</t>
  </si>
  <si>
    <t>Jadual 5.5</t>
  </si>
  <si>
    <t>Table 5.5</t>
  </si>
  <si>
    <r>
      <t>Jumlah</t>
    </r>
    <r>
      <rPr>
        <b/>
        <vertAlign val="superscript"/>
        <sz val="11"/>
        <rFont val="Arial"/>
        <family val="2"/>
      </rPr>
      <t>1</t>
    </r>
  </si>
  <si>
    <t>Jadual 5.6</t>
  </si>
  <si>
    <t>Table 5.6</t>
  </si>
  <si>
    <t>Jadual 5.7</t>
  </si>
  <si>
    <t>Table 5.7</t>
  </si>
  <si>
    <t>Jadual 5.8</t>
  </si>
  <si>
    <t>Table 5.8</t>
  </si>
  <si>
    <t>Jadual 5.9</t>
  </si>
  <si>
    <t>Table 5.9</t>
  </si>
  <si>
    <t>Jadual 5.10</t>
  </si>
  <si>
    <t>Table 5.10</t>
  </si>
  <si>
    <t>Jadual 5.11</t>
  </si>
  <si>
    <t>Table 5.11</t>
  </si>
  <si>
    <t>Table 5.12</t>
  </si>
  <si>
    <t>Jadual 5.12</t>
  </si>
  <si>
    <t>Jadual 5.13</t>
  </si>
  <si>
    <t>Table 5.13</t>
  </si>
  <si>
    <t>Tiada</t>
  </si>
  <si>
    <t xml:space="preserve">  jawatan </t>
  </si>
  <si>
    <t xml:space="preserve">Pendaftar baharu </t>
  </si>
  <si>
    <t xml:space="preserve">: Kekosongan jawatan, pendaftar baharu dan penempatan di JobsMalaysia mengikut  </t>
  </si>
  <si>
    <r>
      <t>Purata</t>
    </r>
    <r>
      <rPr>
        <b/>
        <vertAlign val="superscript"/>
        <sz val="11"/>
        <rFont val="Arial"/>
        <family val="2"/>
      </rPr>
      <t xml:space="preserve">1 </t>
    </r>
    <r>
      <rPr>
        <b/>
        <sz val="11"/>
        <rFont val="Arial"/>
        <family val="2"/>
      </rPr>
      <t>gaji &amp; upah bulanan (RM)</t>
    </r>
  </si>
  <si>
    <r>
      <t>Penengah</t>
    </r>
    <r>
      <rPr>
        <b/>
        <vertAlign val="superscript"/>
        <sz val="11"/>
        <rFont val="Arial"/>
        <family val="2"/>
      </rPr>
      <t xml:space="preserve">1 </t>
    </r>
    <r>
      <rPr>
        <b/>
        <sz val="11"/>
        <rFont val="Arial"/>
        <family val="2"/>
      </rPr>
      <t>gaji &amp; upah bulanan (RM)</t>
    </r>
  </si>
  <si>
    <r>
      <t>Mean</t>
    </r>
    <r>
      <rPr>
        <i/>
        <vertAlign val="superscript"/>
        <sz val="11"/>
        <rFont val="Arial"/>
        <family val="2"/>
      </rPr>
      <t xml:space="preserve">1 </t>
    </r>
    <r>
      <rPr>
        <i/>
        <sz val="11"/>
        <rFont val="Arial"/>
        <family val="2"/>
      </rPr>
      <t>monthly salaries &amp; wages</t>
    </r>
  </si>
  <si>
    <r>
      <t>Median</t>
    </r>
    <r>
      <rPr>
        <i/>
        <vertAlign val="superscript"/>
        <sz val="11"/>
        <rFont val="Arial"/>
        <family val="2"/>
      </rPr>
      <t xml:space="preserve">1 </t>
    </r>
    <r>
      <rPr>
        <i/>
        <sz val="11"/>
        <rFont val="Arial"/>
        <family val="2"/>
      </rPr>
      <t>monthly salaries &amp; wages</t>
    </r>
  </si>
  <si>
    <t>Sumber: Kementerian Sumber Manusia Malaysia</t>
  </si>
  <si>
    <t>Source: Ministry of Human Resources Malaysia</t>
  </si>
  <si>
    <r>
      <t>Nota/</t>
    </r>
    <r>
      <rPr>
        <i/>
        <sz val="8"/>
        <rFont val="Arial"/>
        <family val="2"/>
      </rPr>
      <t>Note</t>
    </r>
  </si>
  <si>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Warganegara</t>
    </r>
  </si>
  <si>
    <t>Placement data is not generated in 2019</t>
  </si>
  <si>
    <t>Data penempatan tidak dijana pada 2019</t>
  </si>
  <si>
    <r>
      <t xml:space="preserve">Nota/ </t>
    </r>
    <r>
      <rPr>
        <i/>
        <sz val="8"/>
        <rFont val="Arial"/>
        <family val="2"/>
      </rPr>
      <t>Note</t>
    </r>
  </si>
  <si>
    <t>Tahun</t>
  </si>
  <si>
    <t>Year</t>
  </si>
  <si>
    <t>&amp; pengkuarian</t>
  </si>
  <si>
    <t>borong &amp; runcit;</t>
  </si>
  <si>
    <t>&amp; perikanan</t>
  </si>
  <si>
    <t>Mining</t>
  </si>
  <si>
    <t>pengurusan sisa</t>
  </si>
  <si>
    <t>&amp; quarrying</t>
  </si>
  <si>
    <t>&amp; pendingin</t>
  </si>
  <si>
    <t>&amp; aktiviti</t>
  </si>
  <si>
    <t>bermotor</t>
  </si>
  <si>
    <t>&amp; fisheries</t>
  </si>
  <si>
    <t>&amp; motosikal</t>
  </si>
  <si>
    <t>sewerage,</t>
  </si>
  <si>
    <t>Wholesale</t>
  </si>
  <si>
    <t>&amp; air</t>
  </si>
  <si>
    <t>waste</t>
  </si>
  <si>
    <t>&amp; retail trade;</t>
  </si>
  <si>
    <t>conditioning</t>
  </si>
  <si>
    <t>repair of motor</t>
  </si>
  <si>
    <t>&amp; recovery</t>
  </si>
  <si>
    <t>vehicles</t>
  </si>
  <si>
    <t>&amp; motorcycles</t>
  </si>
  <si>
    <t>Sumber: Pertubuhan Keselamatan Sosial</t>
  </si>
  <si>
    <t>Source: Social Security Organisation</t>
  </si>
  <si>
    <t>: Penempatan di MYFutureJobs mengikut negeri dan industri, Malaysia, 2020-2021 (samb.)</t>
  </si>
  <si>
    <t>: Placements at MYFutureJobs by state and industry, Malaysia, 2020-2021 (cont'd)</t>
  </si>
  <si>
    <t>&amp; penyimpanan</t>
  </si>
  <si>
    <t>&amp; komunikasi</t>
  </si>
  <si>
    <t>Transport</t>
  </si>
  <si>
    <t>Information</t>
  </si>
  <si>
    <t>&amp; insurans/</t>
  </si>
  <si>
    <t>Estate</t>
  </si>
  <si>
    <t>saintifik</t>
  </si>
  <si>
    <t>&amp; khidmat</t>
  </si>
  <si>
    <t>&amp; storage</t>
  </si>
  <si>
    <t>makanan</t>
  </si>
  <si>
    <t>&amp; communication</t>
  </si>
  <si>
    <t>&amp; teknikal</t>
  </si>
  <si>
    <t>&amp; minuman</t>
  </si>
  <si>
    <t>The activities</t>
  </si>
  <si>
    <t>of the</t>
  </si>
  <si>
    <t>&amp; support</t>
  </si>
  <si>
    <t>&amp; food</t>
  </si>
  <si>
    <t>&amp; insurance/</t>
  </si>
  <si>
    <t>professional,</t>
  </si>
  <si>
    <t>&amp; beverage</t>
  </si>
  <si>
    <t>service activities</t>
  </si>
  <si>
    <t>&amp; technical</t>
  </si>
  <si>
    <t>Aktiviti isi</t>
  </si>
  <si>
    <t>Aktiviti badan</t>
  </si>
  <si>
    <t>awam</t>
  </si>
  <si>
    <t>hiburan</t>
  </si>
  <si>
    <t>rumah</t>
  </si>
  <si>
    <t>&amp; pertubuhan</t>
  </si>
  <si>
    <t>&amp; pertahanan;</t>
  </si>
  <si>
    <t>&amp; rekreasi</t>
  </si>
  <si>
    <t>&amp; kerja sosial</t>
  </si>
  <si>
    <t>Arts,</t>
  </si>
  <si>
    <t>Activities</t>
  </si>
  <si>
    <t>extra-territorial</t>
  </si>
  <si>
    <t>&amp; recreation</t>
  </si>
  <si>
    <t>organizations</t>
  </si>
  <si>
    <t>&amp; social work</t>
  </si>
  <si>
    <t>&amp; bodies</t>
  </si>
  <si>
    <t>&amp; defence;</t>
  </si>
  <si>
    <t xml:space="preserve">: Bilangan jawatan kosong baharu yang dilaporkan mengikut negeri dan pekerjaan, </t>
  </si>
  <si>
    <t xml:space="preserve">  Malaysia, 2020-2021</t>
  </si>
  <si>
    <t>Manager</t>
  </si>
  <si>
    <t>Professional</t>
  </si>
  <si>
    <t>Clerical support</t>
  </si>
  <si>
    <t>MALAYSIA</t>
  </si>
  <si>
    <t>Pekerja kemahiran</t>
  </si>
  <si>
    <t>Operator mesin</t>
  </si>
  <si>
    <t>Pekerja asas</t>
  </si>
  <si>
    <t>dan loji,</t>
  </si>
  <si>
    <t>pertukangan yang</t>
  </si>
  <si>
    <t>dan pemasang</t>
  </si>
  <si>
    <t>occupation</t>
  </si>
  <si>
    <t>Service workers,</t>
  </si>
  <si>
    <t>dan perikanan</t>
  </si>
  <si>
    <t>Skilled agricultural,</t>
  </si>
  <si>
    <t>Craft and related</t>
  </si>
  <si>
    <t>forestry and</t>
  </si>
  <si>
    <t>trades workers</t>
  </si>
  <si>
    <t>operators</t>
  </si>
  <si>
    <t>fishery workers</t>
  </si>
  <si>
    <t>and assemblers</t>
  </si>
  <si>
    <t>Table5.10</t>
  </si>
  <si>
    <t xml:space="preserve">: Bilangan pendaftar aktif di MYFutureJobs yang belum ditempatkan mengikut negeri, jantina dan kumpulan umur, </t>
  </si>
  <si>
    <t>: Number of unplaced active registrants at MYFutureJobs by state, sex and age group, Malaysia, 2020-2021</t>
  </si>
  <si>
    <t xml:space="preserve">  </t>
  </si>
  <si>
    <t>15─19</t>
  </si>
  <si>
    <t>20─24</t>
  </si>
  <si>
    <t>25─29</t>
  </si>
  <si>
    <r>
      <t xml:space="preserve">Nota/ </t>
    </r>
    <r>
      <rPr>
        <i/>
        <sz val="8"/>
        <rFont val="Arial"/>
        <family val="2"/>
      </rPr>
      <t>Note:</t>
    </r>
  </si>
  <si>
    <r>
      <rPr>
        <b/>
        <sz val="11"/>
        <rFont val="Arial"/>
        <family val="2"/>
      </rPr>
      <t xml:space="preserve">Perempuan/ </t>
    </r>
    <r>
      <rPr>
        <i/>
        <sz val="11"/>
        <rFont val="Arial"/>
        <family val="2"/>
      </rPr>
      <t>Female</t>
    </r>
  </si>
  <si>
    <r>
      <rPr>
        <b/>
        <sz val="11"/>
        <rFont val="Arial"/>
        <family val="2"/>
      </rPr>
      <t xml:space="preserve">Lelaki/ </t>
    </r>
    <r>
      <rPr>
        <i/>
        <sz val="11"/>
        <rFont val="Arial"/>
        <family val="2"/>
      </rPr>
      <t>Male</t>
    </r>
  </si>
  <si>
    <t>: Statistik utama tenaga buruh mengikut jantina, Malaysia, 2022</t>
  </si>
  <si>
    <t>: Principal statistics of labour force by sex, Malaysia, 2022</t>
  </si>
  <si>
    <t xml:space="preserve">   Malaysia, 2022 (samb.)</t>
  </si>
  <si>
    <t>: Penduduk bekerja mengikut negeri dan pekerjaan, Malaysia, 2022</t>
  </si>
  <si>
    <t>: Employed persons by state and occupation, Malaysia, 2022</t>
  </si>
  <si>
    <t>: Penduduk bekerja mengikut negeri dan pekerjaan, Malaysia, 2022 (samb.)</t>
  </si>
  <si>
    <t>: Employed persons by state and occupation, Malaysia, 2022 (cont'd)</t>
  </si>
  <si>
    <t>: Penduduk bekerja mengikut negeri, pekerjaan dan jantina, Malaysia, 2022</t>
  </si>
  <si>
    <t>: Employed persons by state, occupation and sex, Malaysia, 2022</t>
  </si>
  <si>
    <t>: Penduduk bekerja mengikut negeri, pekerjaan dan jantina, Malaysia, 2022 (samb.)</t>
  </si>
  <si>
    <t>: Employed persons by state, occupation and sex, Malaysia, 2022 (cont'd)</t>
  </si>
  <si>
    <t>: Penduduk bekerja mengikut negeri dan industri, Malaysia, 2022</t>
  </si>
  <si>
    <t>: Employed persons by state and industry, Malaysia, 2022</t>
  </si>
  <si>
    <t>: Penduduk bekerja mengikut negeri dan industri, Malaysia, 2022 (samb.)</t>
  </si>
  <si>
    <t>: Employed persons by state and industry, Malaysia, 20212(cont'd)</t>
  </si>
  <si>
    <t>: Employed persons by state and industry, Malaysia, 2022 (cont'd)</t>
  </si>
  <si>
    <t>: Penduduk bekerja mengikut negeri, industri dan jantina, Malaysia, 2022</t>
  </si>
  <si>
    <t xml:space="preserve">: Employed persons by state, industry and sex, Malaysia, 2022 </t>
  </si>
  <si>
    <t>: Penduduk bekerja mengikut negeri, industri dan jantina, Malaysia, 2022 (samb.)</t>
  </si>
  <si>
    <t>: Employed persons by state, industry and sex, Malaysia, 2022 (cont'd)</t>
  </si>
  <si>
    <t>: Penengah dan purata gaji &amp; upah bulanan pekerja mengikut negeri dan jantina, Malaysia1, 2022</t>
  </si>
  <si>
    <t>: Median and mean monthly salaries &amp; wages of employees by state and sex, Malaysia, 2022</t>
  </si>
  <si>
    <t xml:space="preserve">  Malaysia, 2020-2022</t>
  </si>
  <si>
    <t>: Number of new vacancies reported by state and occupation, Malaysia, 2020-2022</t>
  </si>
  <si>
    <t xml:space="preserve">  Malaysia, 2020-2022 (samb.)</t>
  </si>
  <si>
    <t>: Number of new vacancies reported by state and occupation, Malaysia, 2020-2022 (cont'd)</t>
  </si>
  <si>
    <t>: Bilangan jawatan kosong baharu yang dilaporkan mengikut negeri dan industri, Malaysia, 2020-2022</t>
  </si>
  <si>
    <t>: Number of new vacancies reported by state and industry, Malaysia, 2020-2022</t>
  </si>
  <si>
    <t>: Bilangan jawatan kosong baharu yang dilaporkan mengikut negeri dan industri, Malaysia, 2020-2022 (samb.)</t>
  </si>
  <si>
    <t>: Number of new vacancies reported by state and industry, Malaysia, 2020-2022 (cont'd)</t>
  </si>
  <si>
    <t>: Penempatan di MYFutureJobs mengikut negeri dan industri, Malaysia, 2020-2022</t>
  </si>
  <si>
    <t>: Placements at MYFutureJobs by state and industry, Malaysia, 2020-2022</t>
  </si>
  <si>
    <t>: Penempatan di MYFutureJobs mengikut negeri dan industri, Malaysia, 2020-2022 (samb.)</t>
  </si>
  <si>
    <t>: Placements at MYFutureJobs by state and industry, Malaysia, 2020-2022 (cont'd)</t>
  </si>
  <si>
    <t xml:space="preserve">Tiada </t>
  </si>
  <si>
    <t>No</t>
  </si>
  <si>
    <t>: Employed persons by state and educational attainment, Malaysia, 2022</t>
  </si>
  <si>
    <t>:  Penduduk bekerja mengikut negeri dan pencapaian pendidikan, Malaysia, 2022</t>
  </si>
  <si>
    <t>: Penduduk bekerja mengikut negeri, pencapaian pendidikan dan jantina, Malaysia, 2022</t>
  </si>
  <si>
    <t xml:space="preserve">: Penduduk bekerja mengikut negeri, pencapaian pendidikan dan jantina, </t>
  </si>
  <si>
    <t>: Employed persons by state, educational attainment and sex, Malaysia, 2022</t>
  </si>
  <si>
    <t>: Employed persons by state, educational attainment and sex, Malaysia, 2022 (cont'd)</t>
  </si>
  <si>
    <t>Tiada Maklumat</t>
  </si>
  <si>
    <t>No Information</t>
  </si>
  <si>
    <t xml:space="preserve">  negeri, Malaysia, 2022</t>
  </si>
  <si>
    <t>: Job vacancies, new registrants and placements in JobsMalaysia by state, Malaysia,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</si>
</sst>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_(* #,##0.00_);_(* \(#,##0.00\);_(* &quot;-&quot;??_);_(@_)"/>
    <numFmt numFmtId="165" formatCode="#,##0;[Red]#,##0"/>
    <numFmt numFmtId="166" formatCode="General_)"/>
    <numFmt numFmtId="167" formatCode="_(* #,##0_);_(* \(#,##0\);_(* &quot;-&quot;??_);_(@_)"/>
    <numFmt numFmtId="168" formatCode="#,##0.0_);\(#,##0.0\)"/>
    <numFmt numFmtId="169" formatCode="#,##0.00&quot; &quot;;&quot; (&quot;#,##0.00&quot;)&quot;;&quot; -&quot;#&quot; &quot;;@&quot; &quot;"/>
    <numFmt numFmtId="170" formatCode="[$-409]#,##0"/>
    <numFmt numFmtId="171" formatCode="[$-409]General"/>
    <numFmt numFmtId="172" formatCode="General&quot; &quot;"/>
    <numFmt numFmtId="173" formatCode="[$-409]#,##0&quot; &quot;;[$-409]&quot;(&quot;#,##0&quot;)&quot;"/>
    <numFmt numFmtId="174" formatCode="#,##0.0&quot; &quot;;&quot;(&quot;#,##0.0&quot;)&quot;"/>
    <numFmt numFmtId="175" formatCode="[$$-409]#,##0.00;[Red]&quot;-&quot;[$$-409]#,##0.00"/>
    <numFmt numFmtId="176" formatCode="0.0&quot; &quot;"/>
    <numFmt numFmtId="177" formatCode="0.0"/>
    <numFmt numFmtId="178" formatCode="#,##0.0"/>
    <numFmt numFmtId="179" formatCode="0.0_)"/>
    <numFmt numFmtId="180" formatCode="_(* #,##0.0_);_(* \(#,##0.0\);_(* &quot;-&quot;??_);_(@_)"/>
    <numFmt numFmtId="181" formatCode="#,##0.0;[Red]#,##0.0"/>
  </numFmts>
  <fonts count="95">
    <font>
      <sz val="11"/>
      <color theme="1"/>
      <name val="Calibri"/>
      <family val="2"/>
      <scheme val="minor"/>
    </font>
    <font>
      <sz val="7"/>
      <name val="Helv"/>
    </font>
    <font>
      <u/>
      <sz val="7"/>
      <color indexed="12"/>
      <name val="Helv"/>
    </font>
    <font>
      <sz val="10"/>
      <name val="Arial"/>
      <family val="2"/>
    </font>
    <font>
      <u/>
      <sz val="8"/>
      <color indexed="12"/>
      <name val="Helv"/>
    </font>
    <font>
      <u/>
      <sz val="9"/>
      <color indexed="12"/>
      <name val="Helv"/>
    </font>
    <font>
      <sz val="12"/>
      <name val="Helv"/>
    </font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Arial1"/>
    </font>
    <font>
      <sz val="11"/>
      <color rgb="FF000000"/>
      <name val="Arial11"/>
    </font>
    <font>
      <sz val="11"/>
      <color rgb="FF000000"/>
      <name val="Arial1"/>
    </font>
    <font>
      <u/>
      <sz val="7"/>
      <color rgb="FF0000FF"/>
      <name val="Helv"/>
    </font>
    <font>
      <b/>
      <i/>
      <sz val="16"/>
      <color theme="1"/>
      <name val="Arial1"/>
    </font>
    <font>
      <b/>
      <i/>
      <sz val="16"/>
      <color rgb="FF000000"/>
      <name val="Arial11"/>
    </font>
    <font>
      <sz val="12"/>
      <color theme="1"/>
      <name val="Helv"/>
    </font>
    <font>
      <sz val="12"/>
      <color rgb="FF000000"/>
      <name val="Helv"/>
    </font>
    <font>
      <sz val="7"/>
      <color theme="1"/>
      <name val="Helv"/>
    </font>
    <font>
      <b/>
      <i/>
      <u/>
      <sz val="11"/>
      <color theme="1"/>
      <name val="Arial1"/>
    </font>
    <font>
      <b/>
      <i/>
      <u/>
      <sz val="11"/>
      <color rgb="FF000000"/>
      <name val="Arial11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i/>
      <sz val="11"/>
      <color theme="1"/>
      <name val="Arial"/>
      <family val="2"/>
    </font>
    <font>
      <i/>
      <sz val="11"/>
      <color indexed="8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11"/>
      <color rgb="FF000000"/>
      <name val="Arial"/>
      <family val="2"/>
    </font>
    <font>
      <b/>
      <vertAlign val="superscript"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color indexed="8"/>
      <name val="Arial"/>
      <family val="2"/>
    </font>
    <font>
      <sz val="7"/>
      <name val="Arial"/>
      <family val="2"/>
    </font>
    <font>
      <sz val="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color rgb="FFFF0000"/>
      <name val="Arial"/>
      <family val="2"/>
    </font>
    <font>
      <b/>
      <sz val="7"/>
      <name val="Arial"/>
      <family val="2"/>
    </font>
    <font>
      <b/>
      <sz val="10.5"/>
      <name val="Arial"/>
      <family val="2"/>
    </font>
    <font>
      <sz val="18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b/>
      <vertAlign val="superscript"/>
      <sz val="8"/>
      <name val="Arial"/>
      <family val="2"/>
    </font>
    <font>
      <b/>
      <sz val="8"/>
      <color theme="1"/>
      <name val="Arial"/>
      <family val="2"/>
    </font>
    <font>
      <i/>
      <sz val="9"/>
      <color indexed="8"/>
      <name val="Arial"/>
      <family val="2"/>
    </font>
    <font>
      <i/>
      <vertAlign val="superscript"/>
      <sz val="11"/>
      <name val="Arial"/>
      <family val="2"/>
    </font>
    <font>
      <b/>
      <vertAlign val="superscript"/>
      <sz val="8"/>
      <color theme="1"/>
      <name val="Arial"/>
      <family val="2"/>
    </font>
    <font>
      <sz val="10"/>
      <color theme="1"/>
      <name val="Century Gothic"/>
      <family val="2"/>
    </font>
    <font>
      <i/>
      <sz val="8"/>
      <color indexed="8"/>
      <name val="Arial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0"/>
      <name val="Century Gothic"/>
      <family val="2"/>
    </font>
    <font>
      <sz val="7"/>
      <name val="Helv"/>
      <charset val="134"/>
    </font>
    <font>
      <b/>
      <sz val="10"/>
      <color theme="1"/>
      <name val="Century Gothic"/>
      <family val="2"/>
    </font>
    <font>
      <sz val="10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i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Helv"/>
      <charset val="134"/>
    </font>
    <font>
      <i/>
      <sz val="11"/>
      <color theme="1"/>
      <name val="Century Gothic"/>
      <family val="2"/>
    </font>
    <font>
      <sz val="11"/>
      <color rgb="FF000000"/>
      <name val="Century Gothic"/>
      <family val="2"/>
    </font>
    <font>
      <i/>
      <sz val="10"/>
      <name val="Century Gothic"/>
      <family val="2"/>
    </font>
    <font>
      <sz val="9"/>
      <color rgb="FF000000"/>
      <name val="Century Gothic"/>
      <family val="2"/>
    </font>
    <font>
      <sz val="9"/>
      <color theme="1"/>
      <name val="Century Gothic"/>
      <family val="2"/>
    </font>
    <font>
      <b/>
      <sz val="8"/>
      <name val="Century Gothic"/>
      <family val="2"/>
    </font>
    <font>
      <sz val="9"/>
      <color theme="1"/>
      <name val="Calibri"/>
      <family val="2"/>
      <scheme val="minor"/>
    </font>
    <font>
      <i/>
      <sz val="9"/>
      <color theme="1"/>
      <name val="Century Gothic"/>
      <family val="2"/>
    </font>
    <font>
      <b/>
      <sz val="9"/>
      <color indexed="60"/>
      <name val="Century Gothic"/>
      <family val="2"/>
    </font>
    <font>
      <i/>
      <sz val="8"/>
      <name val="Century Gothic"/>
      <family val="2"/>
    </font>
    <font>
      <sz val="8"/>
      <color rgb="FF000000"/>
      <name val="Century Gothic"/>
      <family val="2"/>
    </font>
    <font>
      <i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indexed="60"/>
      <name val="Century Gothic"/>
      <family val="2"/>
    </font>
    <font>
      <b/>
      <sz val="11"/>
      <name val="Century Gothic"/>
      <family val="2"/>
    </font>
    <font>
      <b/>
      <i/>
      <sz val="10"/>
      <color theme="1"/>
      <name val="Century Gothic"/>
      <family val="2"/>
    </font>
    <font>
      <b/>
      <sz val="9"/>
      <color theme="1"/>
      <name val="Century Gothic"/>
      <family val="2"/>
    </font>
    <font>
      <sz val="12"/>
      <name val="Helv"/>
      <charset val="134"/>
    </font>
    <font>
      <sz val="7"/>
      <color theme="1"/>
      <name val="Helv"/>
      <charset val="134"/>
    </font>
    <font>
      <b/>
      <sz val="12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1"/>
      <color theme="1"/>
      <name val="Arial1"/>
      <charset val="134"/>
    </font>
    <font>
      <sz val="10"/>
      <color rgb="FF000000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100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9" fillId="0" borderId="0"/>
    <xf numFmtId="169" fontId="10" fillId="0" borderId="0" applyBorder="0" applyProtection="0"/>
    <xf numFmtId="170" fontId="11" fillId="0" borderId="0" applyFont="0" applyBorder="0" applyProtection="0"/>
    <xf numFmtId="0" fontId="12" fillId="0" borderId="0"/>
    <xf numFmtId="169" fontId="9" fillId="0" borderId="0"/>
    <xf numFmtId="0" fontId="13" fillId="0" borderId="0">
      <alignment horizontal="center"/>
    </xf>
    <xf numFmtId="0" fontId="13" fillId="0" borderId="0">
      <alignment horizontal="center" textRotation="90"/>
    </xf>
    <xf numFmtId="171" fontId="14" fillId="0" borderId="0" applyBorder="0" applyProtection="0">
      <alignment horizontal="center" textRotation="90"/>
    </xf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37" fontId="6" fillId="0" borderId="0"/>
    <xf numFmtId="172" fontId="15" fillId="0" borderId="0"/>
    <xf numFmtId="0" fontId="8" fillId="0" borderId="0"/>
    <xf numFmtId="37" fontId="6" fillId="0" borderId="0"/>
    <xf numFmtId="0" fontId="9" fillId="0" borderId="0"/>
    <xf numFmtId="0" fontId="11" fillId="0" borderId="0"/>
    <xf numFmtId="0" fontId="8" fillId="0" borderId="0"/>
    <xf numFmtId="0" fontId="8" fillId="0" borderId="0"/>
    <xf numFmtId="166" fontId="7" fillId="0" borderId="0"/>
    <xf numFmtId="165" fontId="1" fillId="0" borderId="0"/>
    <xf numFmtId="166" fontId="6" fillId="0" borderId="0"/>
    <xf numFmtId="172" fontId="15" fillId="0" borderId="0"/>
    <xf numFmtId="0" fontId="16" fillId="0" borderId="0" applyNumberFormat="0" applyBorder="0" applyProtection="0"/>
    <xf numFmtId="165" fontId="17" fillId="0" borderId="0"/>
    <xf numFmtId="165" fontId="1" fillId="0" borderId="0"/>
    <xf numFmtId="166" fontId="6" fillId="0" borderId="0"/>
    <xf numFmtId="165" fontId="17" fillId="0" borderId="0"/>
    <xf numFmtId="165" fontId="17" fillId="0" borderId="0"/>
    <xf numFmtId="165" fontId="1" fillId="0" borderId="0"/>
    <xf numFmtId="166" fontId="6" fillId="0" borderId="0"/>
    <xf numFmtId="165" fontId="17" fillId="0" borderId="0"/>
    <xf numFmtId="37" fontId="1" fillId="0" borderId="0"/>
    <xf numFmtId="166" fontId="6" fillId="0" borderId="0"/>
    <xf numFmtId="172" fontId="15" fillId="0" borderId="0"/>
    <xf numFmtId="173" fontId="17" fillId="0" borderId="0"/>
    <xf numFmtId="165" fontId="1" fillId="0" borderId="0"/>
    <xf numFmtId="165" fontId="17" fillId="0" borderId="0"/>
    <xf numFmtId="168" fontId="1" fillId="0" borderId="0"/>
    <xf numFmtId="174" fontId="17" fillId="0" borderId="0"/>
    <xf numFmtId="168" fontId="1" fillId="0" borderId="0"/>
    <xf numFmtId="174" fontId="17" fillId="0" borderId="0"/>
    <xf numFmtId="168" fontId="1" fillId="0" borderId="0"/>
    <xf numFmtId="174" fontId="17" fillId="0" borderId="0"/>
    <xf numFmtId="0" fontId="8" fillId="0" borderId="0"/>
    <xf numFmtId="166" fontId="6" fillId="0" borderId="0"/>
    <xf numFmtId="0" fontId="18" fillId="0" borderId="0"/>
    <xf numFmtId="171" fontId="19" fillId="0" borderId="0" applyBorder="0" applyProtection="0"/>
    <xf numFmtId="175" fontId="18" fillId="0" borderId="0"/>
    <xf numFmtId="175" fontId="19" fillId="0" borderId="0" applyBorder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7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3" fillId="0" borderId="0"/>
    <xf numFmtId="164" fontId="66" fillId="0" borderId="0" applyFont="0" applyFill="0" applyBorder="0" applyAlignment="0" applyProtection="0"/>
    <xf numFmtId="0" fontId="67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67" fillId="0" borderId="0"/>
    <xf numFmtId="172" fontId="68" fillId="0" borderId="0"/>
    <xf numFmtId="172" fontId="68" fillId="0" borderId="0"/>
    <xf numFmtId="172" fontId="68" fillId="0" borderId="0"/>
    <xf numFmtId="0" fontId="3" fillId="0" borderId="0"/>
    <xf numFmtId="165" fontId="57" fillId="0" borderId="0"/>
    <xf numFmtId="168" fontId="57" fillId="0" borderId="0"/>
    <xf numFmtId="0" fontId="3" fillId="0" borderId="0"/>
    <xf numFmtId="166" fontId="86" fillId="0" borderId="0"/>
    <xf numFmtId="165" fontId="57" fillId="0" borderId="0"/>
    <xf numFmtId="166" fontId="86" fillId="0" borderId="0"/>
    <xf numFmtId="0" fontId="3" fillId="0" borderId="0"/>
    <xf numFmtId="165" fontId="87" fillId="0" borderId="0"/>
    <xf numFmtId="174" fontId="87" fillId="0" borderId="0"/>
    <xf numFmtId="169" fontId="92" fillId="0" borderId="0"/>
    <xf numFmtId="165" fontId="87" fillId="0" borderId="0"/>
    <xf numFmtId="165" fontId="87" fillId="0" borderId="0"/>
    <xf numFmtId="174" fontId="87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8" fillId="0" borderId="0"/>
    <xf numFmtId="0" fontId="3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</cellStyleXfs>
  <cellXfs count="960">
    <xf numFmtId="0" fontId="0" fillId="0" borderId="0" xfId="0"/>
    <xf numFmtId="168" fontId="21" fillId="0" borderId="0" xfId="45" applyFont="1" applyFill="1" applyAlignment="1">
      <alignment horizontal="left"/>
    </xf>
    <xf numFmtId="168" fontId="20" fillId="0" borderId="0" xfId="45" applyFont="1" applyFill="1"/>
    <xf numFmtId="168" fontId="22" fillId="0" borderId="0" xfId="45" applyFont="1" applyFill="1" applyAlignment="1">
      <alignment horizontal="left"/>
    </xf>
    <xf numFmtId="168" fontId="20" fillId="0" borderId="0" xfId="45" applyFont="1" applyFill="1" applyBorder="1"/>
    <xf numFmtId="168" fontId="20" fillId="0" borderId="2" xfId="45" applyFont="1" applyFill="1" applyBorder="1"/>
    <xf numFmtId="168" fontId="21" fillId="0" borderId="0" xfId="45" applyFont="1" applyFill="1" applyBorder="1" applyAlignment="1">
      <alignment horizontal="left"/>
    </xf>
    <xf numFmtId="178" fontId="20" fillId="0" borderId="0" xfId="45" applyNumberFormat="1" applyFont="1" applyFill="1" applyBorder="1"/>
    <xf numFmtId="168" fontId="22" fillId="0" borderId="0" xfId="45" applyFont="1" applyFill="1" applyBorder="1" applyAlignment="1">
      <alignment horizontal="left"/>
    </xf>
    <xf numFmtId="178" fontId="20" fillId="0" borderId="0" xfId="45" applyNumberFormat="1" applyFont="1" applyFill="1" applyBorder="1" applyAlignment="1">
      <alignment horizontal="right"/>
    </xf>
    <xf numFmtId="168" fontId="21" fillId="0" borderId="0" xfId="45" applyFont="1" applyFill="1" applyBorder="1" applyAlignment="1">
      <alignment horizontal="left" indent="2"/>
    </xf>
    <xf numFmtId="178" fontId="20" fillId="0" borderId="0" xfId="39" applyNumberFormat="1" applyFont="1" applyFill="1" applyBorder="1" applyAlignment="1">
      <alignment horizontal="right"/>
    </xf>
    <xf numFmtId="168" fontId="22" fillId="0" borderId="0" xfId="45" applyFont="1" applyFill="1" applyBorder="1" applyAlignment="1">
      <alignment horizontal="left" indent="2"/>
    </xf>
    <xf numFmtId="168" fontId="20" fillId="0" borderId="0" xfId="45" applyFont="1" applyFill="1" applyBorder="1" applyAlignment="1">
      <alignment horizontal="left" indent="2"/>
    </xf>
    <xf numFmtId="168" fontId="20" fillId="0" borderId="3" xfId="45" applyFont="1" applyFill="1" applyBorder="1"/>
    <xf numFmtId="37" fontId="21" fillId="0" borderId="3" xfId="45" applyNumberFormat="1" applyFont="1" applyFill="1" applyBorder="1" applyProtection="1"/>
    <xf numFmtId="168" fontId="21" fillId="0" borderId="0" xfId="45" applyFont="1" applyFill="1" applyBorder="1"/>
    <xf numFmtId="37" fontId="21" fillId="0" borderId="0" xfId="45" applyNumberFormat="1" applyFont="1" applyFill="1" applyBorder="1" applyProtection="1"/>
    <xf numFmtId="168" fontId="21" fillId="0" borderId="0" xfId="45" applyFont="1" applyFill="1"/>
    <xf numFmtId="168" fontId="22" fillId="0" borderId="0" xfId="45" applyFont="1" applyFill="1"/>
    <xf numFmtId="168" fontId="22" fillId="0" borderId="0" xfId="45" applyFont="1" applyFill="1" applyBorder="1"/>
    <xf numFmtId="174" fontId="21" fillId="0" borderId="0" xfId="9" applyNumberFormat="1" applyFont="1" applyFill="1" applyBorder="1" applyAlignment="1" applyProtection="1">
      <alignment horizontal="right"/>
    </xf>
    <xf numFmtId="174" fontId="22" fillId="0" borderId="0" xfId="9" applyNumberFormat="1" applyFont="1" applyFill="1" applyBorder="1" applyAlignment="1" applyProtection="1">
      <alignment horizontal="right"/>
    </xf>
    <xf numFmtId="172" fontId="23" fillId="0" borderId="0" xfId="44" applyNumberFormat="1" applyFont="1" applyFill="1"/>
    <xf numFmtId="166" fontId="20" fillId="0" borderId="0" xfId="32" applyNumberFormat="1" applyFont="1" applyFill="1"/>
    <xf numFmtId="166" fontId="20" fillId="0" borderId="0" xfId="32" applyNumberFormat="1" applyFont="1" applyFill="1" applyAlignment="1">
      <alignment horizontal="right"/>
    </xf>
    <xf numFmtId="166" fontId="22" fillId="0" borderId="0" xfId="32" applyNumberFormat="1" applyFont="1" applyFill="1" applyAlignment="1">
      <alignment horizontal="right"/>
    </xf>
    <xf numFmtId="166" fontId="21" fillId="0" borderId="0" xfId="32" applyNumberFormat="1" applyFont="1" applyFill="1" applyAlignment="1">
      <alignment horizontal="left"/>
    </xf>
    <xf numFmtId="166" fontId="21" fillId="0" borderId="0" xfId="32" applyNumberFormat="1" applyFont="1" applyFill="1"/>
    <xf numFmtId="166" fontId="22" fillId="0" borderId="0" xfId="32" applyNumberFormat="1" applyFont="1" applyFill="1" applyAlignment="1"/>
    <xf numFmtId="166" fontId="22" fillId="0" borderId="0" xfId="32" applyNumberFormat="1" applyFont="1" applyFill="1" applyAlignment="1">
      <alignment horizontal="left"/>
    </xf>
    <xf numFmtId="166" fontId="20" fillId="0" borderId="2" xfId="32" applyNumberFormat="1" applyFont="1" applyFill="1" applyBorder="1"/>
    <xf numFmtId="166" fontId="20" fillId="0" borderId="2" xfId="32" applyNumberFormat="1" applyFont="1" applyFill="1" applyBorder="1" applyAlignment="1">
      <alignment horizontal="right"/>
    </xf>
    <xf numFmtId="166" fontId="21" fillId="0" borderId="2" xfId="32" applyNumberFormat="1" applyFont="1" applyFill="1" applyBorder="1" applyAlignment="1">
      <alignment horizontal="right"/>
    </xf>
    <xf numFmtId="166" fontId="20" fillId="0" borderId="0" xfId="32" applyNumberFormat="1" applyFont="1" applyFill="1" applyBorder="1"/>
    <xf numFmtId="166" fontId="21" fillId="0" borderId="0" xfId="32" applyNumberFormat="1" applyFont="1" applyFill="1" applyBorder="1" applyAlignment="1">
      <alignment horizontal="left"/>
    </xf>
    <xf numFmtId="3" fontId="21" fillId="0" borderId="0" xfId="32" applyNumberFormat="1" applyFont="1" applyFill="1" applyBorder="1" applyAlignment="1" applyProtection="1">
      <alignment horizontal="right"/>
    </xf>
    <xf numFmtId="166" fontId="20" fillId="0" borderId="0" xfId="32" applyNumberFormat="1" applyFont="1" applyFill="1" applyBorder="1" applyAlignment="1">
      <alignment horizontal="right"/>
    </xf>
    <xf numFmtId="3" fontId="20" fillId="0" borderId="0" xfId="32" applyNumberFormat="1" applyFont="1" applyFill="1" applyBorder="1" applyAlignment="1" applyProtection="1">
      <alignment horizontal="right"/>
    </xf>
    <xf numFmtId="166" fontId="20" fillId="0" borderId="3" xfId="32" applyNumberFormat="1" applyFont="1" applyFill="1" applyBorder="1"/>
    <xf numFmtId="166" fontId="20" fillId="0" borderId="3" xfId="32" applyNumberFormat="1" applyFont="1" applyFill="1" applyBorder="1" applyAlignment="1">
      <alignment horizontal="right"/>
    </xf>
    <xf numFmtId="166" fontId="32" fillId="0" borderId="0" xfId="32" applyNumberFormat="1" applyFont="1" applyFill="1"/>
    <xf numFmtId="166" fontId="32" fillId="0" borderId="0" xfId="32" applyNumberFormat="1" applyFont="1" applyFill="1" applyAlignment="1">
      <alignment horizontal="right"/>
    </xf>
    <xf numFmtId="166" fontId="33" fillId="0" borderId="0" xfId="32" applyNumberFormat="1" applyFont="1" applyFill="1" applyAlignment="1">
      <alignment horizontal="left"/>
    </xf>
    <xf numFmtId="166" fontId="34" fillId="0" borderId="0" xfId="32" applyNumberFormat="1" applyFont="1" applyFill="1" applyAlignment="1">
      <alignment horizontal="left"/>
    </xf>
    <xf numFmtId="168" fontId="21" fillId="0" borderId="0" xfId="14" applyNumberFormat="1" applyFont="1" applyFill="1" applyAlignment="1" applyProtection="1">
      <alignment horizontal="right"/>
    </xf>
    <xf numFmtId="168" fontId="22" fillId="0" borderId="0" xfId="14" applyNumberFormat="1" applyFont="1" applyFill="1" applyAlignment="1" applyProtection="1">
      <alignment horizontal="right"/>
    </xf>
    <xf numFmtId="166" fontId="36" fillId="0" borderId="0" xfId="28" applyFont="1" applyFill="1"/>
    <xf numFmtId="166" fontId="21" fillId="0" borderId="0" xfId="37" applyNumberFormat="1" applyFont="1" applyFill="1" applyAlignment="1" applyProtection="1">
      <alignment horizontal="left"/>
    </xf>
    <xf numFmtId="166" fontId="21" fillId="0" borderId="0" xfId="28" applyNumberFormat="1" applyFont="1" applyFill="1" applyProtection="1"/>
    <xf numFmtId="166" fontId="20" fillId="0" borderId="0" xfId="28" applyNumberFormat="1" applyFont="1" applyFill="1" applyProtection="1"/>
    <xf numFmtId="166" fontId="36" fillId="0" borderId="0" xfId="28" applyNumberFormat="1" applyFont="1" applyFill="1" applyProtection="1"/>
    <xf numFmtId="166" fontId="37" fillId="0" borderId="0" xfId="28" applyNumberFormat="1" applyFont="1" applyFill="1" applyProtection="1"/>
    <xf numFmtId="166" fontId="22" fillId="0" borderId="0" xfId="37" applyNumberFormat="1" applyFont="1" applyFill="1" applyAlignment="1" applyProtection="1">
      <alignment horizontal="left"/>
    </xf>
    <xf numFmtId="166" fontId="22" fillId="0" borderId="0" xfId="28" applyNumberFormat="1" applyFont="1" applyFill="1" applyAlignment="1" applyProtection="1">
      <alignment horizontal="left"/>
    </xf>
    <xf numFmtId="37" fontId="21" fillId="0" borderId="0" xfId="18" applyFont="1" applyFill="1" applyBorder="1" applyAlignment="1">
      <alignment horizontal="left"/>
    </xf>
    <xf numFmtId="166" fontId="21" fillId="0" borderId="0" xfId="28" applyNumberFormat="1" applyFont="1" applyFill="1" applyAlignment="1" applyProtection="1">
      <alignment horizontal="right"/>
    </xf>
    <xf numFmtId="166" fontId="36" fillId="0" borderId="0" xfId="28" applyNumberFormat="1" applyFont="1" applyFill="1" applyBorder="1" applyProtection="1"/>
    <xf numFmtId="166" fontId="21" fillId="0" borderId="0" xfId="28" applyNumberFormat="1" applyFont="1" applyFill="1" applyBorder="1" applyProtection="1"/>
    <xf numFmtId="166" fontId="22" fillId="0" borderId="0" xfId="28" applyNumberFormat="1" applyFont="1" applyFill="1" applyBorder="1" applyProtection="1"/>
    <xf numFmtId="166" fontId="20" fillId="0" borderId="0" xfId="28" applyNumberFormat="1" applyFont="1" applyFill="1" applyBorder="1" applyProtection="1"/>
    <xf numFmtId="166" fontId="39" fillId="0" borderId="0" xfId="28" applyNumberFormat="1" applyFont="1" applyFill="1" applyBorder="1" applyProtection="1"/>
    <xf numFmtId="166" fontId="36" fillId="0" borderId="2" xfId="28" applyFont="1" applyFill="1" applyBorder="1"/>
    <xf numFmtId="166" fontId="39" fillId="0" borderId="2" xfId="28" applyNumberFormat="1" applyFont="1" applyFill="1" applyBorder="1" applyProtection="1"/>
    <xf numFmtId="166" fontId="36" fillId="0" borderId="0" xfId="28" applyFont="1" applyFill="1" applyBorder="1"/>
    <xf numFmtId="166" fontId="21" fillId="0" borderId="0" xfId="28" applyNumberFormat="1" applyFont="1" applyFill="1" applyBorder="1" applyAlignment="1" applyProtection="1">
      <alignment horizontal="left"/>
    </xf>
    <xf numFmtId="178" fontId="21" fillId="0" borderId="0" xfId="40" applyNumberFormat="1" applyFont="1" applyFill="1" applyBorder="1" applyAlignment="1" applyProtection="1">
      <alignment horizontal="right"/>
    </xf>
    <xf numFmtId="178" fontId="21" fillId="0" borderId="0" xfId="28" applyNumberFormat="1" applyFont="1" applyFill="1" applyBorder="1" applyAlignment="1" applyProtection="1">
      <alignment horizontal="right"/>
    </xf>
    <xf numFmtId="178" fontId="20" fillId="0" borderId="0" xfId="28" applyNumberFormat="1" applyFont="1" applyFill="1" applyBorder="1" applyAlignment="1" applyProtection="1">
      <alignment horizontal="right"/>
    </xf>
    <xf numFmtId="166" fontId="20" fillId="0" borderId="0" xfId="28" applyNumberFormat="1" applyFont="1" applyFill="1" applyBorder="1" applyAlignment="1" applyProtection="1">
      <alignment horizontal="left"/>
    </xf>
    <xf numFmtId="178" fontId="39" fillId="0" borderId="0" xfId="28" applyNumberFormat="1" applyFont="1" applyFill="1" applyBorder="1" applyProtection="1"/>
    <xf numFmtId="166" fontId="36" fillId="0" borderId="3" xfId="28" applyFont="1" applyFill="1" applyBorder="1"/>
    <xf numFmtId="166" fontId="21" fillId="0" borderId="3" xfId="28" applyNumberFormat="1" applyFont="1" applyFill="1" applyBorder="1" applyProtection="1"/>
    <xf numFmtId="166" fontId="20" fillId="0" borderId="3" xfId="28" applyNumberFormat="1" applyFont="1" applyFill="1" applyBorder="1" applyProtection="1"/>
    <xf numFmtId="179" fontId="20" fillId="0" borderId="3" xfId="28" applyNumberFormat="1" applyFont="1" applyFill="1" applyBorder="1" applyProtection="1"/>
    <xf numFmtId="179" fontId="20" fillId="0" borderId="0" xfId="28" applyNumberFormat="1" applyFont="1" applyFill="1" applyBorder="1" applyProtection="1"/>
    <xf numFmtId="166" fontId="39" fillId="0" borderId="3" xfId="28" applyNumberFormat="1" applyFont="1" applyFill="1" applyBorder="1" applyProtection="1"/>
    <xf numFmtId="166" fontId="39" fillId="0" borderId="0" xfId="28" applyNumberFormat="1" applyFont="1" applyFill="1" applyProtection="1"/>
    <xf numFmtId="179" fontId="39" fillId="0" borderId="0" xfId="28" applyNumberFormat="1" applyFont="1" applyFill="1" applyProtection="1"/>
    <xf numFmtId="37" fontId="38" fillId="0" borderId="0" xfId="28" applyNumberFormat="1" applyFont="1" applyFill="1" applyProtection="1"/>
    <xf numFmtId="166" fontId="38" fillId="0" borderId="0" xfId="28" applyNumberFormat="1" applyFont="1" applyFill="1" applyProtection="1"/>
    <xf numFmtId="166" fontId="38" fillId="0" borderId="0" xfId="28" applyFont="1" applyFill="1" applyBorder="1" applyAlignment="1"/>
    <xf numFmtId="166" fontId="38" fillId="0" borderId="0" xfId="28" applyFont="1" applyFill="1" applyBorder="1"/>
    <xf numFmtId="37" fontId="40" fillId="0" borderId="0" xfId="28" applyNumberFormat="1" applyFont="1" applyFill="1" applyProtection="1"/>
    <xf numFmtId="166" fontId="40" fillId="0" borderId="0" xfId="28" applyFont="1" applyFill="1" applyBorder="1" applyAlignment="1"/>
    <xf numFmtId="166" fontId="39" fillId="0" borderId="0" xfId="28" applyFont="1" applyFill="1" applyBorder="1"/>
    <xf numFmtId="166" fontId="40" fillId="0" borderId="0" xfId="28" applyNumberFormat="1" applyFont="1" applyFill="1" applyProtection="1"/>
    <xf numFmtId="166" fontId="23" fillId="0" borderId="0" xfId="28" applyFont="1" applyFill="1"/>
    <xf numFmtId="166" fontId="23" fillId="0" borderId="2" xfId="28" applyFont="1" applyFill="1" applyBorder="1"/>
    <xf numFmtId="166" fontId="23" fillId="0" borderId="0" xfId="28" applyFont="1" applyFill="1" applyBorder="1"/>
    <xf numFmtId="166" fontId="23" fillId="0" borderId="3" xfId="28" applyFont="1" applyFill="1" applyBorder="1"/>
    <xf numFmtId="166" fontId="38" fillId="0" borderId="3" xfId="28" applyNumberFormat="1" applyFont="1" applyFill="1" applyBorder="1" applyProtection="1"/>
    <xf numFmtId="37" fontId="39" fillId="0" borderId="3" xfId="28" applyNumberFormat="1" applyFont="1" applyFill="1" applyBorder="1" applyProtection="1"/>
    <xf numFmtId="37" fontId="39" fillId="0" borderId="3" xfId="28" applyNumberFormat="1" applyFont="1" applyFill="1" applyBorder="1" applyAlignment="1" applyProtection="1">
      <alignment horizontal="center"/>
    </xf>
    <xf numFmtId="166" fontId="20" fillId="0" borderId="0" xfId="28" applyFont="1" applyFill="1"/>
    <xf numFmtId="166" fontId="20" fillId="0" borderId="2" xfId="28" applyFont="1" applyFill="1" applyBorder="1"/>
    <xf numFmtId="166" fontId="20" fillId="0" borderId="2" xfId="28" applyNumberFormat="1" applyFont="1" applyFill="1" applyBorder="1" applyProtection="1"/>
    <xf numFmtId="166" fontId="20" fillId="0" borderId="0" xfId="28" applyFont="1" applyFill="1" applyBorder="1"/>
    <xf numFmtId="178" fontId="21" fillId="0" borderId="0" xfId="1" applyNumberFormat="1" applyFont="1" applyFill="1" applyBorder="1" applyAlignment="1" applyProtection="1"/>
    <xf numFmtId="178" fontId="21" fillId="0" borderId="0" xfId="28" applyNumberFormat="1" applyFont="1" applyFill="1" applyBorder="1" applyProtection="1"/>
    <xf numFmtId="168" fontId="21" fillId="0" borderId="0" xfId="28" applyNumberFormat="1" applyFont="1" applyFill="1" applyBorder="1" applyProtection="1"/>
    <xf numFmtId="180" fontId="20" fillId="0" borderId="0" xfId="1" applyNumberFormat="1" applyFont="1" applyFill="1" applyBorder="1" applyProtection="1"/>
    <xf numFmtId="178" fontId="20" fillId="0" borderId="0" xfId="1" applyNumberFormat="1" applyFont="1" applyFill="1" applyBorder="1" applyProtection="1"/>
    <xf numFmtId="166" fontId="20" fillId="0" borderId="3" xfId="28" applyFont="1" applyFill="1" applyBorder="1"/>
    <xf numFmtId="179" fontId="20" fillId="0" borderId="0" xfId="28" applyNumberFormat="1" applyFont="1" applyFill="1" applyProtection="1"/>
    <xf numFmtId="37" fontId="21" fillId="0" borderId="0" xfId="28" applyNumberFormat="1" applyFont="1" applyFill="1" applyProtection="1"/>
    <xf numFmtId="37" fontId="21" fillId="0" borderId="0" xfId="28" applyNumberFormat="1" applyFont="1" applyFill="1" applyBorder="1" applyProtection="1"/>
    <xf numFmtId="166" fontId="21" fillId="0" borderId="0" xfId="28" applyFont="1" applyFill="1" applyBorder="1"/>
    <xf numFmtId="37" fontId="22" fillId="0" borderId="0" xfId="28" applyNumberFormat="1" applyFont="1" applyFill="1" applyProtection="1"/>
    <xf numFmtId="166" fontId="22" fillId="0" borderId="0" xfId="28" applyNumberFormat="1" applyFont="1" applyFill="1" applyProtection="1"/>
    <xf numFmtId="166" fontId="20" fillId="0" borderId="0" xfId="28" applyFont="1" applyFill="1" applyAlignment="1"/>
    <xf numFmtId="37" fontId="21" fillId="0" borderId="0" xfId="18" applyFont="1" applyFill="1" applyBorder="1" applyAlignment="1"/>
    <xf numFmtId="166" fontId="20" fillId="0" borderId="0" xfId="28" applyNumberFormat="1" applyFont="1" applyFill="1" applyBorder="1" applyAlignment="1" applyProtection="1"/>
    <xf numFmtId="166" fontId="20" fillId="0" borderId="2" xfId="28" applyNumberFormat="1" applyFont="1" applyFill="1" applyBorder="1" applyAlignment="1" applyProtection="1"/>
    <xf numFmtId="180" fontId="20" fillId="0" borderId="0" xfId="1" applyNumberFormat="1" applyFont="1" applyFill="1" applyBorder="1"/>
    <xf numFmtId="166" fontId="21" fillId="0" borderId="0" xfId="28" applyNumberFormat="1" applyFont="1" applyFill="1" applyBorder="1" applyAlignment="1" applyProtection="1"/>
    <xf numFmtId="180" fontId="20" fillId="0" borderId="0" xfId="1" applyNumberFormat="1" applyFont="1" applyFill="1" applyProtection="1"/>
    <xf numFmtId="180" fontId="20" fillId="0" borderId="0" xfId="1" applyNumberFormat="1" applyFont="1" applyFill="1"/>
    <xf numFmtId="168" fontId="20" fillId="0" borderId="0" xfId="28" applyNumberFormat="1" applyFont="1" applyFill="1" applyBorder="1" applyProtection="1"/>
    <xf numFmtId="178" fontId="20" fillId="0" borderId="0" xfId="28" applyNumberFormat="1" applyFont="1" applyFill="1" applyBorder="1" applyProtection="1"/>
    <xf numFmtId="166" fontId="21" fillId="0" borderId="3" xfId="28" applyNumberFormat="1" applyFont="1" applyFill="1" applyBorder="1" applyAlignment="1" applyProtection="1"/>
    <xf numFmtId="168" fontId="20" fillId="0" borderId="8" xfId="28" applyNumberFormat="1" applyFont="1" applyFill="1" applyBorder="1" applyProtection="1"/>
    <xf numFmtId="37" fontId="20" fillId="0" borderId="3" xfId="28" applyNumberFormat="1" applyFont="1" applyFill="1" applyBorder="1" applyProtection="1"/>
    <xf numFmtId="37" fontId="20" fillId="0" borderId="0" xfId="28" applyNumberFormat="1" applyFont="1" applyFill="1" applyBorder="1" applyProtection="1"/>
    <xf numFmtId="37" fontId="21" fillId="0" borderId="0" xfId="28" applyNumberFormat="1" applyFont="1" applyFill="1" applyAlignment="1" applyProtection="1"/>
    <xf numFmtId="37" fontId="22" fillId="0" borderId="0" xfId="28" applyNumberFormat="1" applyFont="1" applyFill="1" applyAlignment="1" applyProtection="1"/>
    <xf numFmtId="166" fontId="20" fillId="0" borderId="0" xfId="28" applyNumberFormat="1" applyFont="1" applyFill="1" applyAlignment="1" applyProtection="1"/>
    <xf numFmtId="166" fontId="21" fillId="0" borderId="0" xfId="52" applyFont="1" applyFill="1" applyAlignment="1">
      <alignment horizontal="right"/>
    </xf>
    <xf numFmtId="166" fontId="21" fillId="0" borderId="0" xfId="28" applyFont="1" applyFill="1" applyBorder="1" applyAlignment="1"/>
    <xf numFmtId="166" fontId="22" fillId="0" borderId="0" xfId="28" applyFont="1" applyFill="1" applyBorder="1" applyAlignment="1"/>
    <xf numFmtId="166" fontId="20" fillId="0" borderId="0" xfId="40" applyFont="1" applyFill="1"/>
    <xf numFmtId="166" fontId="20" fillId="0" borderId="0" xfId="40" applyFont="1" applyFill="1" applyAlignment="1">
      <alignment horizontal="right"/>
    </xf>
    <xf numFmtId="166" fontId="21" fillId="0" borderId="0" xfId="40" applyNumberFormat="1" applyFont="1" applyFill="1" applyProtection="1"/>
    <xf numFmtId="166" fontId="21" fillId="0" borderId="0" xfId="40" applyNumberFormat="1" applyFont="1" applyFill="1" applyAlignment="1" applyProtection="1">
      <alignment horizontal="right"/>
    </xf>
    <xf numFmtId="166" fontId="20" fillId="0" borderId="0" xfId="40" applyNumberFormat="1" applyFont="1" applyFill="1" applyProtection="1"/>
    <xf numFmtId="166" fontId="20" fillId="0" borderId="0" xfId="40" applyNumberFormat="1" applyFont="1" applyFill="1" applyAlignment="1" applyProtection="1">
      <alignment horizontal="right"/>
    </xf>
    <xf numFmtId="166" fontId="20" fillId="0" borderId="0" xfId="40" applyNumberFormat="1" applyFont="1" applyFill="1" applyBorder="1" applyProtection="1"/>
    <xf numFmtId="166" fontId="20" fillId="0" borderId="2" xfId="40" applyFont="1" applyFill="1" applyBorder="1"/>
    <xf numFmtId="166" fontId="20" fillId="0" borderId="2" xfId="40" applyNumberFormat="1" applyFont="1" applyFill="1" applyBorder="1" applyProtection="1"/>
    <xf numFmtId="166" fontId="20" fillId="0" borderId="2" xfId="40" applyNumberFormat="1" applyFont="1" applyFill="1" applyBorder="1" applyAlignment="1" applyProtection="1">
      <alignment horizontal="right"/>
    </xf>
    <xf numFmtId="166" fontId="20" fillId="0" borderId="0" xfId="40" applyFont="1" applyFill="1" applyBorder="1"/>
    <xf numFmtId="166" fontId="21" fillId="0" borderId="0" xfId="40" applyNumberFormat="1" applyFont="1" applyFill="1" applyBorder="1" applyAlignment="1" applyProtection="1">
      <alignment horizontal="left"/>
    </xf>
    <xf numFmtId="168" fontId="21" fillId="0" borderId="0" xfId="40" applyNumberFormat="1" applyFont="1" applyFill="1" applyBorder="1" applyProtection="1"/>
    <xf numFmtId="37" fontId="20" fillId="0" borderId="0" xfId="40" applyNumberFormat="1" applyFont="1" applyFill="1" applyBorder="1" applyProtection="1"/>
    <xf numFmtId="178" fontId="20" fillId="0" borderId="0" xfId="40" applyNumberFormat="1" applyFont="1" applyFill="1"/>
    <xf numFmtId="166" fontId="20" fillId="0" borderId="0" xfId="40" applyNumberFormat="1" applyFont="1" applyFill="1" applyBorder="1" applyAlignment="1" applyProtection="1">
      <alignment horizontal="left"/>
    </xf>
    <xf numFmtId="178" fontId="20" fillId="0" borderId="0" xfId="40" applyNumberFormat="1" applyFont="1" applyFill="1" applyBorder="1" applyAlignment="1" applyProtection="1">
      <alignment horizontal="right"/>
    </xf>
    <xf numFmtId="178" fontId="20" fillId="0" borderId="0" xfId="40" applyNumberFormat="1" applyFont="1" applyFill="1" applyBorder="1" applyProtection="1"/>
    <xf numFmtId="166" fontId="20" fillId="0" borderId="0" xfId="52" applyFont="1" applyFill="1" applyBorder="1" applyAlignment="1">
      <alignment horizontal="left"/>
    </xf>
    <xf numFmtId="166" fontId="20" fillId="0" borderId="3" xfId="40" applyFont="1" applyFill="1" applyBorder="1"/>
    <xf numFmtId="166" fontId="41" fillId="0" borderId="3" xfId="37" applyNumberFormat="1" applyFont="1" applyFill="1" applyBorder="1" applyProtection="1"/>
    <xf numFmtId="166" fontId="20" fillId="0" borderId="3" xfId="40" applyNumberFormat="1" applyFont="1" applyFill="1" applyBorder="1" applyProtection="1"/>
    <xf numFmtId="37" fontId="20" fillId="0" borderId="3" xfId="40" applyNumberFormat="1" applyFont="1" applyFill="1" applyBorder="1" applyAlignment="1" applyProtection="1">
      <alignment horizontal="right"/>
    </xf>
    <xf numFmtId="37" fontId="20" fillId="0" borderId="3" xfId="40" applyNumberFormat="1" applyFont="1" applyFill="1" applyBorder="1" applyProtection="1"/>
    <xf numFmtId="179" fontId="20" fillId="0" borderId="0" xfId="40" applyNumberFormat="1" applyFont="1" applyFill="1" applyAlignment="1" applyProtection="1">
      <alignment horizontal="right"/>
    </xf>
    <xf numFmtId="179" fontId="20" fillId="0" borderId="0" xfId="40" applyNumberFormat="1" applyFont="1" applyFill="1" applyProtection="1"/>
    <xf numFmtId="166" fontId="23" fillId="0" borderId="0" xfId="37" applyFont="1" applyFill="1"/>
    <xf numFmtId="166" fontId="21" fillId="0" borderId="0" xfId="28" applyNumberFormat="1" applyFont="1" applyFill="1" applyAlignment="1" applyProtection="1">
      <alignment horizontal="left"/>
    </xf>
    <xf numFmtId="166" fontId="42" fillId="0" borderId="0" xfId="28" applyNumberFormat="1" applyFont="1" applyFill="1" applyProtection="1"/>
    <xf numFmtId="177" fontId="36" fillId="0" borderId="0" xfId="28" applyNumberFormat="1" applyFont="1" applyFill="1" applyAlignment="1" applyProtection="1">
      <alignment horizontal="center"/>
    </xf>
    <xf numFmtId="166" fontId="20" fillId="0" borderId="0" xfId="37" applyNumberFormat="1" applyFont="1" applyFill="1" applyProtection="1"/>
    <xf numFmtId="166" fontId="37" fillId="0" borderId="0" xfId="37" applyNumberFormat="1" applyFont="1" applyFill="1" applyProtection="1"/>
    <xf numFmtId="166" fontId="39" fillId="0" borderId="0" xfId="37" applyNumberFormat="1" applyFont="1" applyFill="1" applyProtection="1"/>
    <xf numFmtId="166" fontId="23" fillId="0" borderId="0" xfId="37" applyFont="1" applyFill="1" applyBorder="1"/>
    <xf numFmtId="166" fontId="20" fillId="0" borderId="0" xfId="37" applyNumberFormat="1" applyFont="1" applyFill="1" applyBorder="1" applyProtection="1"/>
    <xf numFmtId="178" fontId="23" fillId="0" borderId="0" xfId="3" applyNumberFormat="1" applyFont="1" applyFill="1" applyBorder="1" applyAlignment="1">
      <alignment horizontal="right"/>
    </xf>
    <xf numFmtId="166" fontId="41" fillId="0" borderId="0" xfId="37" applyNumberFormat="1" applyFont="1" applyFill="1" applyBorder="1" applyProtection="1"/>
    <xf numFmtId="179" fontId="20" fillId="0" borderId="0" xfId="37" applyNumberFormat="1" applyFont="1" applyFill="1" applyBorder="1" applyProtection="1"/>
    <xf numFmtId="166" fontId="23" fillId="0" borderId="3" xfId="37" applyFont="1" applyFill="1" applyBorder="1"/>
    <xf numFmtId="166" fontId="39" fillId="0" borderId="3" xfId="37" applyNumberFormat="1" applyFont="1" applyFill="1" applyBorder="1" applyProtection="1"/>
    <xf numFmtId="179" fontId="39" fillId="0" borderId="3" xfId="37" applyNumberFormat="1" applyFont="1" applyFill="1" applyBorder="1" applyProtection="1"/>
    <xf numFmtId="0" fontId="38" fillId="0" borderId="0" xfId="18" applyNumberFormat="1" applyFont="1" applyFill="1" applyBorder="1" applyAlignment="1">
      <alignment horizontal="left"/>
    </xf>
    <xf numFmtId="0" fontId="40" fillId="0" borderId="0" xfId="18" applyNumberFormat="1" applyFont="1" applyFill="1" applyBorder="1" applyAlignment="1">
      <alignment horizontal="left" vertical="top"/>
    </xf>
    <xf numFmtId="166" fontId="36" fillId="0" borderId="0" xfId="33" applyFont="1" applyFill="1"/>
    <xf numFmtId="166" fontId="22" fillId="0" borderId="0" xfId="33" applyNumberFormat="1" applyFont="1" applyFill="1" applyAlignment="1" applyProtection="1">
      <alignment horizontal="left"/>
    </xf>
    <xf numFmtId="166" fontId="36" fillId="0" borderId="0" xfId="33" applyNumberFormat="1" applyFont="1" applyFill="1" applyProtection="1"/>
    <xf numFmtId="166" fontId="37" fillId="0" borderId="0" xfId="33" applyNumberFormat="1" applyFont="1" applyFill="1" applyProtection="1"/>
    <xf numFmtId="166" fontId="39" fillId="0" borderId="0" xfId="33" applyNumberFormat="1" applyFont="1" applyFill="1" applyProtection="1"/>
    <xf numFmtId="166" fontId="36" fillId="0" borderId="2" xfId="33" applyFont="1" applyFill="1" applyBorder="1"/>
    <xf numFmtId="166" fontId="20" fillId="0" borderId="2" xfId="33" applyNumberFormat="1" applyFont="1" applyFill="1" applyBorder="1" applyProtection="1"/>
    <xf numFmtId="177" fontId="22" fillId="0" borderId="2" xfId="28" applyNumberFormat="1" applyFont="1" applyFill="1" applyBorder="1" applyAlignment="1" applyProtection="1">
      <alignment horizontal="right"/>
    </xf>
    <xf numFmtId="166" fontId="22" fillId="0" borderId="2" xfId="28" applyNumberFormat="1" applyFont="1" applyFill="1" applyBorder="1" applyAlignment="1" applyProtection="1">
      <alignment horizontal="right"/>
    </xf>
    <xf numFmtId="166" fontId="22" fillId="0" borderId="2" xfId="28" applyNumberFormat="1" applyFont="1" applyFill="1" applyBorder="1" applyProtection="1"/>
    <xf numFmtId="166" fontId="36" fillId="0" borderId="0" xfId="33" applyFont="1" applyFill="1" applyBorder="1"/>
    <xf numFmtId="166" fontId="20" fillId="0" borderId="0" xfId="33" applyNumberFormat="1" applyFont="1" applyFill="1" applyBorder="1" applyProtection="1"/>
    <xf numFmtId="178" fontId="23" fillId="0" borderId="0" xfId="3" applyNumberFormat="1" applyFont="1" applyFill="1" applyBorder="1"/>
    <xf numFmtId="178" fontId="23" fillId="0" borderId="0" xfId="3" applyNumberFormat="1" applyFont="1" applyFill="1" applyBorder="1" applyAlignment="1"/>
    <xf numFmtId="166" fontId="36" fillId="0" borderId="3" xfId="33" applyFont="1" applyFill="1" applyBorder="1"/>
    <xf numFmtId="166" fontId="41" fillId="0" borderId="3" xfId="33" applyNumberFormat="1" applyFont="1" applyFill="1" applyBorder="1" applyProtection="1"/>
    <xf numFmtId="166" fontId="20" fillId="0" borderId="3" xfId="33" applyNumberFormat="1" applyFont="1" applyFill="1" applyBorder="1" applyProtection="1"/>
    <xf numFmtId="179" fontId="20" fillId="0" borderId="3" xfId="33" applyNumberFormat="1" applyFont="1" applyFill="1" applyBorder="1" applyProtection="1"/>
    <xf numFmtId="179" fontId="20" fillId="0" borderId="3" xfId="33" applyNumberFormat="1" applyFont="1" applyFill="1" applyBorder="1" applyAlignment="1" applyProtection="1">
      <alignment horizontal="center"/>
    </xf>
    <xf numFmtId="179" fontId="39" fillId="0" borderId="0" xfId="33" applyNumberFormat="1" applyFont="1" applyFill="1" applyProtection="1"/>
    <xf numFmtId="166" fontId="43" fillId="0" borderId="0" xfId="52" applyFont="1" applyFill="1" applyAlignment="1">
      <alignment horizontal="right"/>
    </xf>
    <xf numFmtId="166" fontId="20" fillId="0" borderId="0" xfId="28" applyNumberFormat="1" applyFont="1" applyFill="1" applyBorder="1" applyAlignment="1" applyProtection="1">
      <alignment horizontal="right"/>
    </xf>
    <xf numFmtId="177" fontId="36" fillId="0" borderId="0" xfId="28" applyNumberFormat="1" applyFont="1" applyFill="1" applyAlignment="1">
      <alignment horizontal="center"/>
    </xf>
    <xf numFmtId="177" fontId="20" fillId="0" borderId="2" xfId="28" applyNumberFormat="1" applyFont="1" applyFill="1" applyBorder="1" applyAlignment="1" applyProtection="1">
      <alignment horizontal="center"/>
    </xf>
    <xf numFmtId="166" fontId="44" fillId="0" borderId="0" xfId="28" applyNumberFormat="1" applyFont="1" applyFill="1" applyProtection="1"/>
    <xf numFmtId="166" fontId="36" fillId="0" borderId="4" xfId="28" applyFont="1" applyFill="1" applyBorder="1"/>
    <xf numFmtId="166" fontId="38" fillId="0" borderId="4" xfId="28" applyNumberFormat="1" applyFont="1" applyFill="1" applyBorder="1" applyProtection="1"/>
    <xf numFmtId="166" fontId="39" fillId="0" borderId="4" xfId="28" applyNumberFormat="1" applyFont="1" applyFill="1" applyBorder="1" applyProtection="1"/>
    <xf numFmtId="179" fontId="39" fillId="0" borderId="4" xfId="28" applyNumberFormat="1" applyFont="1" applyFill="1" applyBorder="1" applyProtection="1"/>
    <xf numFmtId="177" fontId="39" fillId="0" borderId="4" xfId="28" applyNumberFormat="1" applyFont="1" applyFill="1" applyBorder="1" applyAlignment="1" applyProtection="1">
      <alignment horizontal="center"/>
    </xf>
    <xf numFmtId="177" fontId="39" fillId="0" borderId="0" xfId="28" applyNumberFormat="1" applyFont="1" applyFill="1" applyAlignment="1" applyProtection="1">
      <alignment horizontal="center"/>
    </xf>
    <xf numFmtId="177" fontId="45" fillId="0" borderId="0" xfId="3" applyNumberFormat="1" applyFont="1" applyFill="1" applyAlignment="1">
      <alignment horizontal="center"/>
    </xf>
    <xf numFmtId="177" fontId="37" fillId="0" borderId="0" xfId="28" applyNumberFormat="1" applyFont="1" applyFill="1" applyAlignment="1" applyProtection="1">
      <alignment horizontal="center"/>
    </xf>
    <xf numFmtId="178" fontId="23" fillId="0" borderId="0" xfId="38" applyNumberFormat="1" applyFont="1" applyFill="1" applyAlignment="1">
      <alignment horizontal="right"/>
    </xf>
    <xf numFmtId="166" fontId="46" fillId="0" borderId="0" xfId="52" applyFont="1" applyFill="1" applyAlignment="1">
      <alignment horizontal="right"/>
    </xf>
    <xf numFmtId="166" fontId="22" fillId="0" borderId="0" xfId="28" applyNumberFormat="1" applyFont="1" applyFill="1" applyBorder="1" applyAlignment="1" applyProtection="1">
      <alignment horizontal="right"/>
    </xf>
    <xf numFmtId="179" fontId="39" fillId="0" borderId="3" xfId="28" applyNumberFormat="1" applyFont="1" applyFill="1" applyBorder="1" applyProtection="1"/>
    <xf numFmtId="166" fontId="20" fillId="0" borderId="0" xfId="52" applyFont="1" applyFill="1"/>
    <xf numFmtId="166" fontId="20" fillId="0" borderId="0" xfId="52" applyFont="1" applyFill="1" applyBorder="1"/>
    <xf numFmtId="179" fontId="20" fillId="0" borderId="0" xfId="52" applyNumberFormat="1" applyFont="1" applyFill="1" applyBorder="1" applyProtection="1"/>
    <xf numFmtId="166" fontId="20" fillId="0" borderId="3" xfId="52" applyFont="1" applyFill="1" applyBorder="1"/>
    <xf numFmtId="179" fontId="21" fillId="0" borderId="0" xfId="52" applyNumberFormat="1" applyFont="1" applyFill="1" applyProtection="1"/>
    <xf numFmtId="179" fontId="21" fillId="0" borderId="0" xfId="52" applyNumberFormat="1" applyFont="1" applyFill="1"/>
    <xf numFmtId="179" fontId="21" fillId="0" borderId="0" xfId="52" applyNumberFormat="1" applyFont="1" applyFill="1" applyBorder="1"/>
    <xf numFmtId="0" fontId="23" fillId="0" borderId="0" xfId="20" applyFont="1" applyFill="1"/>
    <xf numFmtId="166" fontId="20" fillId="0" borderId="3" xfId="52" applyFont="1" applyFill="1" applyBorder="1" applyAlignment="1">
      <alignment horizontal="right"/>
    </xf>
    <xf numFmtId="166" fontId="20" fillId="0" borderId="0" xfId="52" applyFont="1" applyFill="1" applyAlignment="1">
      <alignment horizontal="right"/>
    </xf>
    <xf numFmtId="179" fontId="21" fillId="0" borderId="0" xfId="52" applyNumberFormat="1" applyFont="1" applyFill="1" applyAlignment="1" applyProtection="1">
      <alignment horizontal="right"/>
    </xf>
    <xf numFmtId="0" fontId="23" fillId="0" borderId="0" xfId="20" applyFont="1" applyFill="1" applyAlignment="1">
      <alignment horizontal="right"/>
    </xf>
    <xf numFmtId="37" fontId="20" fillId="0" borderId="8" xfId="40" applyNumberFormat="1" applyFont="1" applyFill="1" applyBorder="1" applyAlignment="1" applyProtection="1">
      <alignment horizontal="right"/>
    </xf>
    <xf numFmtId="166" fontId="39" fillId="0" borderId="0" xfId="40" applyFont="1" applyFill="1"/>
    <xf numFmtId="37" fontId="38" fillId="0" borderId="0" xfId="40" applyNumberFormat="1" applyFont="1" applyFill="1" applyProtection="1"/>
    <xf numFmtId="166" fontId="38" fillId="0" borderId="0" xfId="40" applyNumberFormat="1" applyFont="1" applyFill="1" applyProtection="1"/>
    <xf numFmtId="166" fontId="38" fillId="0" borderId="0" xfId="40" applyNumberFormat="1" applyFont="1" applyFill="1" applyAlignment="1" applyProtection="1">
      <alignment horizontal="right"/>
    </xf>
    <xf numFmtId="166" fontId="39" fillId="0" borderId="0" xfId="40" applyNumberFormat="1" applyFont="1" applyFill="1" applyProtection="1"/>
    <xf numFmtId="166" fontId="39" fillId="0" borderId="0" xfId="40" applyFont="1" applyFill="1" applyBorder="1"/>
    <xf numFmtId="166" fontId="38" fillId="0" borderId="0" xfId="40" applyFont="1" applyFill="1" applyBorder="1"/>
    <xf numFmtId="37" fontId="40" fillId="0" borderId="0" xfId="40" applyNumberFormat="1" applyFont="1" applyFill="1" applyAlignment="1" applyProtection="1">
      <alignment vertical="top"/>
    </xf>
    <xf numFmtId="166" fontId="39" fillId="0" borderId="0" xfId="40" applyNumberFormat="1" applyFont="1" applyFill="1" applyAlignment="1" applyProtection="1">
      <alignment horizontal="right"/>
    </xf>
    <xf numFmtId="37" fontId="40" fillId="0" borderId="0" xfId="40" applyNumberFormat="1" applyFont="1" applyFill="1" applyProtection="1"/>
    <xf numFmtId="37" fontId="20" fillId="0" borderId="8" xfId="28" applyNumberFormat="1" applyFont="1" applyFill="1" applyBorder="1" applyProtection="1"/>
    <xf numFmtId="166" fontId="39" fillId="0" borderId="0" xfId="28" applyFont="1" applyFill="1"/>
    <xf numFmtId="166" fontId="38" fillId="0" borderId="0" xfId="28" applyNumberFormat="1" applyFont="1" applyFill="1" applyAlignment="1" applyProtection="1"/>
    <xf numFmtId="166" fontId="40" fillId="0" borderId="0" xfId="28" applyNumberFormat="1" applyFont="1" applyFill="1" applyAlignment="1" applyProtection="1">
      <alignment vertical="top"/>
    </xf>
    <xf numFmtId="166" fontId="45" fillId="0" borderId="0" xfId="28" applyFont="1" applyFill="1"/>
    <xf numFmtId="166" fontId="39" fillId="0" borderId="0" xfId="32" applyNumberFormat="1" applyFont="1" applyFill="1" applyBorder="1"/>
    <xf numFmtId="166" fontId="39" fillId="0" borderId="0" xfId="32" applyNumberFormat="1" applyFont="1" applyFill="1" applyBorder="1" applyAlignment="1">
      <alignment horizontal="right"/>
    </xf>
    <xf numFmtId="166" fontId="38" fillId="0" borderId="0" xfId="32" applyNumberFormat="1" applyFont="1" applyFill="1" applyAlignment="1">
      <alignment horizontal="right"/>
    </xf>
    <xf numFmtId="166" fontId="39" fillId="0" borderId="0" xfId="32" applyNumberFormat="1" applyFont="1" applyFill="1"/>
    <xf numFmtId="166" fontId="39" fillId="0" borderId="0" xfId="32" applyNumberFormat="1" applyFont="1" applyFill="1" applyAlignment="1">
      <alignment horizontal="right"/>
    </xf>
    <xf numFmtId="166" fontId="40" fillId="0" borderId="0" xfId="32" applyNumberFormat="1" applyFont="1" applyFill="1" applyAlignment="1">
      <alignment horizontal="right"/>
    </xf>
    <xf numFmtId="166" fontId="23" fillId="0" borderId="0" xfId="37" applyFont="1" applyFill="1" applyBorder="1" applyAlignment="1"/>
    <xf numFmtId="166" fontId="20" fillId="0" borderId="0" xfId="37" applyNumberFormat="1" applyFont="1" applyFill="1" applyBorder="1" applyAlignment="1" applyProtection="1"/>
    <xf numFmtId="166" fontId="37" fillId="0" borderId="0" xfId="37" applyNumberFormat="1" applyFont="1" applyFill="1" applyAlignment="1" applyProtection="1"/>
    <xf numFmtId="166" fontId="23" fillId="0" borderId="0" xfId="37" applyFont="1" applyFill="1" applyAlignment="1"/>
    <xf numFmtId="166" fontId="20" fillId="0" borderId="0" xfId="40" applyFont="1" applyFill="1" applyBorder="1" applyAlignment="1"/>
    <xf numFmtId="166" fontId="20" fillId="0" borderId="0" xfId="40" applyNumberFormat="1" applyFont="1" applyFill="1" applyBorder="1" applyAlignment="1" applyProtection="1"/>
    <xf numFmtId="37" fontId="20" fillId="0" borderId="0" xfId="40" applyNumberFormat="1" applyFont="1" applyFill="1" applyBorder="1" applyAlignment="1" applyProtection="1"/>
    <xf numFmtId="166" fontId="20" fillId="0" borderId="0" xfId="40" applyNumberFormat="1" applyFont="1" applyFill="1" applyAlignment="1" applyProtection="1"/>
    <xf numFmtId="166" fontId="20" fillId="0" borderId="0" xfId="40" applyFont="1" applyFill="1" applyAlignment="1"/>
    <xf numFmtId="166" fontId="21" fillId="0" borderId="0" xfId="28" applyFont="1" applyFill="1" applyAlignment="1">
      <alignment horizontal="right"/>
    </xf>
    <xf numFmtId="166" fontId="22" fillId="0" borderId="0" xfId="28" applyFont="1" applyFill="1" applyAlignment="1">
      <alignment horizontal="right"/>
    </xf>
    <xf numFmtId="166" fontId="36" fillId="0" borderId="0" xfId="28" applyFont="1" applyFill="1" applyBorder="1" applyAlignment="1"/>
    <xf numFmtId="166" fontId="39" fillId="0" borderId="0" xfId="28" applyNumberFormat="1" applyFont="1" applyFill="1" applyBorder="1" applyAlignment="1" applyProtection="1"/>
    <xf numFmtId="166" fontId="37" fillId="0" borderId="0" xfId="28" applyNumberFormat="1" applyFont="1" applyFill="1" applyAlignment="1" applyProtection="1"/>
    <xf numFmtId="166" fontId="36" fillId="0" borderId="0" xfId="28" applyFont="1" applyFill="1" applyAlignment="1"/>
    <xf numFmtId="166" fontId="21" fillId="0" borderId="0" xfId="40" applyFont="1" applyFill="1" applyAlignment="1">
      <alignment horizontal="right"/>
    </xf>
    <xf numFmtId="166" fontId="22" fillId="0" borderId="0" xfId="40" applyFont="1" applyFill="1" applyAlignment="1">
      <alignment horizontal="right"/>
    </xf>
    <xf numFmtId="166" fontId="21" fillId="0" borderId="0" xfId="37" applyNumberFormat="1" applyFont="1" applyFill="1" applyAlignment="1" applyProtection="1">
      <alignment horizontal="right"/>
    </xf>
    <xf numFmtId="166" fontId="22" fillId="0" borderId="0" xfId="37" applyNumberFormat="1" applyFont="1" applyFill="1" applyAlignment="1" applyProtection="1">
      <alignment horizontal="right"/>
    </xf>
    <xf numFmtId="166" fontId="21" fillId="0" borderId="8" xfId="28" applyNumberFormat="1" applyFont="1" applyFill="1" applyBorder="1" applyProtection="1"/>
    <xf numFmtId="166" fontId="38" fillId="0" borderId="8" xfId="28" applyNumberFormat="1" applyFont="1" applyFill="1" applyBorder="1" applyProtection="1"/>
    <xf numFmtId="166" fontId="21" fillId="0" borderId="0" xfId="32" applyNumberFormat="1" applyFont="1" applyFill="1" applyAlignment="1">
      <alignment horizontal="right"/>
    </xf>
    <xf numFmtId="37" fontId="39" fillId="0" borderId="8" xfId="28" applyNumberFormat="1" applyFont="1" applyFill="1" applyBorder="1" applyProtection="1"/>
    <xf numFmtId="168" fontId="39" fillId="0" borderId="0" xfId="45" applyFont="1" applyFill="1" applyBorder="1"/>
    <xf numFmtId="168" fontId="38" fillId="0" borderId="0" xfId="45" applyFont="1" applyFill="1" applyBorder="1" applyAlignment="1">
      <alignment horizontal="left"/>
    </xf>
    <xf numFmtId="168" fontId="38" fillId="0" borderId="0" xfId="45" applyFont="1" applyFill="1" applyBorder="1"/>
    <xf numFmtId="37" fontId="38" fillId="0" borderId="0" xfId="45" applyNumberFormat="1" applyFont="1" applyFill="1" applyBorder="1" applyProtection="1"/>
    <xf numFmtId="168" fontId="39" fillId="0" borderId="0" xfId="45" applyFont="1" applyFill="1" applyBorder="1" applyAlignment="1">
      <alignment horizontal="left"/>
    </xf>
    <xf numFmtId="168" fontId="38" fillId="0" borderId="0" xfId="45" applyFont="1" applyFill="1" applyAlignment="1">
      <alignment horizontal="left"/>
    </xf>
    <xf numFmtId="168" fontId="40" fillId="0" borderId="0" xfId="45" applyFont="1" applyFill="1" applyAlignment="1">
      <alignment horizontal="left"/>
    </xf>
    <xf numFmtId="179" fontId="39" fillId="0" borderId="0" xfId="40" applyNumberFormat="1" applyFont="1" applyFill="1" applyAlignment="1" applyProtection="1">
      <alignment horizontal="right"/>
    </xf>
    <xf numFmtId="179" fontId="39" fillId="0" borderId="0" xfId="40" applyNumberFormat="1" applyFont="1" applyFill="1" applyProtection="1"/>
    <xf numFmtId="3" fontId="20" fillId="0" borderId="0" xfId="45" applyNumberFormat="1" applyFont="1" applyFill="1" applyBorder="1" applyAlignment="1">
      <alignment horizontal="right"/>
    </xf>
    <xf numFmtId="178" fontId="23" fillId="0" borderId="0" xfId="20" applyNumberFormat="1" applyFont="1" applyFill="1" applyAlignment="1">
      <alignment horizontal="right"/>
    </xf>
    <xf numFmtId="166" fontId="54" fillId="0" borderId="0" xfId="32" applyNumberFormat="1" applyFont="1" applyFill="1" applyAlignment="1">
      <alignment horizontal="left"/>
    </xf>
    <xf numFmtId="166" fontId="55" fillId="0" borderId="0" xfId="32" applyNumberFormat="1" applyFont="1" applyFill="1"/>
    <xf numFmtId="166" fontId="55" fillId="0" borderId="0" xfId="32" applyNumberFormat="1" applyFont="1" applyFill="1" applyAlignment="1">
      <alignment horizontal="right"/>
    </xf>
    <xf numFmtId="166" fontId="38" fillId="0" borderId="0" xfId="32" applyNumberFormat="1" applyFont="1" applyFill="1" applyAlignment="1">
      <alignment horizontal="left"/>
    </xf>
    <xf numFmtId="166" fontId="40" fillId="0" borderId="0" xfId="32" applyNumberFormat="1" applyFont="1" applyFill="1" applyAlignment="1">
      <alignment horizontal="left" vertical="top"/>
    </xf>
    <xf numFmtId="180" fontId="56" fillId="0" borderId="0" xfId="62" applyNumberFormat="1" applyFont="1" applyFill="1" applyBorder="1" applyAlignment="1" applyProtection="1">
      <alignment horizontal="right"/>
    </xf>
    <xf numFmtId="180" fontId="59" fillId="0" borderId="0" xfId="62" applyNumberFormat="1" applyFont="1" applyFill="1" applyBorder="1" applyAlignment="1" applyProtection="1">
      <alignment horizontal="right"/>
    </xf>
    <xf numFmtId="178" fontId="56" fillId="0" borderId="0" xfId="58" applyNumberFormat="1" applyFont="1" applyFill="1" applyBorder="1" applyAlignment="1" applyProtection="1">
      <alignment horizontal="right"/>
    </xf>
    <xf numFmtId="178" fontId="56" fillId="0" borderId="0" xfId="52" applyNumberFormat="1" applyFont="1" applyFill="1" applyAlignment="1">
      <alignment horizontal="right"/>
    </xf>
    <xf numFmtId="178" fontId="59" fillId="0" borderId="0" xfId="57" applyNumberFormat="1" applyFont="1" applyFill="1" applyBorder="1" applyAlignment="1">
      <alignment horizontal="right"/>
    </xf>
    <xf numFmtId="178" fontId="56" fillId="0" borderId="0" xfId="58" applyNumberFormat="1" applyFont="1" applyFill="1" applyBorder="1" applyAlignment="1">
      <alignment horizontal="right"/>
    </xf>
    <xf numFmtId="37" fontId="20" fillId="0" borderId="8" xfId="40" applyNumberFormat="1" applyFont="1" applyFill="1" applyBorder="1" applyProtection="1"/>
    <xf numFmtId="168" fontId="38" fillId="0" borderId="0" xfId="45" applyFont="1" applyFill="1" applyBorder="1" applyAlignment="1"/>
    <xf numFmtId="3" fontId="56" fillId="0" borderId="0" xfId="32" applyNumberFormat="1" applyFont="1" applyFill="1" applyBorder="1" applyAlignment="1" applyProtection="1">
      <alignment horizontal="right"/>
    </xf>
    <xf numFmtId="3" fontId="59" fillId="0" borderId="0" xfId="32" quotePrefix="1" applyNumberFormat="1" applyFont="1" applyFill="1" applyBorder="1" applyAlignment="1" applyProtection="1">
      <alignment horizontal="right"/>
    </xf>
    <xf numFmtId="3" fontId="62" fillId="0" borderId="0" xfId="32" applyNumberFormat="1" applyFont="1" applyFill="1" applyBorder="1" applyAlignment="1" applyProtection="1">
      <alignment horizontal="right"/>
    </xf>
    <xf numFmtId="3" fontId="59" fillId="0" borderId="0" xfId="32" applyNumberFormat="1" applyFont="1" applyFill="1" applyBorder="1" applyAlignment="1" applyProtection="1">
      <alignment horizontal="right"/>
    </xf>
    <xf numFmtId="3" fontId="59" fillId="0" borderId="0" xfId="32" applyNumberFormat="1" applyFont="1" applyFill="1" applyBorder="1" applyAlignment="1">
      <alignment horizontal="right"/>
    </xf>
    <xf numFmtId="0" fontId="67" fillId="2" borderId="0" xfId="69" applyFill="1"/>
    <xf numFmtId="166" fontId="74" fillId="2" borderId="0" xfId="73" applyNumberFormat="1" applyFont="1" applyFill="1" applyBorder="1" applyAlignment="1" applyProtection="1">
      <alignment horizontal="right"/>
    </xf>
    <xf numFmtId="166" fontId="78" fillId="2" borderId="0" xfId="73" applyNumberFormat="1" applyFont="1" applyFill="1" applyBorder="1" applyAlignment="1" applyProtection="1">
      <alignment horizontal="right" vertical="top"/>
    </xf>
    <xf numFmtId="0" fontId="56" fillId="2" borderId="0" xfId="69" applyNumberFormat="1" applyFont="1" applyFill="1" applyBorder="1" applyAlignment="1">
      <alignment horizontal="center"/>
    </xf>
    <xf numFmtId="0" fontId="59" fillId="2" borderId="0" xfId="69" applyNumberFormat="1" applyFont="1" applyFill="1" applyBorder="1" applyAlignment="1">
      <alignment horizontal="center"/>
    </xf>
    <xf numFmtId="3" fontId="58" fillId="2" borderId="0" xfId="81" applyNumberFormat="1" applyFont="1" applyFill="1" applyBorder="1" applyProtection="1"/>
    <xf numFmtId="168" fontId="21" fillId="0" borderId="0" xfId="45" applyFont="1" applyFill="1" applyAlignment="1">
      <alignment horizontal="right"/>
    </xf>
    <xf numFmtId="168" fontId="22" fillId="0" borderId="0" xfId="45" applyFont="1" applyFill="1" applyAlignment="1">
      <alignment horizontal="right"/>
    </xf>
    <xf numFmtId="168" fontId="20" fillId="0" borderId="9" xfId="45" applyFont="1" applyFill="1" applyBorder="1"/>
    <xf numFmtId="0" fontId="22" fillId="0" borderId="0" xfId="27" applyNumberFormat="1" applyFont="1" applyFill="1" applyBorder="1" applyAlignment="1">
      <alignment horizontal="center" vertical="top" wrapText="1"/>
    </xf>
    <xf numFmtId="0" fontId="22" fillId="0" borderId="0" xfId="27" applyNumberFormat="1" applyFont="1" applyFill="1" applyBorder="1" applyAlignment="1">
      <alignment horizontal="center" wrapText="1"/>
    </xf>
    <xf numFmtId="0" fontId="21" fillId="0" borderId="0" xfId="27" applyNumberFormat="1" applyFont="1" applyFill="1" applyBorder="1" applyAlignment="1">
      <alignment horizontal="center" wrapText="1"/>
    </xf>
    <xf numFmtId="0" fontId="21" fillId="0" borderId="0" xfId="27" applyNumberFormat="1" applyFont="1" applyFill="1" applyBorder="1" applyAlignment="1">
      <alignment horizontal="center"/>
    </xf>
    <xf numFmtId="0" fontId="20" fillId="0" borderId="0" xfId="27" applyNumberFormat="1" applyFont="1" applyFill="1" applyBorder="1" applyAlignment="1">
      <alignment vertical="center"/>
    </xf>
    <xf numFmtId="168" fontId="21" fillId="0" borderId="0" xfId="45" applyFont="1" applyFill="1" applyBorder="1" applyAlignment="1">
      <alignment horizontal="right"/>
    </xf>
    <xf numFmtId="1" fontId="21" fillId="0" borderId="0" xfId="45" applyNumberFormat="1" applyFont="1" applyFill="1" applyBorder="1" applyAlignment="1">
      <alignment horizontal="right"/>
    </xf>
    <xf numFmtId="0" fontId="22" fillId="0" borderId="0" xfId="27" applyNumberFormat="1" applyFont="1" applyFill="1" applyBorder="1" applyAlignment="1">
      <alignment horizontal="center" vertical="top"/>
    </xf>
    <xf numFmtId="168" fontId="22" fillId="0" borderId="0" xfId="45" applyFont="1" applyFill="1" applyBorder="1" applyAlignment="1">
      <alignment horizontal="right"/>
    </xf>
    <xf numFmtId="0" fontId="21" fillId="0" borderId="0" xfId="27" applyNumberFormat="1" applyFont="1" applyFill="1" applyBorder="1" applyAlignment="1">
      <alignment horizontal="left"/>
    </xf>
    <xf numFmtId="2" fontId="22" fillId="0" borderId="0" xfId="27" applyNumberFormat="1" applyFont="1" applyFill="1" applyBorder="1" applyAlignment="1">
      <alignment horizontal="center" vertical="top" wrapText="1"/>
    </xf>
    <xf numFmtId="168" fontId="20" fillId="0" borderId="1" xfId="45" applyFont="1" applyFill="1" applyBorder="1"/>
    <xf numFmtId="0" fontId="20" fillId="0" borderId="0" xfId="27" applyNumberFormat="1" applyFont="1" applyFill="1" applyBorder="1" applyAlignment="1">
      <alignment vertical="top"/>
    </xf>
    <xf numFmtId="0" fontId="21" fillId="0" borderId="0" xfId="27" applyNumberFormat="1" applyFont="1" applyFill="1" applyBorder="1" applyAlignment="1">
      <alignment horizontal="right"/>
    </xf>
    <xf numFmtId="0" fontId="21" fillId="0" borderId="0" xfId="27" applyNumberFormat="1" applyFont="1" applyFill="1" applyBorder="1" applyAlignment="1">
      <alignment horizontal="left" vertical="center" wrapText="1"/>
    </xf>
    <xf numFmtId="0" fontId="22" fillId="0" borderId="0" xfId="27" applyNumberFormat="1" applyFont="1" applyFill="1" applyBorder="1" applyAlignment="1">
      <alignment horizontal="left" vertical="center"/>
    </xf>
    <xf numFmtId="0" fontId="22" fillId="0" borderId="0" xfId="27" applyNumberFormat="1" applyFont="1" applyFill="1" applyBorder="1" applyAlignment="1">
      <alignment horizontal="right" vertical="top"/>
    </xf>
    <xf numFmtId="0" fontId="21" fillId="0" borderId="0" xfId="27" applyNumberFormat="1" applyFont="1" applyFill="1" applyBorder="1" applyAlignment="1">
      <alignment horizontal="right" vertical="center" wrapText="1"/>
    </xf>
    <xf numFmtId="0" fontId="20" fillId="0" borderId="0" xfId="27" applyNumberFormat="1" applyFont="1" applyFill="1" applyBorder="1" applyAlignment="1">
      <alignment horizontal="left"/>
    </xf>
    <xf numFmtId="178" fontId="20" fillId="0" borderId="0" xfId="39" applyNumberFormat="1" applyFont="1" applyFill="1" applyBorder="1"/>
    <xf numFmtId="178" fontId="20" fillId="0" borderId="0" xfId="5" applyNumberFormat="1" applyFont="1" applyFill="1" applyBorder="1" applyAlignment="1">
      <alignment horizontal="right"/>
    </xf>
    <xf numFmtId="178" fontId="20" fillId="0" borderId="0" xfId="39" applyNumberFormat="1" applyFont="1" applyFill="1" applyBorder="1" applyAlignment="1"/>
    <xf numFmtId="178" fontId="20" fillId="0" borderId="0" xfId="2" applyNumberFormat="1" applyFont="1" applyFill="1" applyBorder="1" applyAlignment="1">
      <alignment horizontal="right"/>
    </xf>
    <xf numFmtId="177" fontId="20" fillId="0" borderId="0" xfId="51" applyNumberFormat="1" applyFont="1" applyFill="1" applyBorder="1"/>
    <xf numFmtId="177" fontId="20" fillId="0" borderId="0" xfId="27" applyNumberFormat="1" applyFont="1" applyFill="1" applyBorder="1" applyAlignment="1"/>
    <xf numFmtId="177" fontId="20" fillId="0" borderId="0" xfId="27" applyNumberFormat="1" applyFont="1" applyFill="1" applyBorder="1" applyAlignment="1">
      <alignment vertical="center"/>
    </xf>
    <xf numFmtId="181" fontId="56" fillId="0" borderId="0" xfId="64" applyNumberFormat="1" applyFont="1" applyFill="1" applyBorder="1" applyAlignment="1">
      <alignment horizontal="right"/>
    </xf>
    <xf numFmtId="178" fontId="56" fillId="0" borderId="0" xfId="64" applyNumberFormat="1" applyFont="1" applyFill="1" applyBorder="1" applyAlignment="1"/>
    <xf numFmtId="178" fontId="56" fillId="0" borderId="0" xfId="65" applyNumberFormat="1" applyFont="1" applyFill="1"/>
    <xf numFmtId="3" fontId="58" fillId="0" borderId="0" xfId="60" applyNumberFormat="1" applyFont="1" applyFill="1" applyBorder="1" applyAlignment="1">
      <alignment horizontal="right"/>
    </xf>
    <xf numFmtId="168" fontId="39" fillId="0" borderId="0" xfId="45" applyFont="1" applyFill="1"/>
    <xf numFmtId="0" fontId="48" fillId="0" borderId="0" xfId="0" applyFont="1" applyFill="1" applyAlignment="1">
      <alignment horizontal="left"/>
    </xf>
    <xf numFmtId="0" fontId="53" fillId="0" borderId="0" xfId="0" applyFont="1" applyFill="1" applyAlignment="1">
      <alignment horizontal="left" vertical="top" indent="1"/>
    </xf>
    <xf numFmtId="0" fontId="0" fillId="0" borderId="0" xfId="0" applyFill="1"/>
    <xf numFmtId="0" fontId="23" fillId="0" borderId="0" xfId="0" applyFont="1" applyFill="1"/>
    <xf numFmtId="172" fontId="65" fillId="0" borderId="0" xfId="70" applyFont="1" applyFill="1" applyAlignment="1" applyProtection="1">
      <alignment horizontal="left"/>
    </xf>
    <xf numFmtId="0" fontId="65" fillId="0" borderId="0" xfId="0" applyFont="1" applyFill="1" applyAlignment="1">
      <alignment horizontal="right"/>
    </xf>
    <xf numFmtId="172" fontId="65" fillId="0" borderId="0" xfId="70" applyFont="1" applyFill="1" applyAlignment="1" applyProtection="1">
      <alignment horizontal="center"/>
    </xf>
    <xf numFmtId="172" fontId="63" fillId="0" borderId="0" xfId="70" applyFont="1" applyFill="1" applyProtection="1"/>
    <xf numFmtId="172" fontId="65" fillId="0" borderId="0" xfId="70" applyFont="1" applyFill="1" applyProtection="1"/>
    <xf numFmtId="172" fontId="69" fillId="0" borderId="0" xfId="70" applyFont="1" applyFill="1" applyAlignment="1" applyProtection="1">
      <alignment horizontal="left"/>
    </xf>
    <xf numFmtId="0" fontId="69" fillId="0" borderId="0" xfId="0" applyFont="1" applyFill="1" applyAlignment="1">
      <alignment horizontal="right"/>
    </xf>
    <xf numFmtId="172" fontId="69" fillId="0" borderId="0" xfId="70" applyFont="1" applyFill="1" applyAlignment="1" applyProtection="1">
      <alignment horizontal="center"/>
    </xf>
    <xf numFmtId="172" fontId="63" fillId="0" borderId="0" xfId="70" applyFont="1" applyFill="1" applyBorder="1" applyProtection="1"/>
    <xf numFmtId="172" fontId="63" fillId="0" borderId="0" xfId="70" applyFont="1" applyFill="1" applyAlignment="1" applyProtection="1">
      <alignment horizontal="center"/>
    </xf>
    <xf numFmtId="0" fontId="67" fillId="0" borderId="0" xfId="69" applyFill="1"/>
    <xf numFmtId="172" fontId="63" fillId="0" borderId="11" xfId="70" applyFont="1" applyFill="1" applyBorder="1" applyProtection="1"/>
    <xf numFmtId="172" fontId="58" fillId="0" borderId="0" xfId="70" applyFont="1" applyFill="1" applyBorder="1" applyAlignment="1" applyProtection="1">
      <alignment horizontal="left"/>
    </xf>
    <xf numFmtId="172" fontId="58" fillId="0" borderId="0" xfId="70" applyFont="1" applyFill="1" applyBorder="1" applyAlignment="1" applyProtection="1">
      <alignment horizontal="right"/>
    </xf>
    <xf numFmtId="172" fontId="58" fillId="0" borderId="0" xfId="70" applyFont="1" applyFill="1" applyBorder="1" applyAlignment="1" applyProtection="1">
      <alignment horizontal="center"/>
    </xf>
    <xf numFmtId="172" fontId="58" fillId="0" borderId="0" xfId="71" applyFont="1" applyFill="1" applyBorder="1" applyAlignment="1" applyProtection="1">
      <alignment horizontal="right" vertical="top" wrapText="1"/>
    </xf>
    <xf numFmtId="172" fontId="56" fillId="0" borderId="0" xfId="71" applyFont="1" applyFill="1" applyBorder="1" applyAlignment="1" applyProtection="1">
      <alignment horizontal="right" vertical="top" wrapText="1"/>
    </xf>
    <xf numFmtId="172" fontId="64" fillId="0" borderId="0" xfId="70" applyFont="1" applyFill="1" applyBorder="1" applyAlignment="1" applyProtection="1">
      <alignment horizontal="left"/>
    </xf>
    <xf numFmtId="172" fontId="64" fillId="0" borderId="0" xfId="70" applyFont="1" applyFill="1" applyBorder="1" applyAlignment="1" applyProtection="1">
      <alignment horizontal="center"/>
    </xf>
    <xf numFmtId="172" fontId="64" fillId="0" borderId="0" xfId="72" applyFont="1" applyFill="1" applyBorder="1" applyAlignment="1" applyProtection="1">
      <alignment horizontal="right" vertical="top" wrapText="1"/>
    </xf>
    <xf numFmtId="172" fontId="56" fillId="0" borderId="0" xfId="71" applyFont="1" applyFill="1" applyBorder="1" applyAlignment="1" applyProtection="1">
      <alignment horizontal="right" vertical="top"/>
    </xf>
    <xf numFmtId="172" fontId="52" fillId="0" borderId="0" xfId="70" applyFont="1" applyFill="1" applyBorder="1" applyProtection="1"/>
    <xf numFmtId="172" fontId="84" fillId="0" borderId="0" xfId="71" applyFont="1" applyFill="1" applyBorder="1" applyAlignment="1" applyProtection="1">
      <alignment horizontal="right" vertical="top" wrapText="1"/>
    </xf>
    <xf numFmtId="172" fontId="64" fillId="0" borderId="0" xfId="71" applyFont="1" applyFill="1" applyBorder="1" applyAlignment="1" applyProtection="1">
      <alignment horizontal="right" vertical="top" wrapText="1"/>
    </xf>
    <xf numFmtId="172" fontId="64" fillId="0" borderId="0" xfId="70" applyFont="1" applyFill="1" applyBorder="1" applyAlignment="1" applyProtection="1">
      <alignment horizontal="right"/>
    </xf>
    <xf numFmtId="172" fontId="52" fillId="0" borderId="0" xfId="70" applyFont="1" applyFill="1" applyBorder="1" applyAlignment="1" applyProtection="1">
      <alignment horizontal="center"/>
    </xf>
    <xf numFmtId="172" fontId="63" fillId="0" borderId="1" xfId="70" applyFont="1" applyFill="1" applyBorder="1" applyProtection="1"/>
    <xf numFmtId="172" fontId="52" fillId="0" borderId="1" xfId="70" applyFont="1" applyFill="1" applyBorder="1" applyProtection="1"/>
    <xf numFmtId="172" fontId="52" fillId="0" borderId="1" xfId="70" applyFont="1" applyFill="1" applyBorder="1" applyAlignment="1" applyProtection="1">
      <alignment horizontal="center"/>
    </xf>
    <xf numFmtId="172" fontId="64" fillId="0" borderId="1" xfId="72" applyFont="1" applyFill="1" applyBorder="1" applyAlignment="1" applyProtection="1">
      <alignment horizontal="right" vertical="top" wrapText="1"/>
    </xf>
    <xf numFmtId="172" fontId="79" fillId="0" borderId="0" xfId="72" applyFont="1" applyFill="1" applyAlignment="1">
      <alignment vertical="top"/>
    </xf>
    <xf numFmtId="173" fontId="80" fillId="0" borderId="0" xfId="72" applyNumberFormat="1" applyFont="1" applyFill="1" applyAlignment="1" applyProtection="1">
      <alignment vertical="top"/>
    </xf>
    <xf numFmtId="172" fontId="81" fillId="0" borderId="0" xfId="72" applyFont="1" applyFill="1" applyAlignment="1" applyProtection="1">
      <alignment vertical="top"/>
    </xf>
    <xf numFmtId="172" fontId="81" fillId="0" borderId="0" xfId="72" applyFont="1" applyFill="1" applyAlignment="1" applyProtection="1">
      <alignment horizontal="center" vertical="top"/>
    </xf>
    <xf numFmtId="3" fontId="82" fillId="0" borderId="0" xfId="25" applyNumberFormat="1" applyFont="1" applyFill="1" applyBorder="1" applyAlignment="1">
      <alignment horizontal="center" vertical="top"/>
    </xf>
    <xf numFmtId="172" fontId="63" fillId="0" borderId="11" xfId="70" applyFont="1" applyFill="1" applyBorder="1" applyAlignment="1" applyProtection="1">
      <alignment horizontal="center"/>
    </xf>
    <xf numFmtId="172" fontId="58" fillId="0" borderId="0" xfId="70" applyFont="1" applyFill="1" applyBorder="1" applyProtection="1"/>
    <xf numFmtId="3" fontId="58" fillId="0" borderId="0" xfId="71" applyNumberFormat="1" applyFont="1" applyFill="1" applyBorder="1" applyAlignment="1" applyProtection="1">
      <alignment horizontal="right" vertical="top"/>
    </xf>
    <xf numFmtId="172" fontId="65" fillId="0" borderId="0" xfId="70" applyFont="1" applyFill="1" applyBorder="1" applyAlignment="1" applyProtection="1">
      <alignment horizontal="right"/>
    </xf>
    <xf numFmtId="3" fontId="64" fillId="0" borderId="0" xfId="71" applyNumberFormat="1" applyFont="1" applyFill="1" applyBorder="1" applyAlignment="1" applyProtection="1">
      <alignment horizontal="right" vertical="top"/>
    </xf>
    <xf numFmtId="3" fontId="64" fillId="0" borderId="0" xfId="72" applyNumberFormat="1" applyFont="1" applyFill="1" applyBorder="1" applyAlignment="1" applyProtection="1">
      <alignment horizontal="right" vertical="top"/>
    </xf>
    <xf numFmtId="3" fontId="64" fillId="0" borderId="0" xfId="69" applyNumberFormat="1" applyFont="1" applyFill="1" applyBorder="1" applyAlignment="1">
      <alignment horizontal="right" vertical="top"/>
    </xf>
    <xf numFmtId="172" fontId="69" fillId="0" borderId="0" xfId="70" applyFont="1" applyFill="1" applyBorder="1" applyAlignment="1" applyProtection="1">
      <alignment horizontal="right"/>
    </xf>
    <xf numFmtId="172" fontId="63" fillId="0" borderId="2" xfId="70" applyFont="1" applyFill="1" applyBorder="1" applyProtection="1"/>
    <xf numFmtId="172" fontId="52" fillId="0" borderId="2" xfId="70" applyFont="1" applyFill="1" applyBorder="1" applyProtection="1"/>
    <xf numFmtId="172" fontId="52" fillId="0" borderId="2" xfId="70" applyFont="1" applyFill="1" applyBorder="1" applyAlignment="1" applyProtection="1">
      <alignment horizontal="center"/>
    </xf>
    <xf numFmtId="166" fontId="78" fillId="0" borderId="0" xfId="74" applyNumberFormat="1" applyFont="1" applyFill="1" applyAlignment="1">
      <alignment horizontal="right"/>
    </xf>
    <xf numFmtId="168" fontId="54" fillId="0" borderId="0" xfId="75" applyFont="1" applyFill="1" applyBorder="1" applyAlignment="1">
      <alignment horizontal="left"/>
    </xf>
    <xf numFmtId="166" fontId="54" fillId="0" borderId="0" xfId="74" applyNumberFormat="1" applyFont="1" applyFill="1" applyAlignment="1">
      <alignment horizontal="left"/>
    </xf>
    <xf numFmtId="0" fontId="63" fillId="0" borderId="0" xfId="69" applyFont="1" applyFill="1"/>
    <xf numFmtId="172" fontId="70" fillId="0" borderId="0" xfId="70" applyFont="1" applyFill="1"/>
    <xf numFmtId="172" fontId="70" fillId="0" borderId="11" xfId="70" applyFont="1" applyFill="1" applyBorder="1"/>
    <xf numFmtId="172" fontId="70" fillId="0" borderId="0" xfId="70" applyFont="1" applyFill="1" applyBorder="1"/>
    <xf numFmtId="172" fontId="58" fillId="0" borderId="0" xfId="71" applyFont="1" applyFill="1" applyBorder="1" applyAlignment="1" applyProtection="1">
      <alignment horizontal="right" vertical="top"/>
    </xf>
    <xf numFmtId="172" fontId="64" fillId="0" borderId="0" xfId="72" applyFont="1" applyFill="1" applyBorder="1" applyAlignment="1" applyProtection="1">
      <alignment horizontal="right" vertical="top"/>
    </xf>
    <xf numFmtId="172" fontId="71" fillId="0" borderId="0" xfId="71" applyFont="1" applyFill="1" applyBorder="1" applyAlignment="1" applyProtection="1">
      <alignment horizontal="right" vertical="top"/>
    </xf>
    <xf numFmtId="172" fontId="64" fillId="0" borderId="0" xfId="71" applyFont="1" applyFill="1" applyBorder="1" applyAlignment="1" applyProtection="1">
      <alignment horizontal="right" vertical="top"/>
    </xf>
    <xf numFmtId="172" fontId="70" fillId="0" borderId="1" xfId="70" applyFont="1" applyFill="1" applyBorder="1"/>
    <xf numFmtId="172" fontId="70" fillId="0" borderId="2" xfId="70" applyFont="1" applyFill="1" applyBorder="1"/>
    <xf numFmtId="172" fontId="30" fillId="0" borderId="0" xfId="29" applyFont="1" applyFill="1"/>
    <xf numFmtId="172" fontId="23" fillId="0" borderId="0" xfId="38" applyNumberFormat="1" applyFont="1" applyFill="1"/>
    <xf numFmtId="168" fontId="59" fillId="0" borderId="0" xfId="75" applyFont="1" applyFill="1"/>
    <xf numFmtId="168" fontId="59" fillId="0" borderId="0" xfId="75" applyFont="1" applyFill="1" applyAlignment="1">
      <alignment horizontal="center"/>
    </xf>
    <xf numFmtId="168" fontId="59" fillId="0" borderId="0" xfId="75" applyFont="1" applyFill="1" applyAlignment="1">
      <alignment horizontal="right"/>
    </xf>
    <xf numFmtId="168" fontId="59" fillId="0" borderId="0" xfId="75" applyFont="1" applyFill="1" applyBorder="1" applyAlignment="1">
      <alignment horizontal="right"/>
    </xf>
    <xf numFmtId="0" fontId="67" fillId="0" borderId="0" xfId="69" applyFill="1" applyAlignment="1">
      <alignment horizontal="center"/>
    </xf>
    <xf numFmtId="0" fontId="67" fillId="0" borderId="0" xfId="69" applyFill="1" applyAlignment="1">
      <alignment horizontal="right"/>
    </xf>
    <xf numFmtId="3" fontId="88" fillId="0" borderId="0" xfId="76" applyNumberFormat="1" applyFont="1" applyFill="1" applyBorder="1" applyAlignment="1">
      <alignment horizontal="right"/>
    </xf>
    <xf numFmtId="3" fontId="83" fillId="0" borderId="0" xfId="76" applyNumberFormat="1" applyFont="1" applyFill="1" applyBorder="1" applyAlignment="1">
      <alignment horizontal="right"/>
    </xf>
    <xf numFmtId="0" fontId="65" fillId="0" borderId="0" xfId="69" applyFont="1" applyFill="1" applyBorder="1" applyAlignment="1"/>
    <xf numFmtId="0" fontId="89" fillId="0" borderId="0" xfId="69" applyFont="1" applyFill="1" applyAlignment="1">
      <alignment horizontal="center"/>
    </xf>
    <xf numFmtId="3" fontId="90" fillId="0" borderId="0" xfId="69" applyNumberFormat="1" applyFont="1" applyFill="1" applyBorder="1" applyAlignment="1">
      <alignment horizontal="right"/>
    </xf>
    <xf numFmtId="3" fontId="89" fillId="0" borderId="0" xfId="69" applyNumberFormat="1" applyFont="1" applyFill="1" applyAlignment="1">
      <alignment horizontal="right"/>
    </xf>
    <xf numFmtId="0" fontId="91" fillId="0" borderId="0" xfId="69" applyFont="1" applyFill="1" applyBorder="1" applyAlignment="1">
      <alignment horizontal="right"/>
    </xf>
    <xf numFmtId="0" fontId="69" fillId="0" borderId="0" xfId="69" applyFont="1" applyFill="1" applyBorder="1" applyAlignment="1">
      <alignment horizontal="right"/>
    </xf>
    <xf numFmtId="0" fontId="69" fillId="0" borderId="0" xfId="69" applyFont="1" applyFill="1" applyBorder="1"/>
    <xf numFmtId="3" fontId="89" fillId="0" borderId="0" xfId="69" applyNumberFormat="1" applyFont="1" applyFill="1" applyBorder="1" applyAlignment="1">
      <alignment horizontal="right"/>
    </xf>
    <xf numFmtId="0" fontId="64" fillId="0" borderId="15" xfId="69" applyFont="1" applyFill="1" applyBorder="1" applyAlignment="1">
      <alignment horizontal="right"/>
    </xf>
    <xf numFmtId="0" fontId="64" fillId="0" borderId="15" xfId="69" applyFont="1" applyFill="1" applyBorder="1" applyAlignment="1">
      <alignment horizontal="center"/>
    </xf>
    <xf numFmtId="0" fontId="52" fillId="0" borderId="15" xfId="69" applyFont="1" applyFill="1" applyBorder="1" applyAlignment="1">
      <alignment horizontal="right"/>
    </xf>
    <xf numFmtId="0" fontId="67" fillId="0" borderId="15" xfId="69" applyFill="1" applyBorder="1" applyAlignment="1">
      <alignment horizontal="right"/>
    </xf>
    <xf numFmtId="172" fontId="71" fillId="0" borderId="0" xfId="72" applyFont="1" applyFill="1" applyBorder="1" applyAlignment="1" applyProtection="1">
      <alignment horizontal="left" vertical="top"/>
    </xf>
    <xf numFmtId="172" fontId="56" fillId="0" borderId="0" xfId="72" applyFont="1" applyFill="1" applyBorder="1" applyAlignment="1" applyProtection="1">
      <alignment horizontal="center" vertical="top"/>
    </xf>
    <xf numFmtId="172" fontId="52" fillId="0" borderId="0" xfId="72" applyFont="1" applyFill="1" applyBorder="1" applyAlignment="1" applyProtection="1">
      <alignment horizontal="right" vertical="top"/>
    </xf>
    <xf numFmtId="172" fontId="58" fillId="0" borderId="0" xfId="72" applyFont="1" applyFill="1" applyBorder="1" applyAlignment="1" applyProtection="1">
      <alignment horizontal="left" vertical="top"/>
    </xf>
    <xf numFmtId="172" fontId="58" fillId="0" borderId="0" xfId="72" applyFont="1" applyFill="1" applyBorder="1" applyAlignment="1" applyProtection="1">
      <alignment horizontal="center" vertical="top" wrapText="1"/>
    </xf>
    <xf numFmtId="172" fontId="64" fillId="0" borderId="0" xfId="72" applyFont="1" applyFill="1" applyBorder="1" applyAlignment="1" applyProtection="1">
      <alignment horizontal="left" vertical="top"/>
    </xf>
    <xf numFmtId="172" fontId="64" fillId="0" borderId="0" xfId="72" applyFont="1" applyFill="1" applyBorder="1" applyAlignment="1" applyProtection="1">
      <alignment horizontal="center" vertical="top"/>
    </xf>
    <xf numFmtId="172" fontId="58" fillId="0" borderId="0" xfId="72" applyFont="1" applyFill="1" applyBorder="1" applyAlignment="1" applyProtection="1">
      <alignment horizontal="left" vertical="top" wrapText="1"/>
    </xf>
    <xf numFmtId="172" fontId="52" fillId="0" borderId="0" xfId="72" applyFont="1" applyFill="1" applyBorder="1" applyAlignment="1" applyProtection="1">
      <alignment horizontal="center" vertical="top"/>
    </xf>
    <xf numFmtId="172" fontId="64" fillId="0" borderId="1" xfId="72" applyFont="1" applyFill="1" applyBorder="1" applyAlignment="1" applyProtection="1">
      <alignment horizontal="left" vertical="top"/>
    </xf>
    <xf numFmtId="172" fontId="64" fillId="0" borderId="1" xfId="72" applyFont="1" applyFill="1" applyBorder="1" applyAlignment="1" applyProtection="1">
      <alignment horizontal="center" vertical="top"/>
    </xf>
    <xf numFmtId="172" fontId="64" fillId="0" borderId="2" xfId="72" applyFont="1" applyFill="1" applyBorder="1" applyAlignment="1" applyProtection="1">
      <alignment horizontal="left" vertical="top"/>
    </xf>
    <xf numFmtId="168" fontId="59" fillId="0" borderId="0" xfId="75" applyFont="1" applyFill="1" applyBorder="1"/>
    <xf numFmtId="3" fontId="63" fillId="0" borderId="0" xfId="69" applyNumberFormat="1" applyFont="1" applyFill="1" applyBorder="1" applyAlignment="1">
      <alignment horizontal="right"/>
    </xf>
    <xf numFmtId="3" fontId="52" fillId="0" borderId="13" xfId="72" applyNumberFormat="1" applyFont="1" applyFill="1" applyBorder="1" applyAlignment="1" applyProtection="1">
      <alignment horizontal="right" vertical="top"/>
    </xf>
    <xf numFmtId="3" fontId="64" fillId="0" borderId="0" xfId="72" applyNumberFormat="1" applyFont="1" applyFill="1" applyBorder="1" applyAlignment="1" applyProtection="1">
      <alignment horizontal="right" vertical="top" wrapText="1"/>
    </xf>
    <xf numFmtId="3" fontId="63" fillId="0" borderId="2" xfId="69" applyNumberFormat="1" applyFont="1" applyFill="1" applyBorder="1" applyAlignment="1">
      <alignment horizontal="right"/>
    </xf>
    <xf numFmtId="0" fontId="63" fillId="0" borderId="0" xfId="69" applyFont="1" applyFill="1" applyBorder="1" applyAlignment="1">
      <alignment horizontal="right"/>
    </xf>
    <xf numFmtId="0" fontId="64" fillId="0" borderId="0" xfId="69" applyFont="1" applyFill="1" applyBorder="1" applyAlignment="1">
      <alignment horizontal="right"/>
    </xf>
    <xf numFmtId="0" fontId="64" fillId="0" borderId="0" xfId="69" applyFont="1" applyFill="1" applyBorder="1" applyAlignment="1">
      <alignment horizontal="center"/>
    </xf>
    <xf numFmtId="0" fontId="52" fillId="0" borderId="0" xfId="69" applyFont="1" applyFill="1" applyBorder="1" applyAlignment="1">
      <alignment horizontal="right"/>
    </xf>
    <xf numFmtId="3" fontId="52" fillId="0" borderId="0" xfId="69" applyNumberFormat="1" applyFont="1" applyFill="1" applyBorder="1" applyAlignment="1">
      <alignment horizontal="right"/>
    </xf>
    <xf numFmtId="172" fontId="71" fillId="0" borderId="13" xfId="72" applyFont="1" applyFill="1" applyBorder="1" applyAlignment="1" applyProtection="1">
      <alignment horizontal="left" vertical="top"/>
    </xf>
    <xf numFmtId="172" fontId="56" fillId="0" borderId="13" xfId="72" applyFont="1" applyFill="1" applyBorder="1" applyAlignment="1" applyProtection="1">
      <alignment horizontal="center" vertical="top"/>
    </xf>
    <xf numFmtId="172" fontId="59" fillId="0" borderId="13" xfId="72" applyFont="1" applyFill="1" applyBorder="1" applyAlignment="1" applyProtection="1">
      <alignment horizontal="right" vertical="top"/>
    </xf>
    <xf numFmtId="172" fontId="58" fillId="0" borderId="0" xfId="72" applyFont="1" applyFill="1" applyBorder="1" applyAlignment="1" applyProtection="1">
      <alignment horizontal="center" vertical="top"/>
    </xf>
    <xf numFmtId="172" fontId="64" fillId="0" borderId="1" xfId="71" applyFont="1" applyFill="1" applyBorder="1" applyAlignment="1" applyProtection="1">
      <alignment horizontal="right" vertical="top"/>
    </xf>
    <xf numFmtId="172" fontId="58" fillId="0" borderId="1" xfId="71" applyFont="1" applyFill="1" applyBorder="1" applyAlignment="1" applyProtection="1">
      <alignment horizontal="right" vertical="top" wrapText="1"/>
    </xf>
    <xf numFmtId="3" fontId="63" fillId="0" borderId="0" xfId="69" applyNumberFormat="1" applyFont="1" applyFill="1"/>
    <xf numFmtId="0" fontId="63" fillId="0" borderId="2" xfId="69" applyFont="1" applyFill="1" applyBorder="1"/>
    <xf numFmtId="0" fontId="63" fillId="0" borderId="2" xfId="69" applyFont="1" applyFill="1" applyBorder="1" applyAlignment="1">
      <alignment horizontal="center"/>
    </xf>
    <xf numFmtId="0" fontId="71" fillId="0" borderId="0" xfId="78" applyNumberFormat="1" applyFont="1" applyFill="1" applyBorder="1" applyAlignment="1">
      <alignment horizontal="right" vertical="top"/>
    </xf>
    <xf numFmtId="0" fontId="63" fillId="0" borderId="0" xfId="69" applyFont="1" applyFill="1" applyBorder="1" applyAlignment="1">
      <alignment horizontal="center"/>
    </xf>
    <xf numFmtId="172" fontId="71" fillId="0" borderId="13" xfId="72" applyFont="1" applyFill="1" applyBorder="1" applyAlignment="1" applyProtection="1">
      <alignment horizontal="center" vertical="top"/>
    </xf>
    <xf numFmtId="172" fontId="56" fillId="0" borderId="13" xfId="72" applyFont="1" applyFill="1" applyBorder="1" applyAlignment="1" applyProtection="1">
      <alignment horizontal="right" vertical="top"/>
    </xf>
    <xf numFmtId="172" fontId="59" fillId="0" borderId="13" xfId="72" applyFont="1" applyFill="1" applyBorder="1" applyAlignment="1" applyProtection="1">
      <alignment horizontal="left" vertical="top"/>
    </xf>
    <xf numFmtId="172" fontId="58" fillId="0" borderId="0" xfId="71" applyFont="1" applyFill="1" applyBorder="1" applyAlignment="1" applyProtection="1">
      <alignment horizontal="left" vertical="top" wrapText="1"/>
    </xf>
    <xf numFmtId="172" fontId="58" fillId="0" borderId="0" xfId="72" applyFont="1" applyFill="1" applyBorder="1" applyAlignment="1" applyProtection="1">
      <alignment horizontal="right" vertical="top"/>
    </xf>
    <xf numFmtId="172" fontId="64" fillId="0" borderId="0" xfId="72" applyFont="1" applyFill="1" applyBorder="1" applyAlignment="1" applyProtection="1">
      <alignment horizontal="left" vertical="top" wrapText="1"/>
    </xf>
    <xf numFmtId="172" fontId="52" fillId="0" borderId="1" xfId="72" applyFont="1" applyFill="1" applyBorder="1" applyAlignment="1" applyProtection="1">
      <alignment horizontal="right" vertical="top"/>
    </xf>
    <xf numFmtId="172" fontId="64" fillId="0" borderId="1" xfId="71" applyFont="1" applyFill="1" applyBorder="1" applyAlignment="1" applyProtection="1">
      <alignment horizontal="right" vertical="top" wrapText="1"/>
    </xf>
    <xf numFmtId="172" fontId="58" fillId="0" borderId="1" xfId="71" applyFont="1" applyFill="1" applyBorder="1" applyAlignment="1" applyProtection="1">
      <alignment horizontal="left" vertical="top" wrapText="1"/>
    </xf>
    <xf numFmtId="168" fontId="59" fillId="0" borderId="0" xfId="75" applyFont="1" applyFill="1" applyBorder="1" applyAlignment="1">
      <alignment horizontal="center"/>
    </xf>
    <xf numFmtId="0" fontId="71" fillId="0" borderId="0" xfId="78" applyNumberFormat="1" applyFont="1" applyFill="1" applyBorder="1" applyAlignment="1">
      <alignment horizontal="right" vertical="center"/>
    </xf>
    <xf numFmtId="0" fontId="56" fillId="0" borderId="0" xfId="78" applyNumberFormat="1" applyFont="1" applyFill="1" applyBorder="1" applyAlignment="1">
      <alignment horizontal="left" vertical="center" wrapText="1"/>
    </xf>
    <xf numFmtId="3" fontId="83" fillId="0" borderId="0" xfId="76" applyNumberFormat="1" applyFont="1" applyFill="1" applyBorder="1" applyAlignment="1">
      <alignment horizontal="right" vertical="center"/>
    </xf>
    <xf numFmtId="0" fontId="65" fillId="0" borderId="0" xfId="69" applyFont="1" applyFill="1" applyBorder="1" applyAlignment="1">
      <alignment vertical="center"/>
    </xf>
    <xf numFmtId="0" fontId="63" fillId="0" borderId="0" xfId="69" applyFont="1" applyFill="1" applyBorder="1" applyAlignment="1"/>
    <xf numFmtId="0" fontId="69" fillId="0" borderId="0" xfId="69" applyFont="1" applyFill="1" applyBorder="1" applyAlignment="1">
      <alignment horizontal="right" vertical="center"/>
    </xf>
    <xf numFmtId="0" fontId="63" fillId="0" borderId="0" xfId="69" applyFont="1" applyFill="1" applyBorder="1"/>
    <xf numFmtId="0" fontId="52" fillId="0" borderId="0" xfId="69" applyFont="1" applyFill="1" applyBorder="1"/>
    <xf numFmtId="168" fontId="59" fillId="0" borderId="13" xfId="75" applyFont="1" applyFill="1" applyBorder="1"/>
    <xf numFmtId="168" fontId="59" fillId="0" borderId="13" xfId="75" applyFont="1" applyFill="1" applyBorder="1" applyAlignment="1">
      <alignment horizontal="center"/>
    </xf>
    <xf numFmtId="3" fontId="59" fillId="0" borderId="13" xfId="75" applyNumberFormat="1" applyFont="1" applyFill="1" applyBorder="1"/>
    <xf numFmtId="168" fontId="56" fillId="0" borderId="0" xfId="75" applyFont="1" applyFill="1" applyBorder="1" applyAlignment="1">
      <alignment horizontal="left" vertical="top" wrapText="1"/>
    </xf>
    <xf numFmtId="168" fontId="56" fillId="0" borderId="0" xfId="75" applyFont="1" applyFill="1" applyBorder="1" applyAlignment="1">
      <alignment horizontal="center" vertical="top" wrapText="1"/>
    </xf>
    <xf numFmtId="166" fontId="56" fillId="0" borderId="0" xfId="77" applyNumberFormat="1" applyFont="1" applyFill="1" applyBorder="1" applyAlignment="1" applyProtection="1">
      <alignment horizontal="right" vertical="top" wrapText="1"/>
    </xf>
    <xf numFmtId="0" fontId="56" fillId="0" borderId="0" xfId="3" applyNumberFormat="1" applyFont="1" applyFill="1" applyBorder="1" applyAlignment="1" applyProtection="1">
      <alignment horizontal="right" vertical="top"/>
    </xf>
    <xf numFmtId="0" fontId="56" fillId="0" borderId="0" xfId="3" applyNumberFormat="1" applyFont="1" applyFill="1" applyBorder="1" applyAlignment="1" applyProtection="1">
      <alignment horizontal="right" vertical="top" wrapText="1"/>
    </xf>
    <xf numFmtId="3" fontId="56" fillId="0" borderId="0" xfId="77" applyNumberFormat="1" applyFont="1" applyFill="1" applyBorder="1" applyAlignment="1" applyProtection="1">
      <alignment horizontal="right" vertical="top" wrapText="1"/>
    </xf>
    <xf numFmtId="168" fontId="71" fillId="0" borderId="0" xfId="75" applyFont="1" applyFill="1" applyBorder="1" applyAlignment="1">
      <alignment horizontal="left" vertical="top" wrapText="1"/>
    </xf>
    <xf numFmtId="168" fontId="71" fillId="0" borderId="0" xfId="75" applyFont="1" applyFill="1" applyBorder="1" applyAlignment="1">
      <alignment horizontal="center" vertical="top" wrapText="1"/>
    </xf>
    <xf numFmtId="0" fontId="71" fillId="0" borderId="0" xfId="3" applyNumberFormat="1" applyFont="1" applyFill="1" applyBorder="1" applyAlignment="1" applyProtection="1">
      <alignment horizontal="right" vertical="top"/>
    </xf>
    <xf numFmtId="0" fontId="71" fillId="0" borderId="0" xfId="3" applyNumberFormat="1" applyFont="1" applyFill="1" applyBorder="1" applyAlignment="1" applyProtection="1">
      <alignment horizontal="right" vertical="top" wrapText="1"/>
    </xf>
    <xf numFmtId="166" fontId="71" fillId="0" borderId="0" xfId="77" applyNumberFormat="1" applyFont="1" applyFill="1" applyBorder="1" applyAlignment="1" applyProtection="1">
      <alignment horizontal="right" vertical="top" wrapText="1"/>
    </xf>
    <xf numFmtId="166" fontId="71" fillId="0" borderId="0" xfId="77" applyNumberFormat="1" applyFont="1" applyFill="1" applyBorder="1" applyAlignment="1" applyProtection="1">
      <alignment horizontal="right" vertical="top"/>
    </xf>
    <xf numFmtId="168" fontId="59" fillId="0" borderId="1" xfId="75" applyFont="1" applyFill="1" applyBorder="1"/>
    <xf numFmtId="168" fontId="59" fillId="0" borderId="1" xfId="75" applyFont="1" applyFill="1" applyBorder="1" applyAlignment="1">
      <alignment horizontal="center"/>
    </xf>
    <xf numFmtId="0" fontId="59" fillId="0" borderId="1" xfId="78" applyNumberFormat="1" applyFont="1" applyFill="1" applyBorder="1" applyAlignment="1">
      <alignment vertical="top"/>
    </xf>
    <xf numFmtId="0" fontId="56" fillId="0" borderId="1" xfId="78" applyNumberFormat="1" applyFont="1" applyFill="1" applyBorder="1" applyAlignment="1">
      <alignment horizontal="right"/>
    </xf>
    <xf numFmtId="3" fontId="56" fillId="0" borderId="1" xfId="78" applyNumberFormat="1" applyFont="1" applyFill="1" applyBorder="1" applyAlignment="1">
      <alignment horizontal="right"/>
    </xf>
    <xf numFmtId="0" fontId="63" fillId="0" borderId="0" xfId="69" applyFont="1" applyFill="1" applyBorder="1" applyAlignment="1">
      <alignment horizontal="center" vertical="center"/>
    </xf>
    <xf numFmtId="0" fontId="69" fillId="0" borderId="0" xfId="69" applyFont="1" applyFill="1" applyBorder="1" applyAlignment="1">
      <alignment horizontal="right" vertical="top"/>
    </xf>
    <xf numFmtId="0" fontId="69" fillId="0" borderId="0" xfId="69" applyFont="1" applyFill="1" applyBorder="1" applyAlignment="1">
      <alignment vertical="center"/>
    </xf>
    <xf numFmtId="0" fontId="63" fillId="0" borderId="0" xfId="69" applyFont="1" applyFill="1" applyBorder="1" applyAlignment="1">
      <alignment horizontal="right" vertical="top"/>
    </xf>
    <xf numFmtId="0" fontId="64" fillId="0" borderId="0" xfId="69" applyFont="1" applyFill="1" applyBorder="1" applyAlignment="1">
      <alignment horizontal="left"/>
    </xf>
    <xf numFmtId="168" fontId="59" fillId="0" borderId="13" xfId="75" applyFont="1" applyFill="1" applyBorder="1" applyAlignment="1">
      <alignment horizontal="right"/>
    </xf>
    <xf numFmtId="168" fontId="56" fillId="0" borderId="0" xfId="75" applyFont="1" applyFill="1" applyBorder="1" applyAlignment="1">
      <alignment horizontal="right" vertical="top" wrapText="1"/>
    </xf>
    <xf numFmtId="168" fontId="71" fillId="0" borderId="0" xfId="75" applyFont="1" applyFill="1" applyBorder="1" applyAlignment="1">
      <alignment horizontal="right" vertical="top" wrapText="1"/>
    </xf>
    <xf numFmtId="168" fontId="59" fillId="0" borderId="1" xfId="75" applyFont="1" applyFill="1" applyBorder="1" applyAlignment="1">
      <alignment horizontal="right"/>
    </xf>
    <xf numFmtId="166" fontId="20" fillId="0" borderId="9" xfId="32" applyNumberFormat="1" applyFont="1" applyFill="1" applyBorder="1"/>
    <xf numFmtId="166" fontId="20" fillId="0" borderId="9" xfId="32" applyNumberFormat="1" applyFont="1" applyFill="1" applyBorder="1" applyAlignment="1">
      <alignment horizontal="right"/>
    </xf>
    <xf numFmtId="166" fontId="21" fillId="0" borderId="0" xfId="32" applyNumberFormat="1" applyFont="1" applyFill="1" applyBorder="1"/>
    <xf numFmtId="166" fontId="21" fillId="0" borderId="0" xfId="32" quotePrefix="1" applyNumberFormat="1" applyFont="1" applyFill="1" applyBorder="1" applyAlignment="1">
      <alignment horizontal="right"/>
    </xf>
    <xf numFmtId="166" fontId="31" fillId="0" borderId="0" xfId="32" applyNumberFormat="1" applyFont="1" applyFill="1" applyBorder="1" applyAlignment="1">
      <alignment horizontal="right"/>
    </xf>
    <xf numFmtId="166" fontId="21" fillId="0" borderId="0" xfId="32" applyNumberFormat="1" applyFont="1" applyFill="1" applyBorder="1" applyAlignment="1">
      <alignment horizontal="right"/>
    </xf>
    <xf numFmtId="166" fontId="20" fillId="0" borderId="0" xfId="32" applyNumberFormat="1" applyFont="1" applyFill="1" applyBorder="1" applyAlignment="1">
      <alignment vertical="top"/>
    </xf>
    <xf numFmtId="166" fontId="22" fillId="0" borderId="0" xfId="32" applyNumberFormat="1" applyFont="1" applyFill="1" applyBorder="1" applyAlignment="1">
      <alignment vertical="top"/>
    </xf>
    <xf numFmtId="166" fontId="21" fillId="0" borderId="0" xfId="32" applyNumberFormat="1" applyFont="1" applyFill="1" applyBorder="1" applyAlignment="1">
      <alignment horizontal="left" vertical="top"/>
    </xf>
    <xf numFmtId="166" fontId="21" fillId="0" borderId="0" xfId="32" applyNumberFormat="1" applyFont="1" applyFill="1" applyBorder="1" applyAlignment="1">
      <alignment horizontal="right" vertical="top"/>
    </xf>
    <xf numFmtId="166" fontId="20" fillId="0" borderId="0" xfId="32" applyNumberFormat="1" applyFont="1" applyFill="1" applyBorder="1" applyAlignment="1">
      <alignment horizontal="right" vertical="top"/>
    </xf>
    <xf numFmtId="166" fontId="22" fillId="0" borderId="0" xfId="36" applyNumberFormat="1" applyFont="1" applyFill="1" applyBorder="1" applyAlignment="1">
      <alignment horizontal="right"/>
    </xf>
    <xf numFmtId="166" fontId="20" fillId="0" borderId="0" xfId="32" applyNumberFormat="1" applyFont="1" applyFill="1" applyAlignment="1">
      <alignment vertical="top"/>
    </xf>
    <xf numFmtId="166" fontId="22" fillId="0" borderId="0" xfId="32" applyNumberFormat="1" applyFont="1" applyFill="1" applyBorder="1" applyAlignment="1">
      <alignment horizontal="left"/>
    </xf>
    <xf numFmtId="166" fontId="22" fillId="0" borderId="0" xfId="32" quotePrefix="1" applyNumberFormat="1" applyFont="1" applyFill="1" applyBorder="1" applyAlignment="1">
      <alignment horizontal="right"/>
    </xf>
    <xf numFmtId="166" fontId="22" fillId="0" borderId="0" xfId="32" applyNumberFormat="1" applyFont="1" applyFill="1" applyBorder="1" applyAlignment="1">
      <alignment horizontal="right"/>
    </xf>
    <xf numFmtId="167" fontId="21" fillId="0" borderId="0" xfId="1" applyNumberFormat="1" applyFont="1" applyFill="1" applyBorder="1" applyAlignment="1">
      <alignment horizontal="right"/>
    </xf>
    <xf numFmtId="166" fontId="22" fillId="0" borderId="0" xfId="32" applyNumberFormat="1" applyFont="1" applyFill="1" applyBorder="1" applyAlignment="1">
      <alignment horizontal="right" vertical="top"/>
    </xf>
    <xf numFmtId="167" fontId="22" fillId="0" borderId="0" xfId="1" applyNumberFormat="1" applyFont="1" applyFill="1" applyBorder="1" applyAlignment="1">
      <alignment horizontal="right" vertical="top"/>
    </xf>
    <xf numFmtId="166" fontId="20" fillId="0" borderId="1" xfId="32" applyNumberFormat="1" applyFont="1" applyFill="1" applyBorder="1"/>
    <xf numFmtId="166" fontId="22" fillId="0" borderId="1" xfId="32" applyNumberFormat="1" applyFont="1" applyFill="1" applyBorder="1" applyAlignment="1">
      <alignment horizontal="left"/>
    </xf>
    <xf numFmtId="166" fontId="22" fillId="0" borderId="1" xfId="32" applyNumberFormat="1" applyFont="1" applyFill="1" applyBorder="1" applyAlignment="1">
      <alignment horizontal="right"/>
    </xf>
    <xf numFmtId="167" fontId="20" fillId="0" borderId="1" xfId="1" applyNumberFormat="1" applyFont="1" applyFill="1" applyBorder="1"/>
    <xf numFmtId="166" fontId="20" fillId="0" borderId="1" xfId="32" applyNumberFormat="1" applyFont="1" applyFill="1" applyBorder="1" applyAlignment="1">
      <alignment horizontal="right"/>
    </xf>
    <xf numFmtId="167" fontId="20" fillId="0" borderId="2" xfId="1" applyNumberFormat="1" applyFont="1" applyFill="1" applyBorder="1"/>
    <xf numFmtId="166" fontId="20" fillId="0" borderId="0" xfId="32" applyNumberFormat="1" applyFont="1" applyFill="1" applyBorder="1" applyAlignment="1"/>
    <xf numFmtId="3" fontId="59" fillId="0" borderId="0" xfId="60" applyNumberFormat="1" applyFont="1" applyFill="1" applyBorder="1"/>
    <xf numFmtId="166" fontId="20" fillId="0" borderId="0" xfId="32" applyNumberFormat="1" applyFont="1" applyFill="1" applyBorder="1" applyAlignment="1">
      <alignment horizontal="left"/>
    </xf>
    <xf numFmtId="166" fontId="55" fillId="0" borderId="0" xfId="32" applyNumberFormat="1" applyFont="1" applyFill="1" applyAlignment="1">
      <alignment horizontal="center" vertical="center"/>
    </xf>
    <xf numFmtId="0" fontId="45" fillId="0" borderId="0" xfId="0" applyFont="1" applyFill="1"/>
    <xf numFmtId="166" fontId="39" fillId="0" borderId="0" xfId="32" applyNumberFormat="1" applyFont="1" applyFill="1" applyAlignment="1">
      <alignment horizontal="center" vertical="center"/>
    </xf>
    <xf numFmtId="0" fontId="45" fillId="0" borderId="0" xfId="0" applyFont="1" applyFill="1" applyAlignment="1">
      <alignment horizontal="left" vertical="top"/>
    </xf>
    <xf numFmtId="0" fontId="45" fillId="0" borderId="0" xfId="0" applyFont="1" applyFill="1" applyAlignment="1">
      <alignment vertical="top"/>
    </xf>
    <xf numFmtId="166" fontId="39" fillId="0" borderId="0" xfId="32" applyNumberFormat="1" applyFont="1" applyFill="1" applyAlignment="1">
      <alignment horizontal="center" vertical="top"/>
    </xf>
    <xf numFmtId="166" fontId="39" fillId="0" borderId="0" xfId="32" applyNumberFormat="1" applyFont="1" applyFill="1" applyAlignment="1">
      <alignment horizontal="right" vertical="top"/>
    </xf>
    <xf numFmtId="0" fontId="23" fillId="0" borderId="0" xfId="0" applyFont="1" applyFill="1" applyAlignment="1"/>
    <xf numFmtId="0" fontId="23" fillId="0" borderId="0" xfId="0" applyFont="1" applyFill="1" applyAlignment="1">
      <alignment horizontal="right"/>
    </xf>
    <xf numFmtId="0" fontId="24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Alignment="1">
      <alignment vertical="top"/>
    </xf>
    <xf numFmtId="0" fontId="27" fillId="0" borderId="0" xfId="0" applyFont="1" applyFill="1" applyBorder="1" applyAlignment="1">
      <alignment vertical="top"/>
    </xf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23" fillId="0" borderId="0" xfId="0" applyFont="1" applyFill="1" applyBorder="1"/>
    <xf numFmtId="0" fontId="23" fillId="0" borderId="9" xfId="0" applyFont="1" applyFill="1" applyBorder="1"/>
    <xf numFmtId="0" fontId="25" fillId="0" borderId="9" xfId="0" applyFont="1" applyFill="1" applyBorder="1" applyAlignment="1"/>
    <xf numFmtId="0" fontId="25" fillId="0" borderId="9" xfId="0" applyFont="1" applyFill="1" applyBorder="1" applyAlignment="1">
      <alignment horizontal="left"/>
    </xf>
    <xf numFmtId="0" fontId="25" fillId="0" borderId="9" xfId="0" applyFont="1" applyFill="1" applyBorder="1" applyAlignment="1">
      <alignment horizontal="center" wrapText="1"/>
    </xf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top" wrapText="1"/>
    </xf>
    <xf numFmtId="0" fontId="27" fillId="0" borderId="0" xfId="0" applyFont="1" applyFill="1" applyBorder="1" applyAlignment="1">
      <alignment horizontal="right" vertical="top"/>
    </xf>
    <xf numFmtId="0" fontId="23" fillId="0" borderId="1" xfId="0" applyFont="1" applyFill="1" applyBorder="1" applyAlignment="1"/>
    <xf numFmtId="0" fontId="23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left" wrapText="1" indent="1"/>
    </xf>
    <xf numFmtId="178" fontId="58" fillId="0" borderId="0" xfId="60" applyNumberFormat="1" applyFont="1" applyFill="1" applyBorder="1" applyAlignment="1">
      <alignment horizontal="right"/>
    </xf>
    <xf numFmtId="0" fontId="23" fillId="0" borderId="0" xfId="0" applyFont="1" applyFill="1" applyBorder="1" applyAlignment="1"/>
    <xf numFmtId="0" fontId="35" fillId="0" borderId="0" xfId="0" applyFont="1" applyFill="1" applyBorder="1" applyAlignment="1">
      <alignment wrapText="1"/>
    </xf>
    <xf numFmtId="0" fontId="35" fillId="0" borderId="0" xfId="0" applyFont="1" applyFill="1" applyBorder="1" applyAlignment="1">
      <alignment horizontal="left" wrapText="1" indent="1"/>
    </xf>
    <xf numFmtId="178" fontId="52" fillId="0" borderId="0" xfId="60" applyNumberFormat="1" applyFont="1" applyFill="1" applyBorder="1" applyAlignment="1">
      <alignment horizontal="right"/>
    </xf>
    <xf numFmtId="3" fontId="52" fillId="0" borderId="0" xfId="60" applyNumberFormat="1" applyFont="1" applyFill="1" applyBorder="1" applyAlignment="1">
      <alignment horizontal="right"/>
    </xf>
    <xf numFmtId="0" fontId="61" fillId="0" borderId="0" xfId="0" applyFont="1" applyFill="1" applyBorder="1" applyAlignment="1">
      <alignment horizontal="right" wrapText="1"/>
    </xf>
    <xf numFmtId="0" fontId="35" fillId="0" borderId="0" xfId="0" applyFont="1" applyFill="1" applyBorder="1" applyAlignment="1"/>
    <xf numFmtId="0" fontId="35" fillId="0" borderId="0" xfId="0" applyFont="1" applyFill="1" applyBorder="1" applyAlignment="1">
      <alignment horizontal="left" indent="1"/>
    </xf>
    <xf numFmtId="0" fontId="23" fillId="0" borderId="8" xfId="0" applyFont="1" applyFill="1" applyBorder="1"/>
    <xf numFmtId="0" fontId="29" fillId="0" borderId="3" xfId="0" applyFont="1" applyFill="1" applyBorder="1" applyAlignment="1"/>
    <xf numFmtId="0" fontId="29" fillId="0" borderId="8" xfId="0" applyFont="1" applyFill="1" applyBorder="1" applyAlignment="1">
      <alignment horizontal="left" indent="1"/>
    </xf>
    <xf numFmtId="0" fontId="28" fillId="0" borderId="0" xfId="0" applyFont="1" applyFill="1" applyAlignment="1"/>
    <xf numFmtId="0" fontId="48" fillId="0" borderId="0" xfId="0" applyFont="1" applyFill="1" applyAlignment="1"/>
    <xf numFmtId="0" fontId="28" fillId="0" borderId="0" xfId="0" applyFont="1" applyFill="1" applyAlignment="1">
      <alignment horizontal="left" vertical="top" indent="2"/>
    </xf>
    <xf numFmtId="0" fontId="53" fillId="0" borderId="0" xfId="0" applyFont="1" applyFill="1" applyAlignment="1">
      <alignment vertical="top"/>
    </xf>
    <xf numFmtId="0" fontId="49" fillId="0" borderId="0" xfId="0" applyFont="1" applyFill="1" applyAlignment="1">
      <alignment horizontal="left" indent="3"/>
    </xf>
    <xf numFmtId="166" fontId="36" fillId="0" borderId="9" xfId="28" applyFont="1" applyFill="1" applyBorder="1"/>
    <xf numFmtId="166" fontId="36" fillId="0" borderId="9" xfId="28" applyNumberFormat="1" applyFont="1" applyFill="1" applyBorder="1" applyProtection="1"/>
    <xf numFmtId="166" fontId="38" fillId="0" borderId="0" xfId="28" applyNumberFormat="1" applyFont="1" applyFill="1" applyBorder="1" applyProtection="1"/>
    <xf numFmtId="166" fontId="21" fillId="0" borderId="0" xfId="28" applyNumberFormat="1" applyFont="1" applyFill="1" applyBorder="1" applyAlignment="1" applyProtection="1">
      <alignment horizontal="right"/>
    </xf>
    <xf numFmtId="166" fontId="22" fillId="0" borderId="0" xfId="28" applyNumberFormat="1" applyFont="1" applyFill="1" applyBorder="1" applyAlignment="1" applyProtection="1">
      <alignment horizontal="left"/>
    </xf>
    <xf numFmtId="166" fontId="38" fillId="0" borderId="0" xfId="28" applyNumberFormat="1" applyFont="1" applyFill="1" applyBorder="1" applyAlignment="1" applyProtection="1">
      <alignment horizontal="left"/>
    </xf>
    <xf numFmtId="166" fontId="40" fillId="0" borderId="0" xfId="28" applyNumberFormat="1" applyFont="1" applyFill="1" applyBorder="1" applyAlignment="1" applyProtection="1">
      <alignment horizontal="left"/>
    </xf>
    <xf numFmtId="166" fontId="36" fillId="0" borderId="1" xfId="28" applyFont="1" applyFill="1" applyBorder="1"/>
    <xf numFmtId="166" fontId="39" fillId="0" borderId="1" xfId="28" applyNumberFormat="1" applyFont="1" applyFill="1" applyBorder="1" applyProtection="1"/>
    <xf numFmtId="166" fontId="23" fillId="0" borderId="9" xfId="28" applyFont="1" applyFill="1" applyBorder="1"/>
    <xf numFmtId="166" fontId="36" fillId="0" borderId="12" xfId="28" applyNumberFormat="1" applyFont="1" applyFill="1" applyBorder="1" applyProtection="1"/>
    <xf numFmtId="166" fontId="21" fillId="0" borderId="0" xfId="40" applyNumberFormat="1" applyFont="1" applyFill="1" applyBorder="1" applyAlignment="1" applyProtection="1">
      <alignment horizontal="right"/>
    </xf>
    <xf numFmtId="166" fontId="21" fillId="0" borderId="0" xfId="40" applyNumberFormat="1" applyFont="1" applyFill="1" applyBorder="1" applyProtection="1"/>
    <xf numFmtId="166" fontId="22" fillId="0" borderId="0" xfId="40" applyNumberFormat="1" applyFont="1" applyFill="1" applyBorder="1" applyAlignment="1" applyProtection="1">
      <alignment horizontal="right"/>
    </xf>
    <xf numFmtId="166" fontId="40" fillId="0" borderId="0" xfId="28" applyNumberFormat="1" applyFont="1" applyFill="1" applyBorder="1" applyProtection="1"/>
    <xf numFmtId="166" fontId="22" fillId="0" borderId="0" xfId="40" applyNumberFormat="1" applyFont="1" applyFill="1" applyBorder="1" applyProtection="1"/>
    <xf numFmtId="166" fontId="22" fillId="0" borderId="0" xfId="40" applyNumberFormat="1" applyFont="1" applyFill="1" applyBorder="1" applyAlignment="1" applyProtection="1">
      <alignment horizontal="left"/>
    </xf>
    <xf numFmtId="166" fontId="23" fillId="0" borderId="1" xfId="28" applyFont="1" applyFill="1" applyBorder="1"/>
    <xf numFmtId="166" fontId="20" fillId="0" borderId="9" xfId="28" applyFont="1" applyFill="1" applyBorder="1"/>
    <xf numFmtId="166" fontId="20" fillId="0" borderId="9" xfId="28" applyNumberFormat="1" applyFont="1" applyFill="1" applyBorder="1" applyProtection="1"/>
    <xf numFmtId="166" fontId="20" fillId="0" borderId="1" xfId="28" applyFont="1" applyFill="1" applyBorder="1"/>
    <xf numFmtId="166" fontId="20" fillId="0" borderId="1" xfId="28" applyNumberFormat="1" applyFont="1" applyFill="1" applyBorder="1" applyProtection="1"/>
    <xf numFmtId="166" fontId="20" fillId="0" borderId="9" xfId="28" applyNumberFormat="1" applyFont="1" applyFill="1" applyBorder="1" applyAlignment="1" applyProtection="1"/>
    <xf numFmtId="166" fontId="20" fillId="0" borderId="12" xfId="28" applyNumberFormat="1" applyFont="1" applyFill="1" applyBorder="1" applyProtection="1"/>
    <xf numFmtId="166" fontId="31" fillId="0" borderId="0" xfId="40" applyNumberFormat="1" applyFont="1" applyFill="1" applyBorder="1" applyAlignment="1" applyProtection="1">
      <alignment horizontal="left"/>
    </xf>
    <xf numFmtId="166" fontId="22" fillId="0" borderId="0" xfId="28" applyNumberFormat="1" applyFont="1" applyFill="1" applyBorder="1" applyAlignment="1" applyProtection="1"/>
    <xf numFmtId="166" fontId="20" fillId="0" borderId="1" xfId="28" applyNumberFormat="1" applyFont="1" applyFill="1" applyBorder="1" applyAlignment="1" applyProtection="1"/>
    <xf numFmtId="166" fontId="20" fillId="0" borderId="9" xfId="40" applyFont="1" applyFill="1" applyBorder="1"/>
    <xf numFmtId="166" fontId="20" fillId="0" borderId="9" xfId="40" applyNumberFormat="1" applyFont="1" applyFill="1" applyBorder="1" applyProtection="1"/>
    <xf numFmtId="166" fontId="20" fillId="0" borderId="9" xfId="40" applyNumberFormat="1" applyFont="1" applyFill="1" applyBorder="1" applyAlignment="1" applyProtection="1">
      <alignment horizontal="right"/>
    </xf>
    <xf numFmtId="166" fontId="20" fillId="0" borderId="12" xfId="40" applyNumberFormat="1" applyFont="1" applyFill="1" applyBorder="1" applyProtection="1"/>
    <xf numFmtId="166" fontId="20" fillId="0" borderId="0" xfId="40" applyNumberFormat="1" applyFont="1" applyFill="1" applyBorder="1" applyAlignment="1" applyProtection="1">
      <alignment horizontal="right"/>
    </xf>
    <xf numFmtId="166" fontId="20" fillId="0" borderId="1" xfId="40" applyFont="1" applyFill="1" applyBorder="1"/>
    <xf numFmtId="166" fontId="20" fillId="0" borderId="1" xfId="40" applyNumberFormat="1" applyFont="1" applyFill="1" applyBorder="1" applyProtection="1"/>
    <xf numFmtId="166" fontId="20" fillId="0" borderId="1" xfId="40" applyNumberFormat="1" applyFont="1" applyFill="1" applyBorder="1" applyAlignment="1" applyProtection="1">
      <alignment horizontal="right"/>
    </xf>
    <xf numFmtId="166" fontId="36" fillId="0" borderId="10" xfId="33" applyFont="1" applyFill="1" applyBorder="1"/>
    <xf numFmtId="166" fontId="36" fillId="0" borderId="10" xfId="33" applyNumberFormat="1" applyFont="1" applyFill="1" applyBorder="1" applyProtection="1"/>
    <xf numFmtId="166" fontId="36" fillId="0" borderId="12" xfId="33" applyNumberFormat="1" applyFont="1" applyFill="1" applyBorder="1" applyProtection="1"/>
    <xf numFmtId="166" fontId="37" fillId="0" borderId="12" xfId="33" applyNumberFormat="1" applyFont="1" applyFill="1" applyBorder="1" applyProtection="1"/>
    <xf numFmtId="166" fontId="21" fillId="0" borderId="0" xfId="33" applyNumberFormat="1" applyFont="1" applyFill="1" applyBorder="1" applyProtection="1"/>
    <xf numFmtId="177" fontId="21" fillId="0" borderId="0" xfId="28" applyNumberFormat="1" applyFont="1" applyFill="1" applyBorder="1" applyAlignment="1" applyProtection="1">
      <alignment horizontal="right"/>
    </xf>
    <xf numFmtId="166" fontId="37" fillId="0" borderId="0" xfId="33" applyNumberFormat="1" applyFont="1" applyFill="1" applyBorder="1" applyProtection="1"/>
    <xf numFmtId="177" fontId="22" fillId="0" borderId="0" xfId="28" applyNumberFormat="1" applyFont="1" applyFill="1" applyBorder="1" applyAlignment="1" applyProtection="1">
      <alignment horizontal="right"/>
    </xf>
    <xf numFmtId="166" fontId="36" fillId="0" borderId="1" xfId="33" applyFont="1" applyFill="1" applyBorder="1"/>
    <xf numFmtId="166" fontId="20" fillId="0" borderId="1" xfId="33" applyNumberFormat="1" applyFont="1" applyFill="1" applyBorder="1" applyProtection="1"/>
    <xf numFmtId="177" fontId="22" fillId="0" borderId="1" xfId="28" applyNumberFormat="1" applyFont="1" applyFill="1" applyBorder="1" applyAlignment="1" applyProtection="1">
      <alignment horizontal="right"/>
    </xf>
    <xf numFmtId="166" fontId="22" fillId="0" borderId="1" xfId="28" applyNumberFormat="1" applyFont="1" applyFill="1" applyBorder="1" applyAlignment="1" applyProtection="1">
      <alignment horizontal="right"/>
    </xf>
    <xf numFmtId="166" fontId="22" fillId="0" borderId="1" xfId="28" applyNumberFormat="1" applyFont="1" applyFill="1" applyBorder="1" applyProtection="1"/>
    <xf numFmtId="166" fontId="37" fillId="0" borderId="1" xfId="33" applyNumberFormat="1" applyFont="1" applyFill="1" applyBorder="1" applyProtection="1"/>
    <xf numFmtId="166" fontId="23" fillId="0" borderId="9" xfId="37" applyFont="1" applyFill="1" applyBorder="1"/>
    <xf numFmtId="166" fontId="36" fillId="0" borderId="9" xfId="37" applyNumberFormat="1" applyFont="1" applyFill="1" applyBorder="1" applyProtection="1"/>
    <xf numFmtId="166" fontId="36" fillId="0" borderId="12" xfId="37" applyNumberFormat="1" applyFont="1" applyFill="1" applyBorder="1" applyProtection="1"/>
    <xf numFmtId="166" fontId="37" fillId="0" borderId="12" xfId="37" applyNumberFormat="1" applyFont="1" applyFill="1" applyBorder="1" applyProtection="1"/>
    <xf numFmtId="166" fontId="37" fillId="0" borderId="0" xfId="37" applyNumberFormat="1" applyFont="1" applyFill="1" applyBorder="1" applyProtection="1"/>
    <xf numFmtId="166" fontId="21" fillId="0" borderId="0" xfId="37" applyNumberFormat="1" applyFont="1" applyFill="1" applyBorder="1" applyProtection="1"/>
    <xf numFmtId="166" fontId="23" fillId="0" borderId="1" xfId="37" applyFont="1" applyFill="1" applyBorder="1"/>
    <xf numFmtId="166" fontId="20" fillId="0" borderId="1" xfId="37" applyNumberFormat="1" applyFont="1" applyFill="1" applyBorder="1" applyProtection="1"/>
    <xf numFmtId="166" fontId="20" fillId="0" borderId="1" xfId="28" applyNumberFormat="1" applyFont="1" applyFill="1" applyBorder="1" applyAlignment="1" applyProtection="1">
      <alignment horizontal="right"/>
    </xf>
    <xf numFmtId="166" fontId="37" fillId="0" borderId="1" xfId="37" applyNumberFormat="1" applyFont="1" applyFill="1" applyBorder="1" applyProtection="1"/>
    <xf numFmtId="166" fontId="36" fillId="0" borderId="10" xfId="28" applyFont="1" applyFill="1" applyBorder="1"/>
    <xf numFmtId="166" fontId="36" fillId="0" borderId="10" xfId="28" applyNumberFormat="1" applyFont="1" applyFill="1" applyBorder="1" applyProtection="1"/>
    <xf numFmtId="177" fontId="36" fillId="0" borderId="10" xfId="28" applyNumberFormat="1" applyFont="1" applyFill="1" applyBorder="1" applyAlignment="1" applyProtection="1">
      <alignment horizontal="center"/>
    </xf>
    <xf numFmtId="177" fontId="20" fillId="0" borderId="1" xfId="28" applyNumberFormat="1" applyFont="1" applyFill="1" applyBorder="1" applyAlignment="1" applyProtection="1">
      <alignment horizontal="center"/>
    </xf>
    <xf numFmtId="166" fontId="21" fillId="0" borderId="0" xfId="52" applyFont="1" applyFill="1" applyAlignment="1">
      <alignment horizontal="left"/>
    </xf>
    <xf numFmtId="166" fontId="21" fillId="0" borderId="0" xfId="52" applyFont="1" applyFill="1"/>
    <xf numFmtId="166" fontId="22" fillId="0" borderId="0" xfId="52" applyFont="1" applyFill="1" applyAlignment="1">
      <alignment horizontal="right"/>
    </xf>
    <xf numFmtId="166" fontId="22" fillId="0" borderId="0" xfId="52" applyFont="1" applyFill="1" applyAlignment="1">
      <alignment horizontal="left"/>
    </xf>
    <xf numFmtId="166" fontId="20" fillId="0" borderId="9" xfId="52" applyFont="1" applyFill="1" applyBorder="1"/>
    <xf numFmtId="166" fontId="21" fillId="0" borderId="0" xfId="52" applyFont="1" applyFill="1" applyBorder="1"/>
    <xf numFmtId="166" fontId="21" fillId="0" borderId="0" xfId="52" applyFont="1" applyFill="1" applyBorder="1" applyAlignment="1">
      <alignment horizontal="right"/>
    </xf>
    <xf numFmtId="166" fontId="20" fillId="0" borderId="0" xfId="52" applyFont="1" applyFill="1" applyBorder="1" applyAlignment="1">
      <alignment horizontal="right"/>
    </xf>
    <xf numFmtId="166" fontId="22" fillId="0" borderId="0" xfId="52" applyFont="1" applyFill="1" applyBorder="1"/>
    <xf numFmtId="166" fontId="22" fillId="0" borderId="0" xfId="52" applyFont="1" applyFill="1" applyBorder="1" applyAlignment="1">
      <alignment horizontal="right"/>
    </xf>
    <xf numFmtId="166" fontId="20" fillId="0" borderId="1" xfId="52" applyFont="1" applyFill="1" applyBorder="1"/>
    <xf numFmtId="166" fontId="20" fillId="0" borderId="2" xfId="52" applyFont="1" applyFill="1" applyBorder="1"/>
    <xf numFmtId="166" fontId="20" fillId="0" borderId="2" xfId="52" applyFont="1" applyFill="1" applyBorder="1" applyAlignment="1">
      <alignment horizontal="right"/>
    </xf>
    <xf numFmtId="166" fontId="21" fillId="0" borderId="0" xfId="52" applyFont="1" applyFill="1" applyBorder="1" applyAlignment="1">
      <alignment horizontal="left"/>
    </xf>
    <xf numFmtId="178" fontId="21" fillId="0" borderId="0" xfId="52" applyNumberFormat="1" applyFont="1" applyFill="1" applyBorder="1" applyAlignment="1" applyProtection="1">
      <alignment horizontal="right"/>
    </xf>
    <xf numFmtId="178" fontId="20" fillId="0" borderId="0" xfId="52" applyNumberFormat="1" applyFont="1" applyFill="1" applyBorder="1" applyAlignment="1" applyProtection="1">
      <alignment horizontal="right"/>
    </xf>
    <xf numFmtId="180" fontId="52" fillId="0" borderId="0" xfId="62" applyNumberFormat="1" applyFont="1" applyFill="1"/>
    <xf numFmtId="180" fontId="59" fillId="0" borderId="0" xfId="62" quotePrefix="1" applyNumberFormat="1" applyFont="1" applyFill="1" applyBorder="1" applyAlignment="1" applyProtection="1">
      <alignment horizontal="right"/>
    </xf>
    <xf numFmtId="180" fontId="56" fillId="0" borderId="0" xfId="67" applyNumberFormat="1" applyFont="1" applyFill="1" applyBorder="1" applyAlignment="1" applyProtection="1">
      <alignment horizontal="right"/>
    </xf>
    <xf numFmtId="180" fontId="59" fillId="0" borderId="0" xfId="67" applyNumberFormat="1" applyFont="1" applyFill="1" applyBorder="1" applyAlignment="1" applyProtection="1">
      <alignment horizontal="right"/>
    </xf>
    <xf numFmtId="180" fontId="58" fillId="0" borderId="0" xfId="67" applyNumberFormat="1" applyFont="1" applyFill="1" applyBorder="1" applyAlignment="1">
      <alignment horizontal="right"/>
    </xf>
    <xf numFmtId="180" fontId="52" fillId="0" borderId="0" xfId="67" applyNumberFormat="1" applyFont="1" applyFill="1" applyBorder="1" applyAlignment="1">
      <alignment horizontal="right"/>
    </xf>
    <xf numFmtId="172" fontId="83" fillId="2" borderId="0" xfId="81" applyNumberFormat="1" applyFont="1" applyFill="1" applyAlignment="1">
      <alignment horizontal="right"/>
    </xf>
    <xf numFmtId="172" fontId="83" fillId="2" borderId="0" xfId="81" applyNumberFormat="1" applyFont="1" applyFill="1" applyAlignment="1">
      <alignment horizontal="left"/>
    </xf>
    <xf numFmtId="172" fontId="62" fillId="2" borderId="0" xfId="81" applyNumberFormat="1" applyFont="1" applyFill="1" applyAlignment="1">
      <alignment horizontal="center"/>
    </xf>
    <xf numFmtId="172" fontId="63" fillId="2" borderId="0" xfId="81" applyNumberFormat="1" applyFont="1" applyFill="1" applyAlignment="1">
      <alignment horizontal="right"/>
    </xf>
    <xf numFmtId="172" fontId="65" fillId="2" borderId="0" xfId="81" applyNumberFormat="1" applyFont="1" applyFill="1"/>
    <xf numFmtId="172" fontId="69" fillId="2" borderId="0" xfId="81" applyNumberFormat="1" applyFont="1" applyFill="1" applyAlignment="1">
      <alignment horizontal="right"/>
    </xf>
    <xf numFmtId="172" fontId="69" fillId="2" borderId="0" xfId="81" applyNumberFormat="1" applyFont="1" applyFill="1" applyAlignment="1">
      <alignment horizontal="left"/>
    </xf>
    <xf numFmtId="172" fontId="63" fillId="2" borderId="11" xfId="81" applyNumberFormat="1" applyFont="1" applyFill="1" applyBorder="1"/>
    <xf numFmtId="172" fontId="52" fillId="2" borderId="11" xfId="81" applyNumberFormat="1" applyFont="1" applyFill="1" applyBorder="1"/>
    <xf numFmtId="172" fontId="52" fillId="2" borderId="11" xfId="81" applyNumberFormat="1" applyFont="1" applyFill="1" applyBorder="1" applyAlignment="1">
      <alignment horizontal="center"/>
    </xf>
    <xf numFmtId="172" fontId="63" fillId="2" borderId="0" xfId="81" applyNumberFormat="1" applyFont="1" applyFill="1" applyBorder="1"/>
    <xf numFmtId="172" fontId="58" fillId="2" borderId="0" xfId="81" applyNumberFormat="1" applyFont="1" applyFill="1" applyBorder="1"/>
    <xf numFmtId="172" fontId="52" fillId="2" borderId="0" xfId="81" applyNumberFormat="1" applyFont="1" applyFill="1" applyBorder="1"/>
    <xf numFmtId="172" fontId="58" fillId="2" borderId="0" xfId="81" applyNumberFormat="1" applyFont="1" applyFill="1" applyBorder="1" applyAlignment="1">
      <alignment horizontal="center"/>
    </xf>
    <xf numFmtId="172" fontId="58" fillId="2" borderId="0" xfId="81" applyNumberFormat="1" applyFont="1" applyFill="1" applyBorder="1" applyAlignment="1">
      <alignment horizontal="right"/>
    </xf>
    <xf numFmtId="172" fontId="52" fillId="2" borderId="0" xfId="81" applyNumberFormat="1" applyFont="1" applyFill="1" applyBorder="1" applyAlignment="1">
      <alignment horizontal="right"/>
    </xf>
    <xf numFmtId="172" fontId="64" fillId="2" borderId="0" xfId="81" applyNumberFormat="1" applyFont="1" applyFill="1" applyBorder="1"/>
    <xf numFmtId="172" fontId="64" fillId="2" borderId="0" xfId="81" applyNumberFormat="1" applyFont="1" applyFill="1" applyBorder="1" applyAlignment="1">
      <alignment horizontal="center"/>
    </xf>
    <xf numFmtId="172" fontId="64" fillId="2" borderId="0" xfId="81" applyNumberFormat="1" applyFont="1" applyFill="1" applyBorder="1" applyAlignment="1">
      <alignment horizontal="right"/>
    </xf>
    <xf numFmtId="172" fontId="52" fillId="2" borderId="0" xfId="81" applyNumberFormat="1" applyFont="1" applyFill="1" applyBorder="1" applyAlignment="1">
      <alignment horizontal="center"/>
    </xf>
    <xf numFmtId="172" fontId="58" fillId="2" borderId="5" xfId="81" applyNumberFormat="1" applyFont="1" applyFill="1" applyBorder="1" applyAlignment="1">
      <alignment horizontal="right"/>
    </xf>
    <xf numFmtId="172" fontId="58" fillId="2" borderId="0" xfId="82" applyNumberFormat="1" applyFont="1" applyFill="1" applyBorder="1" applyAlignment="1">
      <alignment horizontal="right"/>
    </xf>
    <xf numFmtId="172" fontId="63" fillId="2" borderId="6" xfId="81" applyNumberFormat="1" applyFont="1" applyFill="1" applyBorder="1"/>
    <xf numFmtId="172" fontId="52" fillId="2" borderId="6" xfId="81" applyNumberFormat="1" applyFont="1" applyFill="1" applyBorder="1"/>
    <xf numFmtId="172" fontId="52" fillId="2" borderId="6" xfId="81" applyNumberFormat="1" applyFont="1" applyFill="1" applyBorder="1" applyAlignment="1">
      <alignment horizontal="center"/>
    </xf>
    <xf numFmtId="172" fontId="58" fillId="2" borderId="6" xfId="81" applyNumberFormat="1" applyFont="1" applyFill="1" applyBorder="1"/>
    <xf numFmtId="172" fontId="58" fillId="2" borderId="6" xfId="81" applyNumberFormat="1" applyFont="1" applyFill="1" applyBorder="1" applyAlignment="1">
      <alignment horizontal="right"/>
    </xf>
    <xf numFmtId="172" fontId="63" fillId="2" borderId="5" xfId="81" applyNumberFormat="1" applyFont="1" applyFill="1" applyBorder="1"/>
    <xf numFmtId="172" fontId="52" fillId="2" borderId="5" xfId="81" applyNumberFormat="1" applyFont="1" applyFill="1" applyBorder="1"/>
    <xf numFmtId="172" fontId="52" fillId="2" borderId="5" xfId="81" applyNumberFormat="1" applyFont="1" applyFill="1" applyBorder="1" applyAlignment="1">
      <alignment horizontal="center"/>
    </xf>
    <xf numFmtId="172" fontId="58" fillId="2" borderId="5" xfId="81" applyNumberFormat="1" applyFont="1" applyFill="1" applyBorder="1"/>
    <xf numFmtId="172" fontId="52" fillId="2" borderId="5" xfId="81" applyNumberFormat="1" applyFont="1" applyFill="1" applyBorder="1" applyAlignment="1">
      <alignment horizontal="right"/>
    </xf>
    <xf numFmtId="172" fontId="58" fillId="2" borderId="0" xfId="81" applyNumberFormat="1" applyFont="1" applyFill="1" applyBorder="1" applyAlignment="1">
      <alignment horizontal="left"/>
    </xf>
    <xf numFmtId="3" fontId="58" fillId="2" borderId="0" xfId="81" applyNumberFormat="1" applyFont="1" applyFill="1" applyBorder="1"/>
    <xf numFmtId="0" fontId="56" fillId="2" borderId="0" xfId="63" applyFont="1" applyFill="1" applyBorder="1" applyAlignment="1">
      <alignment horizontal="center"/>
    </xf>
    <xf numFmtId="3" fontId="58" fillId="2" borderId="0" xfId="81" applyNumberFormat="1" applyFont="1" applyFill="1" applyBorder="1" applyAlignment="1" applyProtection="1">
      <alignment horizontal="right"/>
    </xf>
    <xf numFmtId="3" fontId="58" fillId="2" borderId="0" xfId="81" applyNumberFormat="1" applyFont="1" applyFill="1" applyBorder="1" applyAlignment="1">
      <alignment horizontal="right"/>
    </xf>
    <xf numFmtId="3" fontId="52" fillId="2" borderId="0" xfId="81" applyNumberFormat="1" applyFont="1" applyFill="1" applyBorder="1"/>
    <xf numFmtId="3" fontId="52" fillId="2" borderId="0" xfId="81" applyNumberFormat="1" applyFont="1" applyFill="1" applyBorder="1" applyProtection="1"/>
    <xf numFmtId="3" fontId="52" fillId="2" borderId="0" xfId="81" applyNumberFormat="1" applyFont="1" applyFill="1" applyBorder="1" applyAlignment="1" applyProtection="1">
      <alignment horizontal="right"/>
    </xf>
    <xf numFmtId="3" fontId="52" fillId="2" borderId="0" xfId="81" applyNumberFormat="1" applyFont="1" applyFill="1" applyBorder="1" applyAlignment="1">
      <alignment horizontal="right"/>
    </xf>
    <xf numFmtId="172" fontId="52" fillId="2" borderId="0" xfId="81" applyNumberFormat="1" applyFont="1" applyFill="1" applyBorder="1" applyAlignment="1"/>
    <xf numFmtId="165" fontId="63" fillId="2" borderId="0" xfId="81" applyFont="1" applyFill="1" applyBorder="1"/>
    <xf numFmtId="172" fontId="52" fillId="2" borderId="0" xfId="81" applyNumberFormat="1" applyFont="1" applyFill="1" applyBorder="1" applyAlignment="1">
      <alignment horizontal="left"/>
    </xf>
    <xf numFmtId="3" fontId="52" fillId="2" borderId="0" xfId="83" applyNumberFormat="1" applyFont="1" applyFill="1" applyBorder="1" applyAlignment="1">
      <alignment wrapText="1"/>
    </xf>
    <xf numFmtId="3" fontId="52" fillId="2" borderId="0" xfId="84" applyNumberFormat="1" applyFont="1" applyFill="1" applyBorder="1"/>
    <xf numFmtId="3" fontId="93" fillId="2" borderId="0" xfId="84" applyNumberFormat="1" applyFont="1" applyFill="1" applyBorder="1" applyAlignment="1" applyProtection="1"/>
    <xf numFmtId="173" fontId="63" fillId="2" borderId="0" xfId="81" applyNumberFormat="1" applyFont="1" applyFill="1" applyBorder="1" applyProtection="1"/>
    <xf numFmtId="172" fontId="63" fillId="2" borderId="7" xfId="81" applyNumberFormat="1" applyFont="1" applyFill="1" applyBorder="1"/>
    <xf numFmtId="172" fontId="52" fillId="2" borderId="7" xfId="81" applyNumberFormat="1" applyFont="1" applyFill="1" applyBorder="1"/>
    <xf numFmtId="172" fontId="52" fillId="2" borderId="7" xfId="81" applyNumberFormat="1" applyFont="1" applyFill="1" applyBorder="1" applyAlignment="1">
      <alignment horizontal="center"/>
    </xf>
    <xf numFmtId="172" fontId="52" fillId="2" borderId="7" xfId="81" applyNumberFormat="1" applyFont="1" applyFill="1" applyBorder="1" applyAlignment="1">
      <alignment horizontal="right"/>
    </xf>
    <xf numFmtId="172" fontId="81" fillId="2" borderId="0" xfId="81" applyNumberFormat="1" applyFont="1" applyFill="1" applyAlignment="1">
      <alignment horizontal="center"/>
    </xf>
    <xf numFmtId="172" fontId="94" fillId="2" borderId="0" xfId="81" applyNumberFormat="1" applyFont="1" applyFill="1" applyAlignment="1">
      <alignment horizontal="left"/>
    </xf>
    <xf numFmtId="172" fontId="94" fillId="2" borderId="0" xfId="85" applyNumberFormat="1" applyFont="1" applyFill="1" applyAlignment="1">
      <alignment horizontal="right"/>
    </xf>
    <xf numFmtId="172" fontId="81" fillId="2" borderId="0" xfId="81" applyNumberFormat="1" applyFont="1" applyFill="1" applyAlignment="1">
      <alignment horizontal="right"/>
    </xf>
    <xf numFmtId="172" fontId="81" fillId="2" borderId="0" xfId="81" applyNumberFormat="1" applyFont="1" applyFill="1" applyBorder="1" applyAlignment="1">
      <alignment horizontal="right"/>
    </xf>
    <xf numFmtId="172" fontId="80" fillId="2" borderId="0" xfId="81" applyNumberFormat="1" applyFont="1" applyFill="1" applyAlignment="1">
      <alignment horizontal="left"/>
    </xf>
    <xf numFmtId="172" fontId="80" fillId="2" borderId="0" xfId="85" applyNumberFormat="1" applyFont="1" applyFill="1" applyAlignment="1">
      <alignment horizontal="right"/>
    </xf>
    <xf numFmtId="172" fontId="65" fillId="2" borderId="0" xfId="81" applyNumberFormat="1" applyFont="1" applyFill="1" applyAlignment="1">
      <alignment horizontal="left"/>
    </xf>
    <xf numFmtId="181" fontId="59" fillId="0" borderId="0" xfId="64" applyNumberFormat="1" applyFont="1" applyFill="1" applyBorder="1" applyAlignment="1">
      <alignment horizontal="right"/>
    </xf>
    <xf numFmtId="180" fontId="59" fillId="0" borderId="0" xfId="64" applyNumberFormat="1" applyFont="1" applyFill="1" applyBorder="1" applyAlignment="1">
      <alignment horizontal="right"/>
    </xf>
    <xf numFmtId="168" fontId="59" fillId="0" borderId="0" xfId="64" applyNumberFormat="1" applyFont="1" applyFill="1" applyBorder="1" applyAlignment="1">
      <alignment horizontal="right"/>
    </xf>
    <xf numFmtId="178" fontId="59" fillId="0" borderId="0" xfId="66" applyNumberFormat="1" applyFont="1" applyFill="1" applyBorder="1" applyAlignment="1">
      <alignment horizontal="right"/>
    </xf>
    <xf numFmtId="178" fontId="59" fillId="0" borderId="0" xfId="66" applyNumberFormat="1" applyFont="1" applyFill="1" applyAlignment="1">
      <alignment horizontal="right"/>
    </xf>
    <xf numFmtId="178" fontId="24" fillId="0" borderId="0" xfId="3" applyNumberFormat="1" applyFont="1" applyFill="1" applyBorder="1"/>
    <xf numFmtId="178" fontId="59" fillId="3" borderId="0" xfId="92" applyNumberFormat="1" applyFont="1" applyFill="1" applyBorder="1" applyAlignment="1" applyProtection="1">
      <alignment horizontal="right"/>
    </xf>
    <xf numFmtId="178" fontId="59" fillId="2" borderId="0" xfId="93" applyNumberFormat="1" applyFont="1" applyFill="1" applyBorder="1" applyAlignment="1">
      <alignment horizontal="right"/>
    </xf>
    <xf numFmtId="0" fontId="52" fillId="2" borderId="0" xfId="94" applyFont="1" applyFill="1"/>
    <xf numFmtId="178" fontId="56" fillId="2" borderId="0" xfId="93" applyNumberFormat="1" applyFont="1" applyFill="1" applyBorder="1" applyAlignment="1">
      <alignment horizontal="right"/>
    </xf>
    <xf numFmtId="177" fontId="52" fillId="2" borderId="0" xfId="94" applyNumberFormat="1" applyFont="1" applyFill="1"/>
    <xf numFmtId="178" fontId="56" fillId="2" borderId="0" xfId="95" applyNumberFormat="1" applyFont="1" applyFill="1" applyAlignment="1">
      <alignment horizontal="right"/>
    </xf>
    <xf numFmtId="178" fontId="59" fillId="2" borderId="0" xfId="95" applyNumberFormat="1" applyFont="1" applyFill="1" applyAlignment="1">
      <alignment horizontal="right"/>
    </xf>
    <xf numFmtId="177" fontId="52" fillId="2" borderId="0" xfId="96" applyNumberFormat="1" applyFont="1" applyFill="1"/>
    <xf numFmtId="0" fontId="52" fillId="2" borderId="0" xfId="96" applyFont="1" applyFill="1"/>
    <xf numFmtId="178" fontId="56" fillId="2" borderId="0" xfId="97" applyNumberFormat="1" applyFont="1" applyFill="1" applyBorder="1" applyAlignment="1"/>
    <xf numFmtId="178" fontId="58" fillId="2" borderId="0" xfId="97" applyNumberFormat="1" applyFont="1" applyFill="1" applyBorder="1" applyAlignment="1"/>
    <xf numFmtId="178" fontId="59" fillId="2" borderId="0" xfId="97" applyNumberFormat="1" applyFont="1" applyFill="1" applyBorder="1" applyAlignment="1"/>
    <xf numFmtId="178" fontId="52" fillId="2" borderId="0" xfId="97" applyNumberFormat="1" applyFont="1" applyFill="1" applyBorder="1" applyAlignment="1"/>
    <xf numFmtId="180" fontId="56" fillId="2" borderId="0" xfId="97" applyNumberFormat="1" applyFont="1" applyFill="1" applyBorder="1" applyAlignment="1" applyProtection="1"/>
    <xf numFmtId="180" fontId="59" fillId="2" borderId="0" xfId="97" applyNumberFormat="1" applyFont="1" applyFill="1" applyBorder="1" applyAlignment="1" applyProtection="1"/>
    <xf numFmtId="177" fontId="59" fillId="2" borderId="0" xfId="97" applyNumberFormat="1" applyFont="1" applyFill="1" applyBorder="1" applyAlignment="1" applyProtection="1"/>
    <xf numFmtId="177" fontId="52" fillId="2" borderId="0" xfId="97" applyNumberFormat="1" applyFont="1" applyFill="1" applyBorder="1" applyAlignment="1"/>
    <xf numFmtId="0" fontId="52" fillId="2" borderId="0" xfId="96" applyFont="1" applyFill="1" applyAlignment="1"/>
    <xf numFmtId="178" fontId="56" fillId="2" borderId="0" xfId="92" applyNumberFormat="1" applyFont="1" applyFill="1" applyBorder="1" applyAlignment="1" applyProtection="1"/>
    <xf numFmtId="178" fontId="59" fillId="2" borderId="0" xfId="92" applyNumberFormat="1" applyFont="1" applyFill="1" applyBorder="1" applyAlignment="1" applyProtection="1"/>
    <xf numFmtId="178" fontId="59" fillId="2" borderId="0" xfId="92" quotePrefix="1" applyNumberFormat="1" applyFont="1" applyFill="1" applyBorder="1" applyAlignment="1" applyProtection="1">
      <alignment horizontal="right"/>
    </xf>
    <xf numFmtId="178" fontId="52" fillId="2" borderId="0" xfId="94" applyNumberFormat="1" applyFont="1" applyFill="1"/>
    <xf numFmtId="178" fontId="59" fillId="2" borderId="0" xfId="92" quotePrefix="1" applyNumberFormat="1" applyFont="1" applyFill="1" applyBorder="1" applyAlignment="1" applyProtection="1"/>
    <xf numFmtId="178" fontId="56" fillId="2" borderId="0" xfId="92" applyNumberFormat="1" applyFont="1" applyFill="1" applyBorder="1" applyProtection="1"/>
    <xf numFmtId="178" fontId="59" fillId="2" borderId="0" xfId="92" applyNumberFormat="1" applyFont="1" applyFill="1" applyBorder="1" applyProtection="1"/>
    <xf numFmtId="178" fontId="59" fillId="2" borderId="0" xfId="92" applyNumberFormat="1" applyFont="1" applyFill="1" applyBorder="1" applyAlignment="1" applyProtection="1">
      <alignment horizontal="right"/>
    </xf>
    <xf numFmtId="178" fontId="52" fillId="2" borderId="0" xfId="98" applyNumberFormat="1" applyFont="1" applyFill="1"/>
    <xf numFmtId="178" fontId="56" fillId="2" borderId="0" xfId="92" applyNumberFormat="1" applyFont="1" applyFill="1" applyBorder="1" applyAlignment="1" applyProtection="1">
      <alignment horizontal="right"/>
    </xf>
    <xf numFmtId="178" fontId="56" fillId="0" borderId="0" xfId="92" applyNumberFormat="1" applyFont="1" applyFill="1" applyBorder="1" applyProtection="1"/>
    <xf numFmtId="178" fontId="59" fillId="0" borderId="0" xfId="92" applyNumberFormat="1" applyFont="1" applyFill="1" applyBorder="1" applyProtection="1"/>
    <xf numFmtId="178" fontId="52" fillId="0" borderId="0" xfId="98" applyNumberFormat="1" applyFont="1"/>
    <xf numFmtId="178" fontId="59" fillId="0" borderId="0" xfId="92" applyNumberFormat="1" applyFont="1" applyFill="1" applyBorder="1" applyAlignment="1" applyProtection="1">
      <alignment horizontal="right"/>
    </xf>
    <xf numFmtId="178" fontId="59" fillId="0" borderId="0" xfId="60" applyNumberFormat="1" applyFont="1" applyFill="1" applyBorder="1" applyProtection="1"/>
    <xf numFmtId="178" fontId="52" fillId="2" borderId="0" xfId="98" applyNumberFormat="1" applyFont="1" applyFill="1" applyAlignment="1">
      <alignment horizontal="right"/>
    </xf>
    <xf numFmtId="178" fontId="52" fillId="2" borderId="0" xfId="98" quotePrefix="1" applyNumberFormat="1" applyFont="1" applyFill="1" applyAlignment="1">
      <alignment horizontal="right"/>
    </xf>
    <xf numFmtId="0" fontId="23" fillId="0" borderId="8" xfId="0" applyFont="1" applyFill="1" applyBorder="1" applyAlignment="1">
      <alignment horizontal="right"/>
    </xf>
    <xf numFmtId="0" fontId="20" fillId="0" borderId="0" xfId="0" applyFont="1" applyFill="1" applyBorder="1" applyAlignment="1">
      <alignment wrapText="1"/>
    </xf>
    <xf numFmtId="0" fontId="20" fillId="0" borderId="0" xfId="0" applyFont="1" applyFill="1" applyBorder="1" applyAlignment="1"/>
    <xf numFmtId="0" fontId="60" fillId="0" borderId="0" xfId="99" applyFont="1" applyFill="1" applyAlignment="1">
      <alignment horizontal="right" vertical="top" wrapText="1"/>
    </xf>
    <xf numFmtId="0" fontId="56" fillId="2" borderId="0" xfId="0" applyFont="1" applyFill="1" applyAlignment="1">
      <alignment vertical="center"/>
    </xf>
    <xf numFmtId="172" fontId="58" fillId="2" borderId="0" xfId="70" applyFont="1" applyFill="1" applyAlignment="1">
      <alignment horizontal="center"/>
    </xf>
    <xf numFmtId="3" fontId="56" fillId="2" borderId="0" xfId="3" applyNumberFormat="1" applyFont="1" applyFill="1" applyBorder="1" applyAlignment="1">
      <alignment horizontal="right"/>
    </xf>
    <xf numFmtId="3" fontId="56" fillId="2" borderId="0" xfId="3" applyNumberFormat="1" applyFont="1" applyFill="1" applyAlignment="1">
      <alignment horizontal="right"/>
    </xf>
    <xf numFmtId="0" fontId="0" fillId="2" borderId="0" xfId="0" applyFill="1"/>
    <xf numFmtId="0" fontId="56" fillId="2" borderId="0" xfId="0" applyFont="1" applyFill="1"/>
    <xf numFmtId="172" fontId="52" fillId="2" borderId="0" xfId="70" applyFont="1" applyFill="1" applyAlignment="1">
      <alignment horizontal="center"/>
    </xf>
    <xf numFmtId="3" fontId="52" fillId="2" borderId="0" xfId="3" applyNumberFormat="1" applyFont="1" applyFill="1" applyBorder="1" applyAlignment="1">
      <alignment horizontal="right"/>
    </xf>
    <xf numFmtId="3" fontId="59" fillId="2" borderId="0" xfId="3" applyNumberFormat="1" applyFont="1" applyFill="1" applyBorder="1" applyAlignment="1" applyProtection="1">
      <alignment horizontal="right"/>
    </xf>
    <xf numFmtId="3" fontId="59" fillId="2" borderId="0" xfId="3" applyNumberFormat="1" applyFont="1" applyFill="1" applyAlignment="1">
      <alignment horizontal="right"/>
    </xf>
    <xf numFmtId="0" fontId="59" fillId="2" borderId="0" xfId="63" applyFont="1" applyFill="1" applyAlignment="1">
      <alignment horizontal="left" indent="1"/>
    </xf>
    <xf numFmtId="0" fontId="59" fillId="2" borderId="0" xfId="63" applyFont="1" applyFill="1"/>
    <xf numFmtId="3" fontId="59" fillId="2" borderId="0" xfId="3" applyNumberFormat="1" applyFont="1" applyFill="1" applyBorder="1" applyAlignment="1">
      <alignment horizontal="right"/>
    </xf>
    <xf numFmtId="0" fontId="59" fillId="2" borderId="0" xfId="63" applyFont="1" applyFill="1" applyAlignment="1">
      <alignment horizontal="left" vertical="top" indent="1"/>
    </xf>
    <xf numFmtId="0" fontId="59" fillId="2" borderId="0" xfId="63" applyFont="1" applyFill="1" applyAlignment="1">
      <alignment vertical="top"/>
    </xf>
    <xf numFmtId="3" fontId="59" fillId="2" borderId="0" xfId="75" applyNumberFormat="1" applyFont="1" applyFill="1" applyAlignment="1">
      <alignment horizontal="right"/>
    </xf>
    <xf numFmtId="3" fontId="71" fillId="2" borderId="0" xfId="78" applyNumberFormat="1" applyFont="1" applyFill="1" applyAlignment="1">
      <alignment horizontal="right" vertical="top"/>
    </xf>
    <xf numFmtId="166" fontId="59" fillId="2" borderId="0" xfId="79" applyFont="1" applyFill="1"/>
    <xf numFmtId="3" fontId="52" fillId="2" borderId="0" xfId="0" applyNumberFormat="1" applyFont="1" applyFill="1"/>
    <xf numFmtId="166" fontId="58" fillId="2" borderId="8" xfId="80" applyNumberFormat="1" applyFont="1" applyFill="1" applyBorder="1"/>
    <xf numFmtId="166" fontId="59" fillId="2" borderId="8" xfId="80" applyNumberFormat="1" applyFont="1" applyFill="1" applyBorder="1" applyAlignment="1">
      <alignment horizontal="center"/>
    </xf>
    <xf numFmtId="166" fontId="59" fillId="2" borderId="8" xfId="80" applyNumberFormat="1" applyFont="1" applyFill="1" applyBorder="1" applyAlignment="1">
      <alignment horizontal="right"/>
    </xf>
    <xf numFmtId="166" fontId="59" fillId="2" borderId="8" xfId="80" applyNumberFormat="1" applyFont="1" applyFill="1" applyBorder="1"/>
    <xf numFmtId="166" fontId="52" fillId="2" borderId="8" xfId="80" applyNumberFormat="1" applyFont="1" applyFill="1" applyBorder="1"/>
    <xf numFmtId="166" fontId="73" fillId="2" borderId="0" xfId="80" applyNumberFormat="1" applyFont="1" applyFill="1" applyAlignment="1">
      <alignment horizontal="center"/>
    </xf>
    <xf numFmtId="166" fontId="73" fillId="2" borderId="0" xfId="80" applyNumberFormat="1" applyFont="1" applyFill="1" applyAlignment="1">
      <alignment horizontal="right"/>
    </xf>
    <xf numFmtId="166" fontId="55" fillId="2" borderId="0" xfId="80" applyNumberFormat="1" applyFont="1" applyFill="1"/>
    <xf numFmtId="166" fontId="74" fillId="2" borderId="0" xfId="73" applyNumberFormat="1" applyFont="1" applyFill="1" applyAlignment="1">
      <alignment horizontal="right"/>
    </xf>
    <xf numFmtId="166" fontId="85" fillId="2" borderId="0" xfId="80" applyNumberFormat="1" applyFont="1" applyFill="1"/>
    <xf numFmtId="166" fontId="55" fillId="2" borderId="0" xfId="80" applyNumberFormat="1" applyFont="1" applyFill="1" applyAlignment="1">
      <alignment horizontal="center"/>
    </xf>
    <xf numFmtId="166" fontId="55" fillId="2" borderId="0" xfId="80" applyNumberFormat="1" applyFont="1" applyFill="1" applyAlignment="1">
      <alignment horizontal="right"/>
    </xf>
    <xf numFmtId="0" fontId="76" fillId="2" borderId="0" xfId="0" applyFont="1" applyFill="1"/>
    <xf numFmtId="166" fontId="78" fillId="2" borderId="0" xfId="73" applyNumberFormat="1" applyFont="1" applyFill="1" applyAlignment="1">
      <alignment horizontal="right" vertical="top"/>
    </xf>
    <xf numFmtId="3" fontId="63" fillId="2" borderId="0" xfId="0" applyNumberFormat="1" applyFont="1" applyFill="1"/>
    <xf numFmtId="3" fontId="52" fillId="2" borderId="0" xfId="0" applyNumberFormat="1" applyFont="1" applyFill="1" applyAlignment="1">
      <alignment horizontal="right"/>
    </xf>
    <xf numFmtId="3" fontId="59" fillId="2" borderId="0" xfId="75" quotePrefix="1" applyNumberFormat="1" applyFont="1" applyFill="1" applyAlignment="1">
      <alignment horizontal="right"/>
    </xf>
    <xf numFmtId="3" fontId="52" fillId="2" borderId="0" xfId="3" quotePrefix="1" applyNumberFormat="1" applyFont="1" applyFill="1" applyBorder="1" applyAlignment="1">
      <alignment horizontal="right"/>
    </xf>
    <xf numFmtId="3" fontId="59" fillId="2" borderId="0" xfId="3" quotePrefix="1" applyNumberFormat="1" applyFont="1" applyFill="1" applyBorder="1" applyAlignment="1">
      <alignment horizontal="right"/>
    </xf>
    <xf numFmtId="3" fontId="63" fillId="2" borderId="8" xfId="0" applyNumberFormat="1" applyFont="1" applyFill="1" applyBorder="1"/>
    <xf numFmtId="0" fontId="56" fillId="2" borderId="0" xfId="0" applyFont="1" applyFill="1" applyAlignment="1">
      <alignment horizontal="center"/>
    </xf>
    <xf numFmtId="3" fontId="58" fillId="2" borderId="0" xfId="81" applyNumberFormat="1" applyFont="1" applyFill="1"/>
    <xf numFmtId="3" fontId="59" fillId="2" borderId="0" xfId="79" applyNumberFormat="1" applyFont="1" applyFill="1"/>
    <xf numFmtId="0" fontId="56" fillId="2" borderId="0" xfId="63" applyFont="1" applyFill="1"/>
    <xf numFmtId="0" fontId="59" fillId="2" borderId="0" xfId="0" applyFont="1" applyFill="1" applyAlignment="1">
      <alignment horizontal="center"/>
    </xf>
    <xf numFmtId="167" fontId="56" fillId="2" borderId="0" xfId="3" applyNumberFormat="1" applyFont="1" applyFill="1"/>
    <xf numFmtId="0" fontId="59" fillId="2" borderId="0" xfId="63" applyFont="1" applyFill="1" applyAlignment="1">
      <alignment horizontal="left"/>
    </xf>
    <xf numFmtId="167" fontId="59" fillId="2" borderId="0" xfId="3" applyNumberFormat="1" applyFont="1" applyFill="1"/>
    <xf numFmtId="0" fontId="59" fillId="2" borderId="0" xfId="63" applyFont="1" applyFill="1" applyAlignment="1">
      <alignment horizontal="left" vertical="top"/>
    </xf>
    <xf numFmtId="3" fontId="59" fillId="2" borderId="0" xfId="3" quotePrefix="1" applyNumberFormat="1" applyFont="1" applyFill="1" applyBorder="1" applyAlignment="1" applyProtection="1">
      <alignment horizontal="right"/>
    </xf>
    <xf numFmtId="168" fontId="59" fillId="2" borderId="0" xfId="75" applyFont="1" applyFill="1"/>
    <xf numFmtId="168" fontId="59" fillId="2" borderId="0" xfId="75" applyFont="1" applyFill="1" applyAlignment="1">
      <alignment horizontal="left"/>
    </xf>
    <xf numFmtId="3" fontId="56" fillId="2" borderId="0" xfId="78" applyNumberFormat="1" applyFont="1" applyFill="1" applyAlignment="1">
      <alignment horizontal="right"/>
    </xf>
    <xf numFmtId="0" fontId="56" fillId="2" borderId="0" xfId="78" applyNumberFormat="1" applyFont="1" applyFill="1" applyAlignment="1">
      <alignment horizontal="right"/>
    </xf>
    <xf numFmtId="167" fontId="59" fillId="2" borderId="0" xfId="3" applyNumberFormat="1" applyFont="1" applyFill="1" applyBorder="1"/>
    <xf numFmtId="0" fontId="59" fillId="2" borderId="8" xfId="63" applyFont="1" applyFill="1" applyBorder="1" applyAlignment="1">
      <alignment vertical="top"/>
    </xf>
    <xf numFmtId="0" fontId="59" fillId="2" borderId="8" xfId="0" applyFont="1" applyFill="1" applyBorder="1" applyAlignment="1">
      <alignment horizontal="center"/>
    </xf>
    <xf numFmtId="167" fontId="59" fillId="2" borderId="8" xfId="3" applyNumberFormat="1" applyFont="1" applyFill="1" applyBorder="1" applyAlignment="1">
      <alignment horizontal="right"/>
    </xf>
    <xf numFmtId="167" fontId="59" fillId="2" borderId="0" xfId="3" applyNumberFormat="1" applyFont="1" applyFill="1" applyBorder="1" applyAlignment="1">
      <alignment horizontal="right"/>
    </xf>
    <xf numFmtId="167" fontId="59" fillId="2" borderId="8" xfId="3" applyNumberFormat="1" applyFont="1" applyFill="1" applyBorder="1"/>
    <xf numFmtId="166" fontId="73" fillId="2" borderId="0" xfId="80" applyNumberFormat="1" applyFont="1" applyFill="1" applyAlignment="1">
      <alignment horizontal="right" vertical="top"/>
    </xf>
    <xf numFmtId="166" fontId="74" fillId="2" borderId="14" xfId="73" applyNumberFormat="1" applyFont="1" applyFill="1" applyBorder="1" applyAlignment="1">
      <alignment horizontal="right"/>
    </xf>
    <xf numFmtId="166" fontId="73" fillId="2" borderId="0" xfId="80" applyNumberFormat="1" applyFont="1" applyFill="1"/>
    <xf numFmtId="166" fontId="73" fillId="2" borderId="0" xfId="80" applyNumberFormat="1" applyFont="1" applyFill="1" applyAlignment="1">
      <alignment vertical="top"/>
    </xf>
    <xf numFmtId="3" fontId="59" fillId="2" borderId="0" xfId="79" applyNumberFormat="1" applyFont="1" applyFill="1" applyAlignment="1">
      <alignment horizontal="right"/>
    </xf>
    <xf numFmtId="0" fontId="63" fillId="2" borderId="8" xfId="0" applyFont="1" applyFill="1" applyBorder="1"/>
    <xf numFmtId="0" fontId="63" fillId="2" borderId="8" xfId="0" applyFont="1" applyFill="1" applyBorder="1" applyAlignment="1">
      <alignment horizontal="center"/>
    </xf>
    <xf numFmtId="3" fontId="63" fillId="2" borderId="8" xfId="0" applyNumberFormat="1" applyFont="1" applyFill="1" applyBorder="1" applyAlignment="1">
      <alignment horizontal="right"/>
    </xf>
    <xf numFmtId="3" fontId="73" fillId="2" borderId="0" xfId="80" applyNumberFormat="1" applyFont="1" applyFill="1" applyAlignment="1">
      <alignment horizontal="right"/>
    </xf>
    <xf numFmtId="3" fontId="73" fillId="2" borderId="0" xfId="0" applyNumberFormat="1" applyFont="1" applyFill="1" applyAlignment="1">
      <alignment horizontal="right"/>
    </xf>
    <xf numFmtId="0" fontId="73" fillId="2" borderId="0" xfId="0" applyFont="1" applyFill="1" applyAlignment="1">
      <alignment horizontal="center"/>
    </xf>
    <xf numFmtId="3" fontId="0" fillId="2" borderId="0" xfId="0" applyNumberFormat="1" applyFill="1"/>
    <xf numFmtId="3" fontId="52" fillId="2" borderId="0" xfId="0" quotePrefix="1" applyNumberFormat="1" applyFont="1" applyFill="1" applyAlignment="1">
      <alignment horizontal="right"/>
    </xf>
    <xf numFmtId="0" fontId="52" fillId="2" borderId="0" xfId="0" applyFont="1" applyFill="1" applyAlignment="1">
      <alignment horizontal="right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right"/>
    </xf>
    <xf numFmtId="3" fontId="73" fillId="2" borderId="14" xfId="0" applyNumberFormat="1" applyFont="1" applyFill="1" applyBorder="1" applyAlignment="1">
      <alignment horizontal="right"/>
    </xf>
    <xf numFmtId="0" fontId="75" fillId="2" borderId="0" xfId="0" applyFont="1" applyFill="1" applyAlignment="1">
      <alignment horizontal="center"/>
    </xf>
    <xf numFmtId="3" fontId="73" fillId="2" borderId="0" xfId="0" applyNumberFormat="1" applyFont="1" applyFill="1" applyAlignment="1">
      <alignment horizontal="right" vertical="top"/>
    </xf>
    <xf numFmtId="0" fontId="75" fillId="2" borderId="0" xfId="0" applyFont="1" applyFill="1" applyAlignment="1">
      <alignment horizontal="right"/>
    </xf>
    <xf numFmtId="0" fontId="73" fillId="2" borderId="0" xfId="0" applyFont="1" applyFill="1" applyAlignment="1">
      <alignment horizontal="right"/>
    </xf>
    <xf numFmtId="172" fontId="70" fillId="2" borderId="0" xfId="70" applyFont="1" applyFill="1"/>
    <xf numFmtId="172" fontId="58" fillId="2" borderId="0" xfId="70" applyFont="1" applyFill="1" applyAlignment="1">
      <alignment horizontal="left"/>
    </xf>
    <xf numFmtId="172" fontId="52" fillId="2" borderId="0" xfId="70" applyFont="1" applyFill="1"/>
    <xf numFmtId="3" fontId="56" fillId="2" borderId="0" xfId="60" applyNumberFormat="1" applyFont="1" applyFill="1" applyBorder="1" applyAlignment="1" applyProtection="1"/>
    <xf numFmtId="0" fontId="52" fillId="2" borderId="0" xfId="0" applyFont="1" applyFill="1"/>
    <xf numFmtId="172" fontId="63" fillId="2" borderId="0" xfId="70" applyFont="1" applyFill="1"/>
    <xf numFmtId="3" fontId="59" fillId="2" borderId="0" xfId="60" applyNumberFormat="1" applyFont="1" applyFill="1" applyBorder="1" applyAlignment="1" applyProtection="1"/>
    <xf numFmtId="3" fontId="59" fillId="2" borderId="0" xfId="60" applyNumberFormat="1" applyFont="1" applyFill="1" applyBorder="1" applyAlignment="1" applyProtection="1">
      <alignment horizontal="right"/>
    </xf>
    <xf numFmtId="172" fontId="52" fillId="2" borderId="0" xfId="70" applyFont="1" applyFill="1" applyAlignment="1">
      <alignment horizontal="left"/>
    </xf>
    <xf numFmtId="3" fontId="59" fillId="2" borderId="0" xfId="24" applyNumberFormat="1" applyFont="1" applyFill="1"/>
    <xf numFmtId="3" fontId="59" fillId="2" borderId="0" xfId="24" applyNumberFormat="1" applyFont="1" applyFill="1" applyAlignment="1">
      <alignment horizontal="right"/>
    </xf>
    <xf numFmtId="3" fontId="59" fillId="2" borderId="0" xfId="60" quotePrefix="1" applyNumberFormat="1" applyFont="1" applyFill="1" applyBorder="1" applyAlignment="1" applyProtection="1">
      <alignment horizontal="right"/>
    </xf>
    <xf numFmtId="3" fontId="59" fillId="2" borderId="0" xfId="25" applyNumberFormat="1" applyFont="1" applyFill="1" applyAlignment="1">
      <alignment horizontal="right"/>
    </xf>
    <xf numFmtId="3" fontId="59" fillId="2" borderId="0" xfId="25" quotePrefix="1" applyNumberFormat="1" applyFont="1" applyFill="1" applyAlignment="1">
      <alignment horizontal="right"/>
    </xf>
    <xf numFmtId="3" fontId="59" fillId="2" borderId="0" xfId="24" quotePrefix="1" applyNumberFormat="1" applyFont="1" applyFill="1" applyAlignment="1">
      <alignment horizontal="right"/>
    </xf>
    <xf numFmtId="172" fontId="70" fillId="2" borderId="1" xfId="70" applyFont="1" applyFill="1" applyBorder="1"/>
    <xf numFmtId="172" fontId="65" fillId="2" borderId="8" xfId="70" applyFont="1" applyFill="1" applyBorder="1"/>
    <xf numFmtId="172" fontId="63" fillId="2" borderId="8" xfId="70" applyFont="1" applyFill="1" applyBorder="1"/>
    <xf numFmtId="172" fontId="63" fillId="2" borderId="8" xfId="70" applyFont="1" applyFill="1" applyBorder="1" applyAlignment="1">
      <alignment horizontal="center"/>
    </xf>
    <xf numFmtId="173" fontId="63" fillId="2" borderId="8" xfId="70" applyNumberFormat="1" applyFont="1" applyFill="1" applyBorder="1"/>
    <xf numFmtId="165" fontId="63" fillId="2" borderId="8" xfId="60" applyNumberFormat="1" applyFont="1" applyFill="1" applyBorder="1" applyAlignment="1">
      <alignment horizontal="right"/>
    </xf>
    <xf numFmtId="173" fontId="63" fillId="2" borderId="7" xfId="70" applyNumberFormat="1" applyFont="1" applyFill="1" applyBorder="1"/>
    <xf numFmtId="172" fontId="63" fillId="2" borderId="7" xfId="70" applyFont="1" applyFill="1" applyBorder="1"/>
    <xf numFmtId="172" fontId="72" fillId="2" borderId="0" xfId="72" applyFont="1" applyFill="1"/>
    <xf numFmtId="172" fontId="73" fillId="2" borderId="0" xfId="72" applyFont="1" applyFill="1"/>
    <xf numFmtId="172" fontId="73" fillId="2" borderId="0" xfId="72" applyFont="1" applyFill="1" applyAlignment="1">
      <alignment horizontal="center"/>
    </xf>
    <xf numFmtId="176" fontId="73" fillId="2" borderId="0" xfId="72" applyNumberFormat="1" applyFont="1" applyFill="1"/>
    <xf numFmtId="0" fontId="75" fillId="2" borderId="0" xfId="0" applyFont="1" applyFill="1"/>
    <xf numFmtId="172" fontId="72" fillId="2" borderId="0" xfId="72" applyFont="1" applyFill="1" applyAlignment="1">
      <alignment vertical="top"/>
    </xf>
    <xf numFmtId="173" fontId="76" fillId="2" borderId="0" xfId="72" applyNumberFormat="1" applyFont="1" applyFill="1" applyAlignment="1">
      <alignment vertical="top"/>
    </xf>
    <xf numFmtId="172" fontId="73" fillId="2" borderId="0" xfId="72" applyFont="1" applyFill="1" applyAlignment="1">
      <alignment vertical="top"/>
    </xf>
    <xf numFmtId="172" fontId="73" fillId="2" borderId="0" xfId="72" applyFont="1" applyFill="1" applyAlignment="1">
      <alignment horizontal="center" vertical="top"/>
    </xf>
    <xf numFmtId="3" fontId="77" fillId="2" borderId="0" xfId="25" applyNumberFormat="1" applyFont="1" applyFill="1" applyAlignment="1">
      <alignment horizontal="center" vertical="top"/>
    </xf>
    <xf numFmtId="167" fontId="83" fillId="2" borderId="0" xfId="60" applyNumberFormat="1" applyFont="1" applyFill="1" applyBorder="1" applyAlignment="1" applyProtection="1"/>
    <xf numFmtId="3" fontId="62" fillId="2" borderId="0" xfId="24" applyNumberFormat="1" applyFont="1" applyFill="1"/>
    <xf numFmtId="172" fontId="63" fillId="2" borderId="0" xfId="70" applyFont="1" applyFill="1" applyAlignment="1">
      <alignment horizontal="left"/>
    </xf>
    <xf numFmtId="3" fontId="62" fillId="2" borderId="0" xfId="25" applyNumberFormat="1" applyFont="1" applyFill="1" applyAlignment="1">
      <alignment horizontal="right"/>
    </xf>
    <xf numFmtId="3" fontId="62" fillId="2" borderId="0" xfId="24" applyNumberFormat="1" applyFont="1" applyFill="1" applyAlignment="1">
      <alignment horizontal="right"/>
    </xf>
    <xf numFmtId="172" fontId="58" fillId="2" borderId="7" xfId="70" applyFont="1" applyFill="1" applyBorder="1"/>
    <xf numFmtId="172" fontId="52" fillId="2" borderId="7" xfId="70" applyFont="1" applyFill="1" applyBorder="1"/>
    <xf numFmtId="172" fontId="52" fillId="2" borderId="7" xfId="70" applyFont="1" applyFill="1" applyBorder="1" applyAlignment="1">
      <alignment horizontal="center"/>
    </xf>
    <xf numFmtId="176" fontId="81" fillId="2" borderId="8" xfId="72" applyNumberFormat="1" applyFont="1" applyFill="1" applyBorder="1"/>
    <xf numFmtId="176" fontId="52" fillId="2" borderId="7" xfId="70" applyNumberFormat="1" applyFont="1" applyFill="1" applyBorder="1"/>
    <xf numFmtId="176" fontId="52" fillId="2" borderId="7" xfId="70" applyNumberFormat="1" applyFont="1" applyFill="1" applyBorder="1" applyAlignment="1">
      <alignment horizontal="right"/>
    </xf>
    <xf numFmtId="176" fontId="63" fillId="2" borderId="7" xfId="70" applyNumberFormat="1" applyFont="1" applyFill="1" applyBorder="1"/>
    <xf numFmtId="172" fontId="72" fillId="2" borderId="0" xfId="70" applyFont="1" applyFill="1" applyAlignment="1">
      <alignment vertical="top"/>
    </xf>
    <xf numFmtId="173" fontId="76" fillId="2" borderId="0" xfId="70" applyNumberFormat="1" applyFont="1" applyFill="1" applyAlignment="1">
      <alignment vertical="top"/>
    </xf>
    <xf numFmtId="172" fontId="73" fillId="2" borderId="0" xfId="70" applyFont="1" applyFill="1" applyAlignment="1">
      <alignment vertical="top"/>
    </xf>
    <xf numFmtId="172" fontId="73" fillId="2" borderId="0" xfId="70" applyFont="1" applyFill="1" applyAlignment="1">
      <alignment horizontal="center" vertical="top"/>
    </xf>
    <xf numFmtId="0" fontId="73" fillId="2" borderId="0" xfId="0" applyFont="1" applyFill="1"/>
    <xf numFmtId="172" fontId="63" fillId="2" borderId="13" xfId="70" applyFont="1" applyFill="1" applyBorder="1"/>
    <xf numFmtId="172" fontId="63" fillId="2" borderId="13" xfId="70" applyFont="1" applyFill="1" applyBorder="1" applyAlignment="1">
      <alignment horizontal="center"/>
    </xf>
    <xf numFmtId="172" fontId="63" fillId="2" borderId="11" xfId="70" applyFont="1" applyFill="1" applyBorder="1"/>
    <xf numFmtId="172" fontId="58" fillId="2" borderId="0" xfId="70" applyFont="1" applyFill="1" applyAlignment="1">
      <alignment horizontal="right"/>
    </xf>
    <xf numFmtId="172" fontId="58" fillId="2" borderId="0" xfId="71" applyFont="1" applyFill="1" applyAlignment="1">
      <alignment horizontal="right" vertical="top" wrapText="1"/>
    </xf>
    <xf numFmtId="172" fontId="56" fillId="2" borderId="0" xfId="71" applyFont="1" applyFill="1" applyAlignment="1">
      <alignment horizontal="right" vertical="top" wrapText="1"/>
    </xf>
    <xf numFmtId="172" fontId="64" fillId="2" borderId="0" xfId="70" applyFont="1" applyFill="1" applyAlignment="1">
      <alignment horizontal="left"/>
    </xf>
    <xf numFmtId="172" fontId="64" fillId="2" borderId="0" xfId="70" applyFont="1" applyFill="1" applyAlignment="1">
      <alignment horizontal="center"/>
    </xf>
    <xf numFmtId="172" fontId="64" fillId="2" borderId="0" xfId="72" applyFont="1" applyFill="1" applyAlignment="1">
      <alignment horizontal="right" vertical="top" wrapText="1"/>
    </xf>
    <xf numFmtId="172" fontId="56" fillId="2" borderId="0" xfId="71" applyFont="1" applyFill="1" applyAlignment="1">
      <alignment horizontal="right" vertical="top"/>
    </xf>
    <xf numFmtId="172" fontId="84" fillId="2" borderId="0" xfId="71" applyFont="1" applyFill="1" applyAlignment="1">
      <alignment horizontal="right" vertical="top" wrapText="1"/>
    </xf>
    <xf numFmtId="172" fontId="64" fillId="2" borderId="0" xfId="71" applyFont="1" applyFill="1" applyAlignment="1">
      <alignment horizontal="right" vertical="top"/>
    </xf>
    <xf numFmtId="172" fontId="64" fillId="2" borderId="0" xfId="71" applyFont="1" applyFill="1" applyAlignment="1">
      <alignment horizontal="right" vertical="top" wrapText="1"/>
    </xf>
    <xf numFmtId="172" fontId="64" fillId="2" borderId="0" xfId="70" applyFont="1" applyFill="1" applyAlignment="1">
      <alignment horizontal="right"/>
    </xf>
    <xf numFmtId="172" fontId="63" fillId="2" borderId="1" xfId="70" applyFont="1" applyFill="1" applyBorder="1"/>
    <xf numFmtId="172" fontId="52" fillId="2" borderId="1" xfId="70" applyFont="1" applyFill="1" applyBorder="1"/>
    <xf numFmtId="172" fontId="52" fillId="2" borderId="1" xfId="70" applyFont="1" applyFill="1" applyBorder="1" applyAlignment="1">
      <alignment horizontal="center"/>
    </xf>
    <xf numFmtId="172" fontId="64" fillId="2" borderId="1" xfId="72" applyFont="1" applyFill="1" applyBorder="1" applyAlignment="1">
      <alignment horizontal="right" vertical="top" wrapText="1"/>
    </xf>
    <xf numFmtId="167" fontId="56" fillId="2" borderId="0" xfId="60" applyNumberFormat="1" applyFont="1" applyFill="1" applyBorder="1" applyAlignment="1" applyProtection="1"/>
    <xf numFmtId="1" fontId="59" fillId="2" borderId="0" xfId="24" applyNumberFormat="1" applyFont="1" applyFill="1" applyAlignment="1">
      <alignment horizontal="right"/>
    </xf>
    <xf numFmtId="176" fontId="63" fillId="2" borderId="8" xfId="70" applyNumberFormat="1" applyFont="1" applyFill="1" applyBorder="1"/>
    <xf numFmtId="176" fontId="63" fillId="2" borderId="8" xfId="70" applyNumberFormat="1" applyFont="1" applyFill="1" applyBorder="1" applyAlignment="1">
      <alignment horizontal="center"/>
    </xf>
    <xf numFmtId="3" fontId="59" fillId="2" borderId="8" xfId="25" applyNumberFormat="1" applyFont="1" applyFill="1" applyBorder="1" applyAlignment="1">
      <alignment horizontal="right"/>
    </xf>
    <xf numFmtId="3" fontId="59" fillId="2" borderId="8" xfId="24" applyNumberFormat="1" applyFont="1" applyFill="1" applyBorder="1" applyAlignment="1">
      <alignment horizontal="right"/>
    </xf>
    <xf numFmtId="172" fontId="72" fillId="2" borderId="0" xfId="70" applyFont="1" applyFill="1"/>
    <xf numFmtId="173" fontId="85" fillId="2" borderId="0" xfId="70" applyNumberFormat="1" applyFont="1" applyFill="1"/>
    <xf numFmtId="172" fontId="73" fillId="2" borderId="0" xfId="70" applyFont="1" applyFill="1"/>
    <xf numFmtId="172" fontId="73" fillId="2" borderId="0" xfId="70" applyFont="1" applyFill="1" applyAlignment="1">
      <alignment horizontal="center"/>
    </xf>
    <xf numFmtId="176" fontId="73" fillId="2" borderId="0" xfId="70" applyNumberFormat="1" applyFont="1" applyFill="1"/>
    <xf numFmtId="172" fontId="85" fillId="2" borderId="0" xfId="70" applyFont="1" applyFill="1"/>
    <xf numFmtId="172" fontId="79" fillId="2" borderId="0" xfId="72" applyFont="1" applyFill="1" applyAlignment="1">
      <alignment vertical="top"/>
    </xf>
    <xf numFmtId="173" fontId="80" fillId="2" borderId="0" xfId="72" applyNumberFormat="1" applyFont="1" applyFill="1" applyAlignment="1">
      <alignment vertical="top"/>
    </xf>
    <xf numFmtId="172" fontId="81" fillId="2" borderId="0" xfId="72" applyFont="1" applyFill="1" applyAlignment="1">
      <alignment vertical="top"/>
    </xf>
    <xf numFmtId="172" fontId="81" fillId="2" borderId="0" xfId="72" applyFont="1" applyFill="1" applyAlignment="1">
      <alignment horizontal="center" vertical="top"/>
    </xf>
    <xf numFmtId="3" fontId="82" fillId="2" borderId="0" xfId="25" applyNumberFormat="1" applyFont="1" applyFill="1" applyAlignment="1">
      <alignment horizontal="center" vertical="top"/>
    </xf>
    <xf numFmtId="0" fontId="21" fillId="0" borderId="0" xfId="27" applyNumberFormat="1" applyFont="1" applyFill="1" applyBorder="1" applyAlignment="1">
      <alignment horizontal="center" wrapText="1"/>
    </xf>
    <xf numFmtId="0" fontId="22" fillId="0" borderId="0" xfId="27" applyNumberFormat="1" applyFont="1" applyFill="1" applyBorder="1" applyAlignment="1">
      <alignment horizontal="center" wrapText="1"/>
    </xf>
    <xf numFmtId="2" fontId="22" fillId="0" borderId="0" xfId="27" applyNumberFormat="1" applyFont="1" applyFill="1" applyBorder="1" applyAlignment="1">
      <alignment horizontal="center" vertical="top" wrapText="1"/>
    </xf>
    <xf numFmtId="0" fontId="22" fillId="0" borderId="0" xfId="27" applyNumberFormat="1" applyFont="1" applyFill="1" applyBorder="1" applyAlignment="1">
      <alignment horizontal="center" vertical="top" wrapText="1"/>
    </xf>
    <xf numFmtId="0" fontId="22" fillId="0" borderId="0" xfId="27" applyNumberFormat="1" applyFont="1" applyFill="1" applyBorder="1" applyAlignment="1">
      <alignment horizontal="center" vertical="top"/>
    </xf>
    <xf numFmtId="2" fontId="21" fillId="0" borderId="0" xfId="27" applyNumberFormat="1" applyFont="1" applyFill="1" applyBorder="1" applyAlignment="1">
      <alignment horizontal="center" wrapText="1"/>
    </xf>
    <xf numFmtId="2" fontId="22" fillId="0" borderId="0" xfId="27" applyNumberFormat="1" applyFont="1" applyFill="1" applyBorder="1" applyAlignment="1">
      <alignment horizontal="center" wrapText="1"/>
    </xf>
    <xf numFmtId="0" fontId="21" fillId="0" borderId="0" xfId="27" applyNumberFormat="1" applyFont="1" applyFill="1" applyBorder="1" applyAlignment="1">
      <alignment horizontal="center"/>
    </xf>
    <xf numFmtId="0" fontId="20" fillId="0" borderId="0" xfId="27" applyNumberFormat="1" applyFont="1" applyFill="1" applyBorder="1" applyAlignment="1">
      <alignment horizontal="center" vertical="top" wrapText="1"/>
    </xf>
    <xf numFmtId="2" fontId="20" fillId="0" borderId="0" xfId="27" applyNumberFormat="1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top"/>
    </xf>
    <xf numFmtId="0" fontId="25" fillId="0" borderId="9" xfId="0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center" vertical="top" wrapText="1"/>
    </xf>
    <xf numFmtId="166" fontId="21" fillId="0" borderId="0" xfId="32" applyNumberFormat="1" applyFont="1" applyFill="1" applyBorder="1" applyAlignment="1">
      <alignment horizontal="center"/>
    </xf>
    <xf numFmtId="166" fontId="22" fillId="0" borderId="1" xfId="32" applyNumberFormat="1" applyFont="1" applyFill="1" applyBorder="1" applyAlignment="1">
      <alignment horizontal="center" vertical="top"/>
    </xf>
    <xf numFmtId="172" fontId="58" fillId="2" borderId="0" xfId="82" applyNumberFormat="1" applyFont="1" applyFill="1" applyBorder="1" applyAlignment="1">
      <alignment horizontal="center"/>
    </xf>
    <xf numFmtId="172" fontId="64" fillId="2" borderId="6" xfId="82" applyNumberFormat="1" applyFont="1" applyFill="1" applyBorder="1" applyAlignment="1">
      <alignment horizontal="center"/>
    </xf>
    <xf numFmtId="166" fontId="56" fillId="2" borderId="0" xfId="74" applyNumberFormat="1" applyFont="1" applyFill="1" applyAlignment="1">
      <alignment horizontal="left"/>
    </xf>
    <xf numFmtId="0" fontId="71" fillId="2" borderId="0" xfId="63" applyFont="1" applyFill="1" applyAlignment="1">
      <alignment horizontal="left" vertical="top"/>
    </xf>
    <xf numFmtId="3" fontId="59" fillId="0" borderId="0" xfId="74" quotePrefix="1" applyNumberFormat="1" applyFont="1" applyFill="1" applyAlignment="1">
      <alignment horizontal="right"/>
    </xf>
    <xf numFmtId="3" fontId="59" fillId="0" borderId="0" xfId="74" applyNumberFormat="1" applyFont="1" applyFill="1" applyAlignment="1">
      <alignment horizontal="right"/>
    </xf>
  </cellXfs>
  <cellStyles count="100">
    <cellStyle name="Comma" xfId="1" builtinId="3"/>
    <cellStyle name="Comma 10" xfId="59" xr:uid="{00000000-0005-0000-0000-000001000000}"/>
    <cellStyle name="Comma 10 8" xfId="64" xr:uid="{00000000-0005-0000-0000-000002000000}"/>
    <cellStyle name="Comma 2" xfId="2" xr:uid="{00000000-0005-0000-0000-000003000000}"/>
    <cellStyle name="Comma 2 2" xfId="3" xr:uid="{00000000-0005-0000-0000-000004000000}"/>
    <cellStyle name="Comma 2 2 10 3" xfId="57" xr:uid="{00000000-0005-0000-0000-000005000000}"/>
    <cellStyle name="Comma 2 2 10 3 2 2" xfId="93" xr:uid="{A90BFCBA-7CBD-48BE-AE4E-B4755688519D}"/>
    <cellStyle name="Comma 2 2 2" xfId="89" xr:uid="{00000000-0005-0000-0000-000002000000}"/>
    <cellStyle name="Comma 2 2 258" xfId="62" xr:uid="{00000000-0005-0000-0000-000006000000}"/>
    <cellStyle name="Comma 2 2 258 2 3" xfId="67" xr:uid="{00000000-0005-0000-0000-000007000000}"/>
    <cellStyle name="Comma 2 2 258 2 3 2" xfId="92" xr:uid="{F4A22498-9D23-49C6-A10C-AC5D5F60DD0C}"/>
    <cellStyle name="Comma 2 2 258 4 2" xfId="97" xr:uid="{E773BEF3-4414-4F98-ABF8-81DABEFC5DB4}"/>
    <cellStyle name="Comma 2 3" xfId="88" xr:uid="{00000000-0005-0000-0000-000001000000}"/>
    <cellStyle name="Comma 3" xfId="4" xr:uid="{00000000-0005-0000-0000-000008000000}"/>
    <cellStyle name="Comma 3 2" xfId="91" xr:uid="{00000000-0005-0000-0000-000003000000}"/>
    <cellStyle name="Comma 3 200" xfId="60" xr:uid="{00000000-0005-0000-0000-000009000000}"/>
    <cellStyle name="Comma 4" xfId="87" xr:uid="{00000000-0005-0000-0000-000085000000}"/>
    <cellStyle name="Comma 5" xfId="5" xr:uid="{00000000-0005-0000-0000-00000A000000}"/>
    <cellStyle name="Comma 857" xfId="58" xr:uid="{00000000-0005-0000-0000-00000B000000}"/>
    <cellStyle name="Comma 857 2" xfId="66" xr:uid="{00000000-0005-0000-0000-00000C000000}"/>
    <cellStyle name="Excel Built-in Comma" xfId="6" xr:uid="{00000000-0005-0000-0000-00000D000000}"/>
    <cellStyle name="Excel Built-in Comma 1" xfId="7" xr:uid="{00000000-0005-0000-0000-00000E000000}"/>
    <cellStyle name="Excel Built-in Comma 2" xfId="8" xr:uid="{00000000-0005-0000-0000-00000F000000}"/>
    <cellStyle name="Excel Built-in Comma 3" xfId="83" xr:uid="{00000000-0005-0000-0000-000010000000}"/>
    <cellStyle name="Excel Built-in Hyperlink" xfId="9" xr:uid="{00000000-0005-0000-0000-000011000000}"/>
    <cellStyle name="Excel_BuiltIn_Comma" xfId="10" xr:uid="{00000000-0005-0000-0000-000012000000}"/>
    <cellStyle name="Heading" xfId="11" xr:uid="{00000000-0005-0000-0000-000013000000}"/>
    <cellStyle name="Heading1" xfId="12" xr:uid="{00000000-0005-0000-0000-000014000000}"/>
    <cellStyle name="Heading1 1" xfId="13" xr:uid="{00000000-0005-0000-0000-000015000000}"/>
    <cellStyle name="Hyperlink" xfId="14" builtinId="8"/>
    <cellStyle name="Hyperlink 2" xfId="15" xr:uid="{00000000-0005-0000-0000-000017000000}"/>
    <cellStyle name="Hyperlink 3" xfId="16" xr:uid="{00000000-0005-0000-0000-000018000000}"/>
    <cellStyle name="Hyperlink 4" xfId="17" xr:uid="{00000000-0005-0000-0000-000019000000}"/>
    <cellStyle name="Normal" xfId="0" builtinId="0"/>
    <cellStyle name="Normal 10" xfId="18" xr:uid="{00000000-0005-0000-0000-00001B000000}"/>
    <cellStyle name="Normal 10 2" xfId="19" xr:uid="{00000000-0005-0000-0000-00001C000000}"/>
    <cellStyle name="Normal 10 2 2" xfId="70" xr:uid="{00000000-0005-0000-0000-00001D000000}"/>
    <cellStyle name="Normal 11" xfId="20" xr:uid="{00000000-0005-0000-0000-00001E000000}"/>
    <cellStyle name="Normal 11 45 2 2 2" xfId="99" xr:uid="{BA0E345A-1D09-48D6-B028-23C9FB5F2A6C}"/>
    <cellStyle name="Normal 11 45 4 2" xfId="98" xr:uid="{F2290FE6-41D5-4D45-AB61-54F0E5A3D2DC}"/>
    <cellStyle name="Normal 12" xfId="21" xr:uid="{00000000-0005-0000-0000-00001F000000}"/>
    <cellStyle name="Normal 13" xfId="22" xr:uid="{00000000-0005-0000-0000-000020000000}"/>
    <cellStyle name="Normal 14" xfId="23" xr:uid="{00000000-0005-0000-0000-000021000000}"/>
    <cellStyle name="Normal 15" xfId="24" xr:uid="{00000000-0005-0000-0000-000022000000}"/>
    <cellStyle name="Normal 15 2" xfId="25" xr:uid="{00000000-0005-0000-0000-000023000000}"/>
    <cellStyle name="Normal 16" xfId="26" xr:uid="{00000000-0005-0000-0000-000024000000}"/>
    <cellStyle name="Normal 17" xfId="69" xr:uid="{00000000-0005-0000-0000-000025000000}"/>
    <cellStyle name="Normal 18 2" xfId="76" xr:uid="{00000000-0005-0000-0000-000026000000}"/>
    <cellStyle name="Normal 2" xfId="27" xr:uid="{00000000-0005-0000-0000-000027000000}"/>
    <cellStyle name="Normal 2 2" xfId="28" xr:uid="{00000000-0005-0000-0000-000028000000}"/>
    <cellStyle name="Normal 2 2 2" xfId="29" xr:uid="{00000000-0005-0000-0000-000029000000}"/>
    <cellStyle name="Normal 2 2 2 2" xfId="30" xr:uid="{00000000-0005-0000-0000-00002A000000}"/>
    <cellStyle name="Normal 2 2 2 2 6" xfId="72" xr:uid="{00000000-0005-0000-0000-00002B000000}"/>
    <cellStyle name="Normal 2 2 2 7" xfId="63" xr:uid="{00000000-0005-0000-0000-00002C000000}"/>
    <cellStyle name="Normal 2 2 2 7 2 2" xfId="95" xr:uid="{E350F5C6-3AAD-4106-B592-C30F0039528E}"/>
    <cellStyle name="Normal 2 2 3" xfId="77" xr:uid="{00000000-0005-0000-0000-00002D000000}"/>
    <cellStyle name="Normal 2 3" xfId="31" xr:uid="{00000000-0005-0000-0000-00002E000000}"/>
    <cellStyle name="Normal 2 3 2" xfId="84" xr:uid="{00000000-0005-0000-0000-00002F000000}"/>
    <cellStyle name="Normal 2 4" xfId="78" xr:uid="{00000000-0005-0000-0000-000030000000}"/>
    <cellStyle name="Normal 3" xfId="32" xr:uid="{00000000-0005-0000-0000-000031000000}"/>
    <cellStyle name="Normal 3 2" xfId="33" xr:uid="{00000000-0005-0000-0000-000032000000}"/>
    <cellStyle name="Normal 3 2 2" xfId="34" xr:uid="{00000000-0005-0000-0000-000033000000}"/>
    <cellStyle name="Normal 3 3" xfId="35" xr:uid="{00000000-0005-0000-0000-000034000000}"/>
    <cellStyle name="Normal 3 3 2" xfId="85" xr:uid="{00000000-0005-0000-0000-000035000000}"/>
    <cellStyle name="Normal 3 4" xfId="74" xr:uid="{00000000-0005-0000-0000-000036000000}"/>
    <cellStyle name="Normal 3 5" xfId="90" xr:uid="{00000000-0005-0000-0000-000007000000}"/>
    <cellStyle name="Normal 4" xfId="36" xr:uid="{00000000-0005-0000-0000-000037000000}"/>
    <cellStyle name="Normal 4 2" xfId="37" xr:uid="{00000000-0005-0000-0000-000038000000}"/>
    <cellStyle name="Normal 4 3" xfId="38" xr:uid="{00000000-0005-0000-0000-000039000000}"/>
    <cellStyle name="Normal 4 72" xfId="73" xr:uid="{00000000-0005-0000-0000-00003A000000}"/>
    <cellStyle name="Normal 5" xfId="39" xr:uid="{00000000-0005-0000-0000-00003B000000}"/>
    <cellStyle name="Normal 5 2" xfId="40" xr:uid="{00000000-0005-0000-0000-00003C000000}"/>
    <cellStyle name="Normal 5 2 2" xfId="41" xr:uid="{00000000-0005-0000-0000-00003D000000}"/>
    <cellStyle name="Normal 5 2 2 2" xfId="71" xr:uid="{00000000-0005-0000-0000-00003E000000}"/>
    <cellStyle name="Normal 5 3" xfId="42" xr:uid="{00000000-0005-0000-0000-00003F000000}"/>
    <cellStyle name="Normal 6" xfId="43" xr:uid="{00000000-0005-0000-0000-000040000000}"/>
    <cellStyle name="Normal 6 2" xfId="44" xr:uid="{00000000-0005-0000-0000-000041000000}"/>
    <cellStyle name="Normal 6 2 2" xfId="81" xr:uid="{00000000-0005-0000-0000-000042000000}"/>
    <cellStyle name="Normal 7" xfId="45" xr:uid="{00000000-0005-0000-0000-000043000000}"/>
    <cellStyle name="Normal 7 2" xfId="46" xr:uid="{00000000-0005-0000-0000-000044000000}"/>
    <cellStyle name="Normal 7 2 2" xfId="82" xr:uid="{00000000-0005-0000-0000-000045000000}"/>
    <cellStyle name="Normal 7 3" xfId="75" xr:uid="{00000000-0005-0000-0000-000046000000}"/>
    <cellStyle name="Normal 724" xfId="80" xr:uid="{00000000-0005-0000-0000-000047000000}"/>
    <cellStyle name="Normal 725" xfId="61" xr:uid="{00000000-0005-0000-0000-000048000000}"/>
    <cellStyle name="Normal 725 2 3" xfId="68" xr:uid="{00000000-0005-0000-0000-000049000000}"/>
    <cellStyle name="Normal 725 2 3 2" xfId="94" xr:uid="{EC50DE8F-B63B-4DB6-8959-4A577206D385}"/>
    <cellStyle name="Normal 725 4 2" xfId="96" xr:uid="{1E7E87EF-23C1-4D58-B0FC-DC883C6A2C86}"/>
    <cellStyle name="Normal 8" xfId="47" xr:uid="{00000000-0005-0000-0000-00004A000000}"/>
    <cellStyle name="Normal 8 2" xfId="48" xr:uid="{00000000-0005-0000-0000-00004B000000}"/>
    <cellStyle name="Normal 8 2 2" xfId="86" xr:uid="{00000000-0005-0000-0000-00004C000000}"/>
    <cellStyle name="Normal 9" xfId="49" xr:uid="{00000000-0005-0000-0000-00004D000000}"/>
    <cellStyle name="Normal 9 2" xfId="50" xr:uid="{00000000-0005-0000-0000-00004E000000}"/>
    <cellStyle name="Normal_C1 2 2" xfId="65" xr:uid="{00000000-0005-0000-0000-00004F000000}"/>
    <cellStyle name="Normal_D1" xfId="51" xr:uid="{00000000-0005-0000-0000-000050000000}"/>
    <cellStyle name="Normal_Jad 8.4" xfId="52" xr:uid="{00000000-0005-0000-0000-000051000000}"/>
    <cellStyle name="Normal_Jad 8.4 2" xfId="79" xr:uid="{00000000-0005-0000-0000-000052000000}"/>
    <cellStyle name="Result" xfId="53" xr:uid="{00000000-0005-0000-0000-000053000000}"/>
    <cellStyle name="Result 1" xfId="54" xr:uid="{00000000-0005-0000-0000-000054000000}"/>
    <cellStyle name="Result2" xfId="55" xr:uid="{00000000-0005-0000-0000-000055000000}"/>
    <cellStyle name="Result2 1" xfId="56" xr:uid="{00000000-0005-0000-0000-000056000000}"/>
  </cellStyles>
  <dxfs count="0"/>
  <tableStyles count="0" defaultTableStyle="TableStyleMedium9" defaultPivotStyle="PivotStyleLight16"/>
  <colors>
    <mruColors>
      <color rgb="FFFFB3D9"/>
      <color rgb="FF99CCFF"/>
      <color rgb="FFB3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0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musaharah/Desktop/BPS%202023/Data/Bab%205/Bab%204%20_Guna%20tenaga_Msia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Documents%20and%20Settings\nurdiyana\My%20Documents\BPS%202012\Tab4-1--4.18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Application%20Data\Microsoft\Excel\Documents%20and%20Settings\jamilah.rahim\Local%20Settings\Temporary%20Internet%20Files\Content.Outlook\J5S9MX0N\Malaysia%20HES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Application%20Data\Microsoft\Excel\Documents%20and%20Settings\jamilah.rahim\Local%20Settings\Temporary%20Internet%20Files\Content.Outlook\J5S9MX0N\7.1%20&amp;%207.4_MS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VA_CONSTANT"/>
      <sheetName val="ref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2 (2)"/>
      <sheetName val="4.3 (3)"/>
      <sheetName val="4.3 (4)"/>
      <sheetName val="4.4 (5)"/>
      <sheetName val="4.4 (6)"/>
      <sheetName val="4.4 (7)"/>
      <sheetName val="4.4 (8)"/>
      <sheetName val="4.5"/>
      <sheetName val="4.5 (2)"/>
      <sheetName val="4.5 (3)"/>
      <sheetName val="4.6"/>
      <sheetName val="4.6 (2)"/>
      <sheetName val="4.6 (3)"/>
      <sheetName val="4.6 (4)"/>
      <sheetName val="4.6 (5)"/>
      <sheetName val="4.6 (6)"/>
      <sheetName val="4.7"/>
      <sheetName val="4.8"/>
      <sheetName val="4.9"/>
      <sheetName val="4.9 (2)"/>
      <sheetName val="4.10 "/>
      <sheetName val="4.10 (1)"/>
      <sheetName val="4.10 (2)"/>
      <sheetName val="4.10 (3)"/>
      <sheetName val="4.11"/>
      <sheetName val="4.12"/>
      <sheetName val="4.13"/>
      <sheetName val="4.14"/>
      <sheetName val="4.14 (2)"/>
      <sheetName val="4.15 "/>
      <sheetName val="4.15 (2)"/>
      <sheetName val="4.16 (2)"/>
      <sheetName val="4.16 (3)"/>
      <sheetName val="4.17"/>
      <sheetName val="4.17 (2)"/>
      <sheetName val="4.17 (3)"/>
      <sheetName val="4.17 (4)"/>
      <sheetName val="4.18"/>
      <sheetName val="4.18 (2)"/>
      <sheetName val="4.18 (3)"/>
      <sheetName val="4.18 (4)"/>
      <sheetName val="4.19"/>
      <sheetName val="4.19 (2)"/>
      <sheetName val="4.19 (3)"/>
      <sheetName val="4.19 (4)"/>
      <sheetName val="4.20"/>
      <sheetName val="4.21"/>
      <sheetName val="4.21 (2)"/>
      <sheetName val="4.22"/>
      <sheetName val="4.23"/>
      <sheetName val="4.24"/>
      <sheetName val="4.24 (2)"/>
      <sheetName val="4.24 (3)"/>
      <sheetName val="4.25 "/>
      <sheetName val="4.25 (2)"/>
      <sheetName val="4.25 (3)"/>
      <sheetName val="4.25 (4)"/>
      <sheetName val="4.26"/>
      <sheetName val="4.26 (2)"/>
      <sheetName val="4.26 (3)"/>
      <sheetName val="4.26 (4)"/>
      <sheetName val="4.27"/>
      <sheetName val="4.27 (2)"/>
      <sheetName val="4.28"/>
      <sheetName val="4.28 (2)"/>
      <sheetName val="4.28 (3)"/>
      <sheetName val="4.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9">
          <cell r="E19">
            <v>510071</v>
          </cell>
          <cell r="F19">
            <v>49120</v>
          </cell>
          <cell r="G19">
            <v>315747</v>
          </cell>
          <cell r="H19">
            <v>367803</v>
          </cell>
          <cell r="I19">
            <v>2369888</v>
          </cell>
        </row>
        <row r="21">
          <cell r="E21">
            <v>14011</v>
          </cell>
          <cell r="F21">
            <v>165</v>
          </cell>
          <cell r="G21">
            <v>7664</v>
          </cell>
          <cell r="H21">
            <v>22533</v>
          </cell>
          <cell r="I21">
            <v>24091</v>
          </cell>
        </row>
        <row r="23">
          <cell r="E23">
            <v>54607</v>
          </cell>
          <cell r="F23">
            <v>8671</v>
          </cell>
          <cell r="G23">
            <v>42907</v>
          </cell>
          <cell r="H23">
            <v>80371</v>
          </cell>
          <cell r="I23">
            <v>517584</v>
          </cell>
        </row>
        <row r="25">
          <cell r="E25">
            <v>3052</v>
          </cell>
          <cell r="F25">
            <v>30</v>
          </cell>
          <cell r="G25">
            <v>1252</v>
          </cell>
          <cell r="H25">
            <v>2086</v>
          </cell>
          <cell r="I25">
            <v>3744</v>
          </cell>
        </row>
        <row r="27">
          <cell r="E27">
            <v>14600</v>
          </cell>
          <cell r="F27">
            <v>505</v>
          </cell>
          <cell r="G27">
            <v>5255</v>
          </cell>
          <cell r="H27">
            <v>15195</v>
          </cell>
          <cell r="I27">
            <v>70500</v>
          </cell>
        </row>
        <row r="29">
          <cell r="E29">
            <v>2536</v>
          </cell>
          <cell r="F29">
            <v>23</v>
          </cell>
          <cell r="G29">
            <v>1532</v>
          </cell>
          <cell r="H29">
            <v>484</v>
          </cell>
          <cell r="I29">
            <v>5777</v>
          </cell>
        </row>
        <row r="31">
          <cell r="E31">
            <v>3790</v>
          </cell>
          <cell r="F31">
            <v>70</v>
          </cell>
          <cell r="G31">
            <v>2255</v>
          </cell>
          <cell r="H31">
            <v>3966</v>
          </cell>
          <cell r="I31">
            <v>21501</v>
          </cell>
        </row>
        <row r="33">
          <cell r="E33">
            <v>6689</v>
          </cell>
          <cell r="F33">
            <v>93</v>
          </cell>
          <cell r="G33">
            <v>1379</v>
          </cell>
          <cell r="H33">
            <v>2698</v>
          </cell>
          <cell r="I33">
            <v>5535</v>
          </cell>
        </row>
        <row r="35">
          <cell r="E35">
            <v>15826</v>
          </cell>
          <cell r="F35">
            <v>12369</v>
          </cell>
          <cell r="G35">
            <v>8820</v>
          </cell>
          <cell r="H35">
            <v>19436</v>
          </cell>
          <cell r="I35">
            <v>63398</v>
          </cell>
        </row>
        <row r="37">
          <cell r="E37">
            <v>6122</v>
          </cell>
          <cell r="F37">
            <v>85</v>
          </cell>
          <cell r="G37">
            <v>1187</v>
          </cell>
          <cell r="H37">
            <v>2289</v>
          </cell>
          <cell r="I37">
            <v>8479</v>
          </cell>
        </row>
        <row r="39">
          <cell r="E39">
            <v>14881</v>
          </cell>
          <cell r="F39">
            <v>1722</v>
          </cell>
          <cell r="G39">
            <v>9357</v>
          </cell>
          <cell r="H39">
            <v>21211</v>
          </cell>
          <cell r="I39">
            <v>100258</v>
          </cell>
        </row>
        <row r="41">
          <cell r="E41">
            <v>6455</v>
          </cell>
          <cell r="F41">
            <v>648</v>
          </cell>
          <cell r="G41">
            <v>975</v>
          </cell>
          <cell r="H41">
            <v>1025</v>
          </cell>
          <cell r="I41">
            <v>5739</v>
          </cell>
        </row>
        <row r="43">
          <cell r="E43">
            <v>14929</v>
          </cell>
          <cell r="F43">
            <v>8268</v>
          </cell>
          <cell r="G43">
            <v>6785</v>
          </cell>
          <cell r="H43">
            <v>8942</v>
          </cell>
          <cell r="I43">
            <v>71145</v>
          </cell>
        </row>
        <row r="45">
          <cell r="E45">
            <v>7826</v>
          </cell>
          <cell r="F45">
            <v>32</v>
          </cell>
          <cell r="G45">
            <v>7457</v>
          </cell>
          <cell r="H45">
            <v>6313</v>
          </cell>
          <cell r="I45">
            <v>24203</v>
          </cell>
        </row>
        <row r="47">
          <cell r="E47">
            <v>31279</v>
          </cell>
          <cell r="F47">
            <v>429</v>
          </cell>
          <cell r="G47">
            <v>30489</v>
          </cell>
          <cell r="H47">
            <v>60409</v>
          </cell>
          <cell r="I47">
            <v>222899</v>
          </cell>
        </row>
        <row r="49">
          <cell r="E49">
            <v>6802</v>
          </cell>
          <cell r="F49">
            <v>197</v>
          </cell>
          <cell r="G49">
            <v>2741</v>
          </cell>
          <cell r="H49">
            <v>6441</v>
          </cell>
          <cell r="I49">
            <v>9314</v>
          </cell>
        </row>
        <row r="51">
          <cell r="E51">
            <v>23579</v>
          </cell>
          <cell r="F51">
            <v>2523</v>
          </cell>
          <cell r="G51">
            <v>9283</v>
          </cell>
          <cell r="H51">
            <v>14471</v>
          </cell>
          <cell r="I51">
            <v>105372</v>
          </cell>
        </row>
        <row r="53">
          <cell r="E53">
            <v>207</v>
          </cell>
          <cell r="F53" t="str">
            <v>-</v>
          </cell>
          <cell r="G53">
            <v>53</v>
          </cell>
          <cell r="H53">
            <v>13</v>
          </cell>
          <cell r="I53">
            <v>413</v>
          </cell>
        </row>
        <row r="55">
          <cell r="E55">
            <v>1014</v>
          </cell>
          <cell r="F55">
            <v>6</v>
          </cell>
          <cell r="G55">
            <v>142</v>
          </cell>
          <cell r="H55">
            <v>112</v>
          </cell>
          <cell r="I55">
            <v>2505</v>
          </cell>
        </row>
        <row r="57">
          <cell r="E57">
            <v>44402</v>
          </cell>
          <cell r="F57">
            <v>274</v>
          </cell>
          <cell r="G57">
            <v>14516</v>
          </cell>
          <cell r="H57">
            <v>27516</v>
          </cell>
          <cell r="I57">
            <v>49596</v>
          </cell>
        </row>
        <row r="59">
          <cell r="E59">
            <v>158447</v>
          </cell>
          <cell r="F59">
            <v>6333</v>
          </cell>
          <cell r="G59">
            <v>123051</v>
          </cell>
          <cell r="H59">
            <v>89826</v>
          </cell>
          <cell r="I59">
            <v>709121</v>
          </cell>
        </row>
        <row r="61">
          <cell r="E61">
            <v>2015</v>
          </cell>
          <cell r="F61">
            <v>26</v>
          </cell>
          <cell r="G61">
            <v>812</v>
          </cell>
          <cell r="H61">
            <v>639</v>
          </cell>
          <cell r="I61">
            <v>2151</v>
          </cell>
        </row>
        <row r="63">
          <cell r="E63">
            <v>9403</v>
          </cell>
          <cell r="F63">
            <v>218</v>
          </cell>
          <cell r="G63">
            <v>1987</v>
          </cell>
          <cell r="H63">
            <v>2832</v>
          </cell>
          <cell r="I63">
            <v>14317</v>
          </cell>
        </row>
        <row r="65">
          <cell r="E65">
            <v>3781</v>
          </cell>
          <cell r="F65">
            <v>1162</v>
          </cell>
          <cell r="G65">
            <v>1402</v>
          </cell>
          <cell r="H65">
            <v>2352</v>
          </cell>
          <cell r="I65">
            <v>9262</v>
          </cell>
        </row>
        <row r="67">
          <cell r="E67">
            <v>7748</v>
          </cell>
          <cell r="F67">
            <v>2918</v>
          </cell>
          <cell r="G67">
            <v>7238</v>
          </cell>
          <cell r="H67">
            <v>5112</v>
          </cell>
          <cell r="I67">
            <v>46561</v>
          </cell>
        </row>
        <row r="69">
          <cell r="E69">
            <v>4392</v>
          </cell>
          <cell r="F69">
            <v>1104</v>
          </cell>
          <cell r="G69">
            <v>3704</v>
          </cell>
          <cell r="H69">
            <v>2934</v>
          </cell>
          <cell r="I69">
            <v>24312</v>
          </cell>
        </row>
        <row r="71">
          <cell r="E71">
            <v>13765</v>
          </cell>
          <cell r="F71">
            <v>1190</v>
          </cell>
          <cell r="G71">
            <v>31206</v>
          </cell>
          <cell r="H71">
            <v>13915</v>
          </cell>
          <cell r="I71">
            <v>135799</v>
          </cell>
        </row>
        <row r="73">
          <cell r="E73">
            <v>26211</v>
          </cell>
          <cell r="F73">
            <v>4</v>
          </cell>
          <cell r="G73">
            <v>4557</v>
          </cell>
          <cell r="H73">
            <v>4061</v>
          </cell>
          <cell r="I73">
            <v>10409</v>
          </cell>
        </row>
        <row r="75">
          <cell r="E75">
            <v>142571</v>
          </cell>
          <cell r="F75">
            <v>3426</v>
          </cell>
          <cell r="G75">
            <v>36494</v>
          </cell>
          <cell r="H75">
            <v>31882</v>
          </cell>
          <cell r="I75">
            <v>282157</v>
          </cell>
        </row>
        <row r="77">
          <cell r="E77">
            <v>116</v>
          </cell>
          <cell r="F77" t="str">
            <v>-</v>
          </cell>
          <cell r="G77">
            <v>162</v>
          </cell>
          <cell r="H77">
            <v>11</v>
          </cell>
          <cell r="I77">
            <v>11</v>
          </cell>
        </row>
        <row r="79">
          <cell r="E79">
            <v>47</v>
          </cell>
          <cell r="F79">
            <v>4</v>
          </cell>
          <cell r="G79">
            <v>127</v>
          </cell>
          <cell r="H79">
            <v>65</v>
          </cell>
          <cell r="I79">
            <v>57</v>
          </cell>
        </row>
        <row r="81">
          <cell r="E81">
            <v>441</v>
          </cell>
          <cell r="F81">
            <v>3</v>
          </cell>
          <cell r="G81">
            <v>33</v>
          </cell>
          <cell r="H81">
            <v>23</v>
          </cell>
          <cell r="I81">
            <v>442</v>
          </cell>
        </row>
        <row r="83">
          <cell r="E83">
            <v>3585</v>
          </cell>
          <cell r="F83">
            <v>468</v>
          </cell>
          <cell r="G83">
            <v>351</v>
          </cell>
          <cell r="H83">
            <v>58</v>
          </cell>
          <cell r="I83">
            <v>6714</v>
          </cell>
        </row>
      </sheetData>
      <sheetData sheetId="31"/>
      <sheetData sheetId="32"/>
      <sheetData sheetId="33"/>
      <sheetData sheetId="34"/>
      <sheetData sheetId="35"/>
      <sheetData sheetId="36">
        <row r="22">
          <cell r="E22">
            <v>761870</v>
          </cell>
          <cell r="F22">
            <v>357981</v>
          </cell>
          <cell r="G22">
            <v>116978</v>
          </cell>
          <cell r="H22">
            <v>537816</v>
          </cell>
          <cell r="I22">
            <v>101997</v>
          </cell>
          <cell r="J22">
            <v>50516</v>
          </cell>
        </row>
        <row r="24">
          <cell r="E24">
            <v>5429</v>
          </cell>
          <cell r="F24">
            <v>21136</v>
          </cell>
          <cell r="G24">
            <v>2944</v>
          </cell>
          <cell r="H24">
            <v>5760</v>
          </cell>
          <cell r="I24">
            <v>1003</v>
          </cell>
          <cell r="J24">
            <v>1907</v>
          </cell>
        </row>
        <row r="26">
          <cell r="E26">
            <v>98692</v>
          </cell>
          <cell r="F26">
            <v>39452</v>
          </cell>
          <cell r="G26">
            <v>33911</v>
          </cell>
          <cell r="H26">
            <v>47396</v>
          </cell>
          <cell r="I26">
            <v>3308</v>
          </cell>
          <cell r="J26">
            <v>5795</v>
          </cell>
        </row>
        <row r="28">
          <cell r="E28">
            <v>1084</v>
          </cell>
          <cell r="F28">
            <v>2199</v>
          </cell>
          <cell r="G28">
            <v>178</v>
          </cell>
          <cell r="H28">
            <v>2014</v>
          </cell>
          <cell r="I28">
            <v>349</v>
          </cell>
          <cell r="J28">
            <v>127</v>
          </cell>
        </row>
        <row r="30">
          <cell r="E30">
            <v>17238</v>
          </cell>
          <cell r="F30">
            <v>10974</v>
          </cell>
          <cell r="G30">
            <v>438</v>
          </cell>
          <cell r="H30">
            <v>8778</v>
          </cell>
          <cell r="I30">
            <v>690</v>
          </cell>
          <cell r="J30">
            <v>350</v>
          </cell>
        </row>
        <row r="32">
          <cell r="E32">
            <v>5952</v>
          </cell>
          <cell r="F32">
            <v>2709</v>
          </cell>
          <cell r="G32">
            <v>213</v>
          </cell>
          <cell r="H32">
            <v>967</v>
          </cell>
          <cell r="I32">
            <v>340</v>
          </cell>
          <cell r="J32">
            <v>228</v>
          </cell>
        </row>
        <row r="34">
          <cell r="E34">
            <v>9115</v>
          </cell>
          <cell r="F34">
            <v>4725</v>
          </cell>
          <cell r="G34">
            <v>236</v>
          </cell>
          <cell r="H34">
            <v>3344</v>
          </cell>
          <cell r="I34">
            <v>658</v>
          </cell>
          <cell r="J34">
            <v>312</v>
          </cell>
        </row>
        <row r="36">
          <cell r="E36">
            <v>1660</v>
          </cell>
          <cell r="F36">
            <v>8877</v>
          </cell>
          <cell r="G36">
            <v>362</v>
          </cell>
          <cell r="H36">
            <v>2502</v>
          </cell>
          <cell r="I36">
            <v>307</v>
          </cell>
          <cell r="J36">
            <v>258</v>
          </cell>
        </row>
        <row r="38">
          <cell r="E38">
            <v>26547</v>
          </cell>
          <cell r="F38">
            <v>12021</v>
          </cell>
          <cell r="G38">
            <v>891</v>
          </cell>
          <cell r="H38">
            <v>11130</v>
          </cell>
          <cell r="I38">
            <v>1402</v>
          </cell>
          <cell r="J38">
            <v>1129</v>
          </cell>
        </row>
        <row r="40">
          <cell r="E40">
            <v>1396</v>
          </cell>
          <cell r="F40">
            <v>5019</v>
          </cell>
          <cell r="G40">
            <v>270</v>
          </cell>
          <cell r="H40">
            <v>2619</v>
          </cell>
          <cell r="I40">
            <v>205</v>
          </cell>
          <cell r="J40">
            <v>130</v>
          </cell>
        </row>
        <row r="42">
          <cell r="E42">
            <v>23668</v>
          </cell>
          <cell r="F42">
            <v>11508</v>
          </cell>
          <cell r="G42">
            <v>987</v>
          </cell>
          <cell r="H42">
            <v>14125</v>
          </cell>
          <cell r="I42">
            <v>1013</v>
          </cell>
          <cell r="J42">
            <v>1610</v>
          </cell>
        </row>
        <row r="44">
          <cell r="E44">
            <v>1944</v>
          </cell>
          <cell r="F44">
            <v>6162</v>
          </cell>
          <cell r="G44">
            <v>1139</v>
          </cell>
          <cell r="H44">
            <v>4242</v>
          </cell>
          <cell r="I44">
            <v>671</v>
          </cell>
          <cell r="J44">
            <v>179</v>
          </cell>
        </row>
        <row r="46">
          <cell r="E46">
            <v>13375</v>
          </cell>
          <cell r="F46">
            <v>11310</v>
          </cell>
          <cell r="G46">
            <v>619</v>
          </cell>
          <cell r="H46">
            <v>19334</v>
          </cell>
          <cell r="I46">
            <v>1038</v>
          </cell>
          <cell r="J46">
            <v>259</v>
          </cell>
        </row>
        <row r="48">
          <cell r="E48">
            <v>2163</v>
          </cell>
          <cell r="F48">
            <v>4025</v>
          </cell>
          <cell r="G48">
            <v>3628</v>
          </cell>
          <cell r="H48">
            <v>6576</v>
          </cell>
          <cell r="I48">
            <v>1196</v>
          </cell>
          <cell r="J48">
            <v>735</v>
          </cell>
        </row>
        <row r="50">
          <cell r="E50">
            <v>46028</v>
          </cell>
          <cell r="F50">
            <v>20867</v>
          </cell>
          <cell r="G50">
            <v>3323</v>
          </cell>
          <cell r="H50">
            <v>24683</v>
          </cell>
          <cell r="I50">
            <v>7285</v>
          </cell>
          <cell r="J50">
            <v>2850</v>
          </cell>
        </row>
        <row r="52">
          <cell r="E52">
            <v>1485</v>
          </cell>
          <cell r="F52">
            <v>6756</v>
          </cell>
          <cell r="G52">
            <v>657</v>
          </cell>
          <cell r="H52">
            <v>3893</v>
          </cell>
          <cell r="I52">
            <v>725</v>
          </cell>
          <cell r="J52">
            <v>537</v>
          </cell>
        </row>
        <row r="54">
          <cell r="E54">
            <v>21470</v>
          </cell>
          <cell r="F54">
            <v>24392</v>
          </cell>
          <cell r="G54">
            <v>1267</v>
          </cell>
          <cell r="H54">
            <v>21193</v>
          </cell>
          <cell r="I54">
            <v>1222</v>
          </cell>
          <cell r="J54">
            <v>3174</v>
          </cell>
        </row>
        <row r="56">
          <cell r="E56">
            <v>170</v>
          </cell>
          <cell r="F56">
            <v>78</v>
          </cell>
          <cell r="G56">
            <v>3</v>
          </cell>
          <cell r="H56">
            <v>180</v>
          </cell>
          <cell r="I56">
            <v>17</v>
          </cell>
          <cell r="J56">
            <v>21</v>
          </cell>
        </row>
        <row r="58">
          <cell r="E58">
            <v>1075</v>
          </cell>
          <cell r="F58">
            <v>1340</v>
          </cell>
          <cell r="G58">
            <v>12</v>
          </cell>
          <cell r="H58">
            <v>768</v>
          </cell>
          <cell r="I58">
            <v>30</v>
          </cell>
          <cell r="J58">
            <v>227</v>
          </cell>
        </row>
        <row r="60">
          <cell r="E60">
            <v>15599</v>
          </cell>
          <cell r="F60">
            <v>30933</v>
          </cell>
          <cell r="G60">
            <v>19654</v>
          </cell>
          <cell r="H60">
            <v>28761</v>
          </cell>
          <cell r="I60">
            <v>9546</v>
          </cell>
          <cell r="J60">
            <v>5576</v>
          </cell>
        </row>
        <row r="62">
          <cell r="E62">
            <v>252752</v>
          </cell>
          <cell r="F62">
            <v>131812</v>
          </cell>
          <cell r="G62">
            <v>60637</v>
          </cell>
          <cell r="H62">
            <v>171416</v>
          </cell>
          <cell r="I62">
            <v>31984</v>
          </cell>
          <cell r="J62">
            <v>10071</v>
          </cell>
        </row>
        <row r="64">
          <cell r="E64">
            <v>1053</v>
          </cell>
          <cell r="F64">
            <v>2009</v>
          </cell>
          <cell r="G64">
            <v>410</v>
          </cell>
          <cell r="H64">
            <v>1476</v>
          </cell>
          <cell r="I64">
            <v>311</v>
          </cell>
          <cell r="J64">
            <v>236</v>
          </cell>
        </row>
        <row r="66">
          <cell r="E66">
            <v>8523</v>
          </cell>
          <cell r="F66">
            <v>4739</v>
          </cell>
          <cell r="G66">
            <v>88</v>
          </cell>
          <cell r="H66">
            <v>4032</v>
          </cell>
          <cell r="I66">
            <v>520</v>
          </cell>
          <cell r="J66">
            <v>1367</v>
          </cell>
        </row>
        <row r="68">
          <cell r="E68">
            <v>2222</v>
          </cell>
          <cell r="F68">
            <v>3337</v>
          </cell>
          <cell r="G68">
            <v>1476</v>
          </cell>
          <cell r="H68">
            <v>1453</v>
          </cell>
          <cell r="I68">
            <v>2881</v>
          </cell>
          <cell r="J68">
            <v>133</v>
          </cell>
        </row>
        <row r="70">
          <cell r="E70">
            <v>10883</v>
          </cell>
          <cell r="F70">
            <v>5015</v>
          </cell>
          <cell r="G70">
            <v>1005</v>
          </cell>
          <cell r="H70">
            <v>7369</v>
          </cell>
          <cell r="I70">
            <v>772</v>
          </cell>
          <cell r="J70">
            <v>828</v>
          </cell>
        </row>
        <row r="72">
          <cell r="E72">
            <v>8162</v>
          </cell>
          <cell r="F72">
            <v>4750</v>
          </cell>
          <cell r="G72">
            <v>1604</v>
          </cell>
          <cell r="H72">
            <v>3565</v>
          </cell>
          <cell r="I72">
            <v>548</v>
          </cell>
          <cell r="J72">
            <v>744</v>
          </cell>
        </row>
        <row r="74">
          <cell r="E74">
            <v>83194</v>
          </cell>
          <cell r="F74">
            <v>10182</v>
          </cell>
          <cell r="G74">
            <v>4586</v>
          </cell>
          <cell r="H74">
            <v>19443</v>
          </cell>
          <cell r="I74">
            <v>933</v>
          </cell>
          <cell r="J74">
            <v>1505</v>
          </cell>
        </row>
        <row r="76">
          <cell r="E76">
            <v>7006</v>
          </cell>
          <cell r="F76">
            <v>22400</v>
          </cell>
          <cell r="G76">
            <v>3060</v>
          </cell>
          <cell r="H76">
            <v>14217</v>
          </cell>
          <cell r="I76">
            <v>9582</v>
          </cell>
          <cell r="J76">
            <v>4272</v>
          </cell>
        </row>
        <row r="78">
          <cell r="E78">
            <v>145008</v>
          </cell>
          <cell r="F78">
            <v>66336</v>
          </cell>
          <cell r="G78">
            <v>8917</v>
          </cell>
          <cell r="H78">
            <v>180458</v>
          </cell>
          <cell r="I78">
            <v>51013</v>
          </cell>
          <cell r="J78">
            <v>20732</v>
          </cell>
        </row>
        <row r="80">
          <cell r="E80">
            <v>6</v>
          </cell>
          <cell r="F80">
            <v>79</v>
          </cell>
          <cell r="G80">
            <v>13</v>
          </cell>
          <cell r="H80">
            <v>98</v>
          </cell>
          <cell r="I80">
            <v>5</v>
          </cell>
          <cell r="J80">
            <v>4</v>
          </cell>
        </row>
        <row r="82">
          <cell r="E82">
            <v>109</v>
          </cell>
          <cell r="F82">
            <v>31</v>
          </cell>
          <cell r="G82">
            <v>57</v>
          </cell>
          <cell r="H82">
            <v>75</v>
          </cell>
          <cell r="I82">
            <v>9</v>
          </cell>
          <cell r="J82">
            <v>76</v>
          </cell>
        </row>
        <row r="84">
          <cell r="E84">
            <v>259</v>
          </cell>
          <cell r="F84">
            <v>118</v>
          </cell>
          <cell r="G84">
            <v>2</v>
          </cell>
          <cell r="H84">
            <v>746</v>
          </cell>
          <cell r="I84">
            <v>85</v>
          </cell>
          <cell r="J84">
            <v>69</v>
          </cell>
        </row>
        <row r="86">
          <cell r="E86">
            <v>4193</v>
          </cell>
          <cell r="F86">
            <v>3277</v>
          </cell>
          <cell r="G86">
            <v>4</v>
          </cell>
          <cell r="H86">
            <v>4272</v>
          </cell>
          <cell r="I86">
            <v>120</v>
          </cell>
          <cell r="J86">
            <v>231</v>
          </cell>
        </row>
      </sheetData>
      <sheetData sheetId="37">
        <row r="22">
          <cell r="E22">
            <v>22475</v>
          </cell>
          <cell r="F22">
            <v>184576</v>
          </cell>
          <cell r="G22">
            <v>408574</v>
          </cell>
          <cell r="H22">
            <v>5648</v>
          </cell>
          <cell r="I22">
            <v>56112</v>
          </cell>
          <cell r="J22">
            <v>54076</v>
          </cell>
        </row>
        <row r="24">
          <cell r="E24">
            <v>326</v>
          </cell>
          <cell r="F24">
            <v>2998</v>
          </cell>
          <cell r="G24">
            <v>6861</v>
          </cell>
          <cell r="H24">
            <v>380</v>
          </cell>
          <cell r="I24">
            <v>1838</v>
          </cell>
          <cell r="J24">
            <v>1197</v>
          </cell>
        </row>
        <row r="26">
          <cell r="E26">
            <v>2667</v>
          </cell>
          <cell r="F26">
            <v>15176</v>
          </cell>
          <cell r="G26">
            <v>39705</v>
          </cell>
          <cell r="H26">
            <v>586</v>
          </cell>
          <cell r="I26">
            <v>5270</v>
          </cell>
          <cell r="J26">
            <v>6017</v>
          </cell>
        </row>
        <row r="28">
          <cell r="E28">
            <v>101</v>
          </cell>
          <cell r="F28">
            <v>491</v>
          </cell>
          <cell r="G28">
            <v>979</v>
          </cell>
          <cell r="H28">
            <v>23</v>
          </cell>
          <cell r="I28">
            <v>298</v>
          </cell>
          <cell r="J28">
            <v>256</v>
          </cell>
        </row>
        <row r="30">
          <cell r="E30">
            <v>1096</v>
          </cell>
          <cell r="F30">
            <v>2722</v>
          </cell>
          <cell r="G30">
            <v>9974</v>
          </cell>
          <cell r="H30">
            <v>40</v>
          </cell>
          <cell r="I30">
            <v>724</v>
          </cell>
          <cell r="J30">
            <v>1120</v>
          </cell>
        </row>
        <row r="32">
          <cell r="E32">
            <v>3</v>
          </cell>
          <cell r="F32">
            <v>897</v>
          </cell>
          <cell r="G32">
            <v>985</v>
          </cell>
          <cell r="H32">
            <v>4</v>
          </cell>
          <cell r="I32">
            <v>227</v>
          </cell>
          <cell r="J32">
            <v>113</v>
          </cell>
        </row>
        <row r="34">
          <cell r="E34">
            <v>1816</v>
          </cell>
          <cell r="F34">
            <v>1365</v>
          </cell>
          <cell r="G34">
            <v>1645</v>
          </cell>
          <cell r="H34">
            <v>3</v>
          </cell>
          <cell r="I34">
            <v>1045</v>
          </cell>
          <cell r="J34">
            <v>379</v>
          </cell>
        </row>
        <row r="36">
          <cell r="E36">
            <v>41</v>
          </cell>
          <cell r="F36">
            <v>651</v>
          </cell>
          <cell r="G36">
            <v>1497</v>
          </cell>
          <cell r="H36">
            <v>3</v>
          </cell>
          <cell r="I36">
            <v>823</v>
          </cell>
          <cell r="J36">
            <v>315</v>
          </cell>
        </row>
        <row r="38">
          <cell r="E38">
            <v>757</v>
          </cell>
          <cell r="F38">
            <v>10023</v>
          </cell>
          <cell r="G38">
            <v>6691</v>
          </cell>
          <cell r="H38">
            <v>30</v>
          </cell>
          <cell r="I38">
            <v>1734</v>
          </cell>
          <cell r="J38">
            <v>1036</v>
          </cell>
        </row>
        <row r="40">
          <cell r="E40">
            <v>214</v>
          </cell>
          <cell r="F40">
            <v>901</v>
          </cell>
          <cell r="G40">
            <v>2208</v>
          </cell>
          <cell r="H40">
            <v>1</v>
          </cell>
          <cell r="I40">
            <v>1192</v>
          </cell>
          <cell r="J40">
            <v>309</v>
          </cell>
        </row>
        <row r="42">
          <cell r="E42">
            <v>690</v>
          </cell>
          <cell r="F42">
            <v>6024</v>
          </cell>
          <cell r="G42">
            <v>15468</v>
          </cell>
          <cell r="H42" t="str">
            <v>-</v>
          </cell>
          <cell r="I42">
            <v>1906</v>
          </cell>
          <cell r="J42">
            <v>2995</v>
          </cell>
        </row>
        <row r="44">
          <cell r="E44">
            <v>538</v>
          </cell>
          <cell r="F44">
            <v>411</v>
          </cell>
          <cell r="G44">
            <v>848</v>
          </cell>
          <cell r="H44">
            <v>17</v>
          </cell>
          <cell r="I44">
            <v>494</v>
          </cell>
          <cell r="J44">
            <v>299</v>
          </cell>
        </row>
        <row r="46">
          <cell r="E46">
            <v>2725</v>
          </cell>
          <cell r="F46">
            <v>2420</v>
          </cell>
          <cell r="G46">
            <v>5642</v>
          </cell>
          <cell r="H46" t="str">
            <v>-</v>
          </cell>
          <cell r="I46">
            <v>460</v>
          </cell>
          <cell r="J46">
            <v>978</v>
          </cell>
        </row>
        <row r="48">
          <cell r="E48">
            <v>55</v>
          </cell>
          <cell r="F48">
            <v>6483</v>
          </cell>
          <cell r="G48">
            <v>9075</v>
          </cell>
          <cell r="H48">
            <v>1086</v>
          </cell>
          <cell r="I48">
            <v>898</v>
          </cell>
          <cell r="J48">
            <v>902</v>
          </cell>
        </row>
        <row r="50">
          <cell r="E50">
            <v>271</v>
          </cell>
          <cell r="F50">
            <v>11829</v>
          </cell>
          <cell r="G50">
            <v>25312</v>
          </cell>
          <cell r="H50">
            <v>1201</v>
          </cell>
          <cell r="I50">
            <v>3438</v>
          </cell>
          <cell r="J50">
            <v>3339</v>
          </cell>
        </row>
        <row r="52">
          <cell r="E52">
            <v>317</v>
          </cell>
          <cell r="F52">
            <v>1069</v>
          </cell>
          <cell r="G52">
            <v>1026</v>
          </cell>
          <cell r="H52">
            <v>49</v>
          </cell>
          <cell r="I52">
            <v>795</v>
          </cell>
          <cell r="J52">
            <v>447</v>
          </cell>
        </row>
        <row r="54">
          <cell r="E54">
            <v>769</v>
          </cell>
          <cell r="F54">
            <v>4578</v>
          </cell>
          <cell r="G54">
            <v>6122</v>
          </cell>
          <cell r="H54">
            <v>173</v>
          </cell>
          <cell r="I54">
            <v>1633</v>
          </cell>
          <cell r="J54">
            <v>2412</v>
          </cell>
        </row>
        <row r="56">
          <cell r="E56" t="str">
            <v>-</v>
          </cell>
          <cell r="F56">
            <v>7</v>
          </cell>
          <cell r="G56">
            <v>83</v>
          </cell>
          <cell r="H56" t="str">
            <v>-</v>
          </cell>
          <cell r="I56">
            <v>52</v>
          </cell>
          <cell r="J56">
            <v>10</v>
          </cell>
        </row>
        <row r="58">
          <cell r="E58">
            <v>32</v>
          </cell>
          <cell r="F58">
            <v>59</v>
          </cell>
          <cell r="G58">
            <v>598</v>
          </cell>
          <cell r="H58">
            <v>10</v>
          </cell>
          <cell r="I58">
            <v>127</v>
          </cell>
          <cell r="J58">
            <v>61</v>
          </cell>
        </row>
        <row r="60">
          <cell r="E60">
            <v>5805</v>
          </cell>
          <cell r="F60">
            <v>18029</v>
          </cell>
          <cell r="G60">
            <v>24527</v>
          </cell>
          <cell r="H60">
            <v>1637</v>
          </cell>
          <cell r="I60">
            <v>9835</v>
          </cell>
          <cell r="J60">
            <v>3244</v>
          </cell>
        </row>
        <row r="62">
          <cell r="E62">
            <v>4323</v>
          </cell>
          <cell r="F62">
            <v>58306</v>
          </cell>
          <cell r="G62">
            <v>141892</v>
          </cell>
          <cell r="H62">
            <v>3143</v>
          </cell>
          <cell r="I62">
            <v>21990</v>
          </cell>
          <cell r="J62">
            <v>23411</v>
          </cell>
        </row>
        <row r="64">
          <cell r="E64" t="str">
            <v>-</v>
          </cell>
          <cell r="F64">
            <v>238</v>
          </cell>
          <cell r="G64">
            <v>1297</v>
          </cell>
          <cell r="H64">
            <v>10</v>
          </cell>
          <cell r="I64">
            <v>293</v>
          </cell>
          <cell r="J64">
            <v>195</v>
          </cell>
        </row>
        <row r="66">
          <cell r="E66">
            <v>50</v>
          </cell>
          <cell r="F66">
            <v>1240</v>
          </cell>
          <cell r="G66">
            <v>9724</v>
          </cell>
          <cell r="H66">
            <v>1</v>
          </cell>
          <cell r="I66">
            <v>586</v>
          </cell>
          <cell r="J66">
            <v>505</v>
          </cell>
        </row>
        <row r="68">
          <cell r="E68">
            <v>131</v>
          </cell>
          <cell r="F68">
            <v>1742</v>
          </cell>
          <cell r="G68">
            <v>3995</v>
          </cell>
          <cell r="H68">
            <v>2</v>
          </cell>
          <cell r="I68">
            <v>1473</v>
          </cell>
          <cell r="J68">
            <v>392</v>
          </cell>
        </row>
        <row r="70">
          <cell r="E70">
            <v>2966</v>
          </cell>
          <cell r="F70">
            <v>4350</v>
          </cell>
          <cell r="G70">
            <v>4859</v>
          </cell>
          <cell r="H70">
            <v>9</v>
          </cell>
          <cell r="I70">
            <v>1541</v>
          </cell>
          <cell r="J70">
            <v>1117</v>
          </cell>
        </row>
        <row r="72">
          <cell r="E72">
            <v>68</v>
          </cell>
          <cell r="F72">
            <v>3112</v>
          </cell>
          <cell r="G72">
            <v>1808</v>
          </cell>
          <cell r="H72">
            <v>113</v>
          </cell>
          <cell r="I72">
            <v>613</v>
          </cell>
          <cell r="J72">
            <v>553</v>
          </cell>
        </row>
        <row r="74">
          <cell r="E74">
            <v>2540</v>
          </cell>
          <cell r="F74">
            <v>8353</v>
          </cell>
          <cell r="G74">
            <v>4636</v>
          </cell>
          <cell r="H74">
            <v>39</v>
          </cell>
          <cell r="I74">
            <v>2169</v>
          </cell>
          <cell r="J74">
            <v>1737</v>
          </cell>
        </row>
        <row r="76">
          <cell r="E76">
            <v>1513</v>
          </cell>
          <cell r="F76">
            <v>7972</v>
          </cell>
          <cell r="G76">
            <v>15016</v>
          </cell>
          <cell r="H76">
            <v>708</v>
          </cell>
          <cell r="I76">
            <v>3243</v>
          </cell>
          <cell r="J76">
            <v>2131</v>
          </cell>
        </row>
        <row r="78">
          <cell r="E78">
            <v>1763</v>
          </cell>
          <cell r="F78">
            <v>57691</v>
          </cell>
          <cell r="G78">
            <v>134597</v>
          </cell>
          <cell r="H78">
            <v>410</v>
          </cell>
          <cell r="I78">
            <v>12959</v>
          </cell>
          <cell r="J78">
            <v>8824</v>
          </cell>
        </row>
        <row r="80">
          <cell r="E80" t="str">
            <v>-</v>
          </cell>
          <cell r="F80">
            <v>32</v>
          </cell>
          <cell r="G80">
            <v>8</v>
          </cell>
          <cell r="H80" t="str">
            <v>-</v>
          </cell>
          <cell r="I80">
            <v>10</v>
          </cell>
          <cell r="J80">
            <v>6</v>
          </cell>
        </row>
        <row r="82">
          <cell r="E82" t="str">
            <v>-</v>
          </cell>
          <cell r="F82">
            <v>96</v>
          </cell>
          <cell r="G82">
            <v>116</v>
          </cell>
          <cell r="H82">
            <v>1</v>
          </cell>
          <cell r="I82">
            <v>18</v>
          </cell>
        </row>
        <row r="84">
          <cell r="E84">
            <v>4</v>
          </cell>
          <cell r="F84">
            <v>66</v>
          </cell>
          <cell r="G84">
            <v>114</v>
          </cell>
          <cell r="H84" t="str">
            <v>-</v>
          </cell>
          <cell r="I84">
            <v>151</v>
          </cell>
          <cell r="J84">
            <v>37</v>
          </cell>
        </row>
        <row r="86">
          <cell r="E86">
            <v>10</v>
          </cell>
          <cell r="F86">
            <v>344</v>
          </cell>
          <cell r="G86">
            <v>1593</v>
          </cell>
          <cell r="H86">
            <v>2</v>
          </cell>
          <cell r="I86">
            <v>512</v>
          </cell>
          <cell r="J86">
            <v>145</v>
          </cell>
        </row>
      </sheetData>
      <sheetData sheetId="38">
        <row r="18">
          <cell r="E18">
            <v>9864</v>
          </cell>
          <cell r="F18">
            <v>168498</v>
          </cell>
          <cell r="G18">
            <v>18317</v>
          </cell>
          <cell r="H18">
            <v>143</v>
          </cell>
        </row>
        <row r="20">
          <cell r="E20">
            <v>249</v>
          </cell>
          <cell r="F20">
            <v>2505</v>
          </cell>
          <cell r="G20">
            <v>142</v>
          </cell>
          <cell r="H20">
            <v>16</v>
          </cell>
        </row>
        <row r="22">
          <cell r="E22">
            <v>563</v>
          </cell>
          <cell r="F22">
            <v>21564</v>
          </cell>
          <cell r="G22">
            <v>2836</v>
          </cell>
          <cell r="H22">
            <v>19</v>
          </cell>
        </row>
        <row r="24">
          <cell r="E24">
            <v>40</v>
          </cell>
          <cell r="F24">
            <v>366</v>
          </cell>
          <cell r="G24">
            <v>54</v>
          </cell>
          <cell r="H24" t="str">
            <v>-</v>
          </cell>
        </row>
        <row r="26">
          <cell r="E26">
            <v>132</v>
          </cell>
          <cell r="F26">
            <v>3506</v>
          </cell>
          <cell r="G26">
            <v>50</v>
          </cell>
          <cell r="H26" t="str">
            <v>-</v>
          </cell>
        </row>
        <row r="28">
          <cell r="E28">
            <v>27</v>
          </cell>
          <cell r="F28">
            <v>186</v>
          </cell>
          <cell r="G28">
            <v>49</v>
          </cell>
          <cell r="H28" t="str">
            <v>-</v>
          </cell>
        </row>
        <row r="30">
          <cell r="E30">
            <v>17</v>
          </cell>
          <cell r="F30">
            <v>672</v>
          </cell>
          <cell r="G30">
            <v>184</v>
          </cell>
          <cell r="H30">
            <v>1</v>
          </cell>
        </row>
        <row r="32">
          <cell r="E32">
            <v>107</v>
          </cell>
          <cell r="F32">
            <v>374</v>
          </cell>
          <cell r="G32">
            <v>11</v>
          </cell>
          <cell r="H32" t="str">
            <v>-</v>
          </cell>
        </row>
        <row r="34">
          <cell r="E34">
            <v>497</v>
          </cell>
          <cell r="F34">
            <v>6339</v>
          </cell>
          <cell r="G34">
            <v>302</v>
          </cell>
          <cell r="H34" t="str">
            <v>-</v>
          </cell>
        </row>
        <row r="36">
          <cell r="E36">
            <v>78</v>
          </cell>
          <cell r="F36">
            <v>1540</v>
          </cell>
          <cell r="G36" t="str">
            <v>-</v>
          </cell>
          <cell r="H36">
            <v>4</v>
          </cell>
        </row>
        <row r="38">
          <cell r="E38">
            <v>150</v>
          </cell>
          <cell r="F38">
            <v>3993</v>
          </cell>
          <cell r="G38">
            <v>91</v>
          </cell>
          <cell r="H38" t="str">
            <v>-</v>
          </cell>
        </row>
        <row r="40">
          <cell r="E40">
            <v>49</v>
          </cell>
          <cell r="F40">
            <v>315</v>
          </cell>
          <cell r="G40">
            <v>3</v>
          </cell>
          <cell r="H40" t="str">
            <v>-</v>
          </cell>
        </row>
        <row r="42">
          <cell r="E42">
            <v>1211</v>
          </cell>
          <cell r="F42">
            <v>7902</v>
          </cell>
          <cell r="G42">
            <v>287</v>
          </cell>
          <cell r="H42">
            <v>6</v>
          </cell>
        </row>
        <row r="44">
          <cell r="E44">
            <v>250</v>
          </cell>
          <cell r="F44">
            <v>1722</v>
          </cell>
          <cell r="G44">
            <v>39</v>
          </cell>
          <cell r="H44">
            <v>1</v>
          </cell>
        </row>
        <row r="46">
          <cell r="E46">
            <v>612</v>
          </cell>
          <cell r="F46">
            <v>14114</v>
          </cell>
          <cell r="G46">
            <v>925</v>
          </cell>
          <cell r="H46">
            <v>2</v>
          </cell>
        </row>
        <row r="48">
          <cell r="E48">
            <v>209</v>
          </cell>
          <cell r="F48">
            <v>900</v>
          </cell>
          <cell r="G48">
            <v>34</v>
          </cell>
          <cell r="H48" t="str">
            <v>-</v>
          </cell>
        </row>
        <row r="50">
          <cell r="E50">
            <v>322</v>
          </cell>
          <cell r="F50">
            <v>4489</v>
          </cell>
          <cell r="G50">
            <v>208</v>
          </cell>
          <cell r="H50">
            <v>3</v>
          </cell>
        </row>
        <row r="52">
          <cell r="E52" t="str">
            <v>-</v>
          </cell>
          <cell r="F52">
            <v>35</v>
          </cell>
          <cell r="G52" t="str">
            <v>-</v>
          </cell>
          <cell r="H52" t="str">
            <v>-</v>
          </cell>
        </row>
        <row r="54">
          <cell r="E54">
            <v>1</v>
          </cell>
          <cell r="F54">
            <v>70</v>
          </cell>
          <cell r="G54">
            <v>51</v>
          </cell>
          <cell r="H54" t="str">
            <v>-</v>
          </cell>
        </row>
        <row r="56">
          <cell r="E56">
            <v>1194</v>
          </cell>
          <cell r="F56">
            <v>6744</v>
          </cell>
          <cell r="G56">
            <v>5145</v>
          </cell>
          <cell r="H56">
            <v>10</v>
          </cell>
        </row>
        <row r="58">
          <cell r="E58">
            <v>3869</v>
          </cell>
          <cell r="F58">
            <v>41855</v>
          </cell>
          <cell r="G58">
            <v>7324</v>
          </cell>
          <cell r="H58">
            <v>5</v>
          </cell>
        </row>
        <row r="60">
          <cell r="E60">
            <v>58</v>
          </cell>
          <cell r="F60">
            <v>237</v>
          </cell>
          <cell r="G60">
            <v>10</v>
          </cell>
          <cell r="H60" t="str">
            <v>-</v>
          </cell>
        </row>
        <row r="62">
          <cell r="E62">
            <v>6</v>
          </cell>
          <cell r="F62">
            <v>658</v>
          </cell>
          <cell r="G62">
            <v>1</v>
          </cell>
          <cell r="H62" t="str">
            <v>-</v>
          </cell>
        </row>
        <row r="64">
          <cell r="E64">
            <v>28</v>
          </cell>
          <cell r="F64">
            <v>842</v>
          </cell>
          <cell r="G64">
            <v>3</v>
          </cell>
          <cell r="H64" t="str">
            <v>-</v>
          </cell>
        </row>
        <row r="66">
          <cell r="E66">
            <v>154</v>
          </cell>
          <cell r="F66">
            <v>4040</v>
          </cell>
          <cell r="G66">
            <v>83</v>
          </cell>
          <cell r="H66">
            <v>1</v>
          </cell>
        </row>
        <row r="68">
          <cell r="E68">
            <v>158</v>
          </cell>
          <cell r="F68">
            <v>1753</v>
          </cell>
          <cell r="G68">
            <v>26</v>
          </cell>
          <cell r="H68">
            <v>400</v>
          </cell>
        </row>
        <row r="70">
          <cell r="E70">
            <v>369</v>
          </cell>
          <cell r="F70">
            <v>19750</v>
          </cell>
          <cell r="G70">
            <v>42</v>
          </cell>
          <cell r="H70">
            <v>85</v>
          </cell>
        </row>
        <row r="72">
          <cell r="E72">
            <v>621</v>
          </cell>
          <cell r="F72">
            <v>4451</v>
          </cell>
          <cell r="G72">
            <v>374</v>
          </cell>
          <cell r="H72">
            <v>4</v>
          </cell>
        </row>
        <row r="74">
          <cell r="E74">
            <v>1918</v>
          </cell>
          <cell r="F74">
            <v>39381</v>
          </cell>
          <cell r="G74">
            <v>5933</v>
          </cell>
          <cell r="H74">
            <v>21</v>
          </cell>
        </row>
        <row r="76">
          <cell r="E76" t="str">
            <v>-</v>
          </cell>
          <cell r="F76" t="str">
            <v>-</v>
          </cell>
          <cell r="G76" t="str">
            <v>-</v>
          </cell>
          <cell r="H76" t="str">
            <v>-</v>
          </cell>
        </row>
        <row r="78">
          <cell r="E78" t="str">
            <v>-</v>
          </cell>
          <cell r="F78">
            <v>20</v>
          </cell>
          <cell r="G78" t="str">
            <v>-</v>
          </cell>
          <cell r="H78" t="str">
            <v>-</v>
          </cell>
        </row>
        <row r="80">
          <cell r="E80" t="str">
            <v>-</v>
          </cell>
          <cell r="F80">
            <v>1</v>
          </cell>
          <cell r="G80" t="str">
            <v>-</v>
          </cell>
          <cell r="H80" t="str">
            <v>-</v>
          </cell>
        </row>
        <row r="82">
          <cell r="E82">
            <v>43</v>
          </cell>
          <cell r="F82">
            <v>145</v>
          </cell>
          <cell r="G82" t="str">
            <v>-</v>
          </cell>
          <cell r="H82" t="str">
            <v>-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24">
          <cell r="E24">
            <v>1287</v>
          </cell>
          <cell r="F24">
            <v>2146</v>
          </cell>
          <cell r="G24">
            <v>504</v>
          </cell>
          <cell r="H24">
            <v>326</v>
          </cell>
          <cell r="I24">
            <v>138</v>
          </cell>
          <cell r="J24">
            <v>981</v>
          </cell>
          <cell r="K24">
            <v>715</v>
          </cell>
        </row>
        <row r="26">
          <cell r="E26">
            <v>190</v>
          </cell>
          <cell r="F26">
            <v>648</v>
          </cell>
          <cell r="G26">
            <v>158</v>
          </cell>
          <cell r="H26">
            <v>33</v>
          </cell>
          <cell r="I26">
            <v>25</v>
          </cell>
          <cell r="J26">
            <v>250</v>
          </cell>
          <cell r="K26">
            <v>291</v>
          </cell>
        </row>
        <row r="28">
          <cell r="E28">
            <v>473</v>
          </cell>
          <cell r="F28">
            <v>659</v>
          </cell>
          <cell r="G28">
            <v>105</v>
          </cell>
          <cell r="H28">
            <v>189</v>
          </cell>
          <cell r="I28">
            <v>24</v>
          </cell>
          <cell r="J28">
            <v>319</v>
          </cell>
          <cell r="K28">
            <v>263</v>
          </cell>
        </row>
        <row r="30">
          <cell r="E30">
            <v>123</v>
          </cell>
          <cell r="F30">
            <v>297</v>
          </cell>
          <cell r="G30">
            <v>36</v>
          </cell>
          <cell r="H30">
            <v>87</v>
          </cell>
          <cell r="I30">
            <v>30</v>
          </cell>
          <cell r="J30">
            <v>101</v>
          </cell>
          <cell r="K30">
            <v>189</v>
          </cell>
        </row>
        <row r="32">
          <cell r="E32">
            <v>650</v>
          </cell>
          <cell r="F32">
            <v>1750</v>
          </cell>
          <cell r="G32">
            <v>62</v>
          </cell>
          <cell r="H32">
            <v>47</v>
          </cell>
          <cell r="I32">
            <v>7</v>
          </cell>
          <cell r="J32">
            <v>112</v>
          </cell>
          <cell r="K32">
            <v>340</v>
          </cell>
        </row>
        <row r="34">
          <cell r="E34">
            <v>108</v>
          </cell>
          <cell r="F34">
            <v>803</v>
          </cell>
          <cell r="G34">
            <v>77</v>
          </cell>
          <cell r="H34">
            <v>55</v>
          </cell>
          <cell r="I34">
            <v>25</v>
          </cell>
          <cell r="J34">
            <v>311</v>
          </cell>
          <cell r="K34">
            <v>112</v>
          </cell>
        </row>
        <row r="36">
          <cell r="E36">
            <v>330</v>
          </cell>
          <cell r="F36">
            <v>601</v>
          </cell>
          <cell r="G36">
            <v>185</v>
          </cell>
          <cell r="H36">
            <v>275</v>
          </cell>
          <cell r="I36">
            <v>19</v>
          </cell>
          <cell r="J36">
            <v>198</v>
          </cell>
          <cell r="K36">
            <v>158</v>
          </cell>
        </row>
        <row r="38">
          <cell r="E38">
            <v>132</v>
          </cell>
          <cell r="F38">
            <v>479</v>
          </cell>
          <cell r="G38">
            <v>57</v>
          </cell>
          <cell r="H38">
            <v>67</v>
          </cell>
          <cell r="I38">
            <v>45</v>
          </cell>
          <cell r="J38">
            <v>211</v>
          </cell>
          <cell r="K38">
            <v>125</v>
          </cell>
        </row>
        <row r="40">
          <cell r="E40">
            <v>222</v>
          </cell>
          <cell r="F40">
            <v>513</v>
          </cell>
          <cell r="G40">
            <v>85</v>
          </cell>
          <cell r="H40">
            <v>73</v>
          </cell>
          <cell r="I40">
            <v>18</v>
          </cell>
          <cell r="J40">
            <v>195</v>
          </cell>
          <cell r="K40">
            <v>374</v>
          </cell>
        </row>
        <row r="42">
          <cell r="E42">
            <v>172</v>
          </cell>
          <cell r="F42">
            <v>620</v>
          </cell>
          <cell r="G42">
            <v>74</v>
          </cell>
          <cell r="H42">
            <v>61</v>
          </cell>
          <cell r="I42">
            <v>17</v>
          </cell>
          <cell r="J42">
            <v>160</v>
          </cell>
          <cell r="K42">
            <v>154</v>
          </cell>
        </row>
        <row r="44">
          <cell r="E44">
            <v>735</v>
          </cell>
          <cell r="F44">
            <v>467</v>
          </cell>
          <cell r="G44">
            <v>52</v>
          </cell>
          <cell r="H44">
            <v>79</v>
          </cell>
          <cell r="I44">
            <v>41</v>
          </cell>
          <cell r="J44">
            <v>367</v>
          </cell>
          <cell r="K44">
            <v>121</v>
          </cell>
        </row>
        <row r="46">
          <cell r="E46">
            <v>1302</v>
          </cell>
          <cell r="F46">
            <v>1344</v>
          </cell>
          <cell r="G46">
            <v>321</v>
          </cell>
          <cell r="H46">
            <v>199</v>
          </cell>
          <cell r="I46">
            <v>70</v>
          </cell>
          <cell r="J46">
            <v>403</v>
          </cell>
          <cell r="K46">
            <v>808</v>
          </cell>
        </row>
        <row r="48">
          <cell r="E48">
            <v>1006</v>
          </cell>
          <cell r="F48">
            <v>975</v>
          </cell>
          <cell r="G48">
            <v>256</v>
          </cell>
          <cell r="H48">
            <v>303</v>
          </cell>
          <cell r="I48">
            <v>49</v>
          </cell>
          <cell r="J48">
            <v>1690</v>
          </cell>
          <cell r="K48">
            <v>1614</v>
          </cell>
        </row>
        <row r="50">
          <cell r="E50">
            <v>306</v>
          </cell>
          <cell r="F50">
            <v>1436</v>
          </cell>
          <cell r="G50">
            <v>228</v>
          </cell>
          <cell r="H50">
            <v>151</v>
          </cell>
          <cell r="I50">
            <v>52</v>
          </cell>
          <cell r="J50">
            <v>242</v>
          </cell>
          <cell r="K50">
            <v>317</v>
          </cell>
        </row>
        <row r="52">
          <cell r="E52">
            <v>1622</v>
          </cell>
          <cell r="F52">
            <v>996</v>
          </cell>
          <cell r="G52">
            <v>169</v>
          </cell>
          <cell r="H52">
            <v>141</v>
          </cell>
          <cell r="I52">
            <v>106</v>
          </cell>
          <cell r="J52">
            <v>333</v>
          </cell>
          <cell r="K52">
            <v>420</v>
          </cell>
        </row>
        <row r="54">
          <cell r="E54">
            <v>14</v>
          </cell>
          <cell r="F54">
            <v>68</v>
          </cell>
          <cell r="G54">
            <v>6</v>
          </cell>
          <cell r="H54" t="str">
            <v>-</v>
          </cell>
          <cell r="I54" t="str">
            <v>-</v>
          </cell>
          <cell r="J54">
            <v>12</v>
          </cell>
          <cell r="K54">
            <v>14</v>
          </cell>
        </row>
        <row r="56">
          <cell r="E56">
            <v>15</v>
          </cell>
          <cell r="F56">
            <v>66</v>
          </cell>
          <cell r="G56">
            <v>16</v>
          </cell>
          <cell r="H56">
            <v>43</v>
          </cell>
          <cell r="I56" t="str">
            <v>-</v>
          </cell>
          <cell r="J56">
            <v>17</v>
          </cell>
          <cell r="K56">
            <v>93</v>
          </cell>
        </row>
        <row r="58">
          <cell r="E58">
            <v>2698</v>
          </cell>
          <cell r="F58">
            <v>6375</v>
          </cell>
          <cell r="G58">
            <v>3343</v>
          </cell>
          <cell r="H58">
            <v>1157</v>
          </cell>
          <cell r="I58">
            <v>2268</v>
          </cell>
          <cell r="J58">
            <v>2184</v>
          </cell>
          <cell r="K58">
            <v>2676</v>
          </cell>
        </row>
        <row r="60">
          <cell r="E60">
            <v>3466</v>
          </cell>
          <cell r="F60">
            <v>6215</v>
          </cell>
          <cell r="G60">
            <v>3979</v>
          </cell>
          <cell r="H60">
            <v>760</v>
          </cell>
          <cell r="I60">
            <v>280</v>
          </cell>
          <cell r="J60">
            <v>2873</v>
          </cell>
          <cell r="K60">
            <v>2415</v>
          </cell>
        </row>
        <row r="62">
          <cell r="E62">
            <v>74</v>
          </cell>
          <cell r="F62">
            <v>484</v>
          </cell>
          <cell r="G62">
            <v>60</v>
          </cell>
          <cell r="H62">
            <v>48</v>
          </cell>
          <cell r="I62">
            <v>24</v>
          </cell>
          <cell r="J62">
            <v>161</v>
          </cell>
          <cell r="K62">
            <v>96</v>
          </cell>
        </row>
        <row r="64">
          <cell r="E64">
            <v>294</v>
          </cell>
          <cell r="F64">
            <v>451</v>
          </cell>
          <cell r="G64">
            <v>59</v>
          </cell>
          <cell r="H64">
            <v>78</v>
          </cell>
          <cell r="I64">
            <v>44</v>
          </cell>
          <cell r="J64">
            <v>195</v>
          </cell>
          <cell r="K64">
            <v>154</v>
          </cell>
        </row>
        <row r="66">
          <cell r="E66">
            <v>459</v>
          </cell>
          <cell r="F66">
            <v>615</v>
          </cell>
          <cell r="G66">
            <v>88</v>
          </cell>
          <cell r="H66">
            <v>49</v>
          </cell>
          <cell r="I66">
            <v>78</v>
          </cell>
          <cell r="J66">
            <v>142</v>
          </cell>
          <cell r="K66">
            <v>194</v>
          </cell>
        </row>
        <row r="68">
          <cell r="E68">
            <v>931</v>
          </cell>
          <cell r="F68">
            <v>876</v>
          </cell>
          <cell r="G68">
            <v>1517</v>
          </cell>
          <cell r="H68">
            <v>148</v>
          </cell>
          <cell r="I68">
            <v>18</v>
          </cell>
          <cell r="J68">
            <v>326</v>
          </cell>
          <cell r="K68">
            <v>973</v>
          </cell>
        </row>
        <row r="70">
          <cell r="E70">
            <v>432</v>
          </cell>
          <cell r="F70">
            <v>978</v>
          </cell>
          <cell r="G70">
            <v>185</v>
          </cell>
          <cell r="H70">
            <v>144</v>
          </cell>
          <cell r="I70">
            <v>170</v>
          </cell>
          <cell r="J70">
            <v>453</v>
          </cell>
          <cell r="K70">
            <v>193</v>
          </cell>
        </row>
        <row r="72">
          <cell r="E72">
            <v>910</v>
          </cell>
          <cell r="F72">
            <v>1350</v>
          </cell>
          <cell r="G72">
            <v>119</v>
          </cell>
          <cell r="H72">
            <v>126</v>
          </cell>
          <cell r="I72">
            <v>65</v>
          </cell>
          <cell r="J72">
            <v>403</v>
          </cell>
          <cell r="K72">
            <v>485</v>
          </cell>
        </row>
        <row r="74">
          <cell r="E74">
            <v>1085</v>
          </cell>
          <cell r="F74">
            <v>2745</v>
          </cell>
          <cell r="G74">
            <v>1965</v>
          </cell>
          <cell r="H74">
            <v>1439</v>
          </cell>
          <cell r="I74">
            <v>635</v>
          </cell>
          <cell r="J74">
            <v>1831</v>
          </cell>
          <cell r="K74">
            <v>3656</v>
          </cell>
        </row>
        <row r="76">
          <cell r="E76">
            <v>1375</v>
          </cell>
          <cell r="F76">
            <v>4068</v>
          </cell>
          <cell r="G76">
            <v>8993</v>
          </cell>
          <cell r="H76">
            <v>1142</v>
          </cell>
          <cell r="I76">
            <v>333</v>
          </cell>
          <cell r="J76">
            <v>2070</v>
          </cell>
          <cell r="K76">
            <v>2975</v>
          </cell>
        </row>
        <row r="78">
          <cell r="E78">
            <v>10</v>
          </cell>
          <cell r="F78">
            <v>34</v>
          </cell>
          <cell r="G78">
            <v>3</v>
          </cell>
          <cell r="H78">
            <v>17</v>
          </cell>
          <cell r="I78">
            <v>1</v>
          </cell>
          <cell r="J78">
            <v>35</v>
          </cell>
          <cell r="K78">
            <v>8</v>
          </cell>
        </row>
        <row r="80">
          <cell r="E80">
            <v>85</v>
          </cell>
          <cell r="F80">
            <v>26</v>
          </cell>
          <cell r="G80">
            <v>7</v>
          </cell>
          <cell r="H80">
            <v>14</v>
          </cell>
          <cell r="I80">
            <v>1</v>
          </cell>
          <cell r="J80">
            <v>56</v>
          </cell>
          <cell r="K80">
            <v>9</v>
          </cell>
        </row>
        <row r="82">
          <cell r="E82">
            <v>14</v>
          </cell>
          <cell r="F82">
            <v>83</v>
          </cell>
          <cell r="G82">
            <v>99</v>
          </cell>
          <cell r="H82">
            <v>11</v>
          </cell>
          <cell r="I82">
            <v>21</v>
          </cell>
          <cell r="J82">
            <v>50</v>
          </cell>
          <cell r="K82">
            <v>168</v>
          </cell>
        </row>
        <row r="84">
          <cell r="E84">
            <v>175</v>
          </cell>
          <cell r="F84">
            <v>289</v>
          </cell>
          <cell r="G84">
            <v>156</v>
          </cell>
          <cell r="H84">
            <v>24</v>
          </cell>
          <cell r="I84">
            <v>19</v>
          </cell>
          <cell r="J84">
            <v>394</v>
          </cell>
          <cell r="K84">
            <v>148</v>
          </cell>
        </row>
      </sheetData>
      <sheetData sheetId="54">
        <row r="26">
          <cell r="E26">
            <v>541</v>
          </cell>
          <cell r="F26">
            <v>698</v>
          </cell>
          <cell r="G26">
            <v>875</v>
          </cell>
          <cell r="H26">
            <v>148</v>
          </cell>
          <cell r="I26">
            <v>3357</v>
          </cell>
          <cell r="J26">
            <v>120</v>
          </cell>
          <cell r="K26">
            <v>11</v>
          </cell>
          <cell r="L26">
            <v>3185</v>
          </cell>
        </row>
        <row r="28">
          <cell r="E28">
            <v>191</v>
          </cell>
          <cell r="F28">
            <v>91</v>
          </cell>
          <cell r="G28">
            <v>91</v>
          </cell>
          <cell r="H28">
            <v>79</v>
          </cell>
          <cell r="I28">
            <v>362</v>
          </cell>
          <cell r="J28">
            <v>197</v>
          </cell>
          <cell r="K28">
            <v>189</v>
          </cell>
          <cell r="L28">
            <v>182</v>
          </cell>
        </row>
        <row r="30">
          <cell r="E30">
            <v>235</v>
          </cell>
          <cell r="F30">
            <v>109</v>
          </cell>
          <cell r="G30">
            <v>102</v>
          </cell>
          <cell r="H30">
            <v>59</v>
          </cell>
          <cell r="I30">
            <v>709</v>
          </cell>
          <cell r="J30">
            <v>62</v>
          </cell>
          <cell r="K30">
            <v>12</v>
          </cell>
          <cell r="L30">
            <v>2675</v>
          </cell>
        </row>
        <row r="32">
          <cell r="E32">
            <v>73</v>
          </cell>
          <cell r="F32">
            <v>30</v>
          </cell>
          <cell r="G32">
            <v>149</v>
          </cell>
          <cell r="H32">
            <v>19</v>
          </cell>
          <cell r="I32">
            <v>178</v>
          </cell>
          <cell r="J32">
            <v>5</v>
          </cell>
          <cell r="K32">
            <v>13</v>
          </cell>
          <cell r="L32">
            <v>168</v>
          </cell>
        </row>
        <row r="34">
          <cell r="E34">
            <v>148</v>
          </cell>
          <cell r="F34">
            <v>63</v>
          </cell>
          <cell r="G34">
            <v>147</v>
          </cell>
          <cell r="H34">
            <v>32</v>
          </cell>
          <cell r="I34">
            <v>1032</v>
          </cell>
          <cell r="J34">
            <v>302</v>
          </cell>
          <cell r="K34">
            <v>1</v>
          </cell>
          <cell r="L34">
            <v>798</v>
          </cell>
        </row>
        <row r="36">
          <cell r="E36">
            <v>56</v>
          </cell>
          <cell r="F36">
            <v>215</v>
          </cell>
          <cell r="G36">
            <v>111</v>
          </cell>
          <cell r="H36">
            <v>77</v>
          </cell>
          <cell r="I36">
            <v>365</v>
          </cell>
          <cell r="J36">
            <v>16</v>
          </cell>
          <cell r="K36">
            <v>6</v>
          </cell>
          <cell r="L36">
            <v>106</v>
          </cell>
        </row>
        <row r="38">
          <cell r="E38">
            <v>128</v>
          </cell>
          <cell r="F38">
            <v>116</v>
          </cell>
          <cell r="G38">
            <v>113</v>
          </cell>
          <cell r="H38">
            <v>71</v>
          </cell>
          <cell r="I38">
            <v>503</v>
          </cell>
          <cell r="J38">
            <v>29</v>
          </cell>
          <cell r="K38">
            <v>4</v>
          </cell>
          <cell r="L38">
            <v>1419</v>
          </cell>
        </row>
        <row r="40">
          <cell r="E40">
            <v>133</v>
          </cell>
          <cell r="F40">
            <v>280</v>
          </cell>
          <cell r="G40">
            <v>305</v>
          </cell>
          <cell r="H40">
            <v>58</v>
          </cell>
          <cell r="I40">
            <v>462</v>
          </cell>
          <cell r="J40">
            <v>42</v>
          </cell>
          <cell r="K40">
            <v>7</v>
          </cell>
          <cell r="L40">
            <v>48</v>
          </cell>
        </row>
        <row r="42">
          <cell r="E42">
            <v>259</v>
          </cell>
          <cell r="F42">
            <v>152</v>
          </cell>
          <cell r="G42">
            <v>111</v>
          </cell>
          <cell r="H42">
            <v>14</v>
          </cell>
          <cell r="I42">
            <v>514</v>
          </cell>
          <cell r="J42">
            <v>36</v>
          </cell>
          <cell r="K42">
            <v>10</v>
          </cell>
          <cell r="L42">
            <v>1769</v>
          </cell>
        </row>
        <row r="44">
          <cell r="E44">
            <v>145</v>
          </cell>
          <cell r="F44">
            <v>92</v>
          </cell>
          <cell r="G44">
            <v>98</v>
          </cell>
          <cell r="H44">
            <v>58</v>
          </cell>
          <cell r="I44">
            <v>436</v>
          </cell>
          <cell r="J44">
            <v>43</v>
          </cell>
          <cell r="K44">
            <v>7</v>
          </cell>
          <cell r="L44">
            <v>108</v>
          </cell>
        </row>
        <row r="46">
          <cell r="E46">
            <v>179</v>
          </cell>
          <cell r="F46">
            <v>61</v>
          </cell>
          <cell r="G46">
            <v>112</v>
          </cell>
          <cell r="H46">
            <v>34</v>
          </cell>
          <cell r="I46">
            <v>566</v>
          </cell>
          <cell r="J46">
            <v>37</v>
          </cell>
          <cell r="K46">
            <v>4</v>
          </cell>
          <cell r="L46">
            <v>751</v>
          </cell>
        </row>
        <row r="48">
          <cell r="E48">
            <v>422</v>
          </cell>
          <cell r="F48">
            <v>268</v>
          </cell>
          <cell r="G48">
            <v>215</v>
          </cell>
          <cell r="H48">
            <v>200</v>
          </cell>
          <cell r="I48">
            <v>521</v>
          </cell>
          <cell r="J48">
            <v>34</v>
          </cell>
          <cell r="K48">
            <v>55</v>
          </cell>
          <cell r="L48">
            <v>340</v>
          </cell>
        </row>
        <row r="50">
          <cell r="E50">
            <v>230</v>
          </cell>
          <cell r="F50">
            <v>277</v>
          </cell>
          <cell r="G50">
            <v>292</v>
          </cell>
          <cell r="H50">
            <v>76</v>
          </cell>
          <cell r="I50">
            <v>1640</v>
          </cell>
          <cell r="J50">
            <v>98</v>
          </cell>
          <cell r="K50">
            <v>98</v>
          </cell>
          <cell r="L50">
            <v>3019</v>
          </cell>
        </row>
        <row r="52">
          <cell r="E52">
            <v>138</v>
          </cell>
          <cell r="F52">
            <v>192</v>
          </cell>
          <cell r="G52">
            <v>157</v>
          </cell>
          <cell r="H52">
            <v>243</v>
          </cell>
          <cell r="I52">
            <v>422</v>
          </cell>
          <cell r="J52">
            <v>195</v>
          </cell>
          <cell r="K52">
            <v>13</v>
          </cell>
          <cell r="L52">
            <v>107</v>
          </cell>
        </row>
        <row r="54">
          <cell r="E54">
            <v>305</v>
          </cell>
          <cell r="F54">
            <v>179</v>
          </cell>
          <cell r="G54">
            <v>248</v>
          </cell>
          <cell r="H54">
            <v>81</v>
          </cell>
          <cell r="I54">
            <v>1066</v>
          </cell>
          <cell r="J54">
            <v>367</v>
          </cell>
          <cell r="K54">
            <v>20</v>
          </cell>
          <cell r="L54">
            <v>3928</v>
          </cell>
        </row>
        <row r="56">
          <cell r="E56">
            <v>5</v>
          </cell>
          <cell r="F56">
            <v>4</v>
          </cell>
          <cell r="G56">
            <v>5</v>
          </cell>
          <cell r="H56">
            <v>11</v>
          </cell>
          <cell r="I56">
            <v>24</v>
          </cell>
          <cell r="J56">
            <v>2</v>
          </cell>
          <cell r="L56">
            <v>99</v>
          </cell>
        </row>
        <row r="58">
          <cell r="E58">
            <v>23</v>
          </cell>
          <cell r="F58">
            <v>16</v>
          </cell>
          <cell r="G58">
            <v>15</v>
          </cell>
          <cell r="H58">
            <v>2</v>
          </cell>
          <cell r="I58">
            <v>42</v>
          </cell>
          <cell r="J58">
            <v>6</v>
          </cell>
          <cell r="L58">
            <v>63</v>
          </cell>
        </row>
        <row r="60">
          <cell r="E60">
            <v>1002</v>
          </cell>
          <cell r="F60">
            <v>1442</v>
          </cell>
          <cell r="G60">
            <v>1187</v>
          </cell>
          <cell r="H60">
            <v>973</v>
          </cell>
          <cell r="I60">
            <v>4351</v>
          </cell>
          <cell r="J60">
            <v>213</v>
          </cell>
          <cell r="K60">
            <v>291</v>
          </cell>
          <cell r="L60">
            <v>609</v>
          </cell>
        </row>
        <row r="62">
          <cell r="E62">
            <v>3312</v>
          </cell>
          <cell r="F62">
            <v>1239</v>
          </cell>
          <cell r="G62">
            <v>703</v>
          </cell>
          <cell r="H62">
            <v>354</v>
          </cell>
          <cell r="I62">
            <v>6198</v>
          </cell>
          <cell r="J62">
            <v>277</v>
          </cell>
          <cell r="K62">
            <v>131</v>
          </cell>
          <cell r="L62">
            <v>5892</v>
          </cell>
        </row>
        <row r="64">
          <cell r="E64">
            <v>85</v>
          </cell>
          <cell r="F64">
            <v>107</v>
          </cell>
          <cell r="G64">
            <v>114</v>
          </cell>
          <cell r="H64">
            <v>25</v>
          </cell>
          <cell r="I64">
            <v>143</v>
          </cell>
          <cell r="J64">
            <v>8</v>
          </cell>
          <cell r="K64">
            <v>23</v>
          </cell>
          <cell r="L64">
            <v>64</v>
          </cell>
        </row>
        <row r="66">
          <cell r="E66">
            <v>124</v>
          </cell>
          <cell r="F66">
            <v>71</v>
          </cell>
          <cell r="G66">
            <v>105</v>
          </cell>
          <cell r="H66">
            <v>13</v>
          </cell>
          <cell r="I66">
            <v>647</v>
          </cell>
          <cell r="J66">
            <v>39</v>
          </cell>
          <cell r="K66">
            <v>1</v>
          </cell>
          <cell r="L66">
            <v>796</v>
          </cell>
        </row>
        <row r="68">
          <cell r="E68">
            <v>86</v>
          </cell>
          <cell r="F68">
            <v>105</v>
          </cell>
          <cell r="G68">
            <v>141</v>
          </cell>
          <cell r="H68">
            <v>147</v>
          </cell>
          <cell r="I68">
            <v>503</v>
          </cell>
          <cell r="J68">
            <v>23</v>
          </cell>
          <cell r="K68">
            <v>17</v>
          </cell>
          <cell r="L68">
            <v>153</v>
          </cell>
        </row>
        <row r="70">
          <cell r="E70">
            <v>208</v>
          </cell>
          <cell r="F70">
            <v>282</v>
          </cell>
          <cell r="G70">
            <v>239</v>
          </cell>
          <cell r="H70">
            <v>127</v>
          </cell>
          <cell r="I70">
            <v>2011</v>
          </cell>
          <cell r="J70">
            <v>324</v>
          </cell>
          <cell r="K70">
            <v>7</v>
          </cell>
          <cell r="L70">
            <v>2263</v>
          </cell>
        </row>
        <row r="72">
          <cell r="E72">
            <v>86</v>
          </cell>
          <cell r="F72">
            <v>150</v>
          </cell>
          <cell r="G72">
            <v>149</v>
          </cell>
          <cell r="H72">
            <v>254</v>
          </cell>
          <cell r="I72">
            <v>664</v>
          </cell>
          <cell r="J72">
            <v>173</v>
          </cell>
          <cell r="K72">
            <v>79</v>
          </cell>
          <cell r="L72">
            <v>141</v>
          </cell>
        </row>
        <row r="74">
          <cell r="E74">
            <v>258</v>
          </cell>
          <cell r="F74">
            <v>360</v>
          </cell>
          <cell r="G74">
            <v>194</v>
          </cell>
          <cell r="H74">
            <v>35</v>
          </cell>
          <cell r="I74">
            <v>899</v>
          </cell>
          <cell r="J74">
            <v>45</v>
          </cell>
          <cell r="K74">
            <v>13</v>
          </cell>
          <cell r="L74">
            <v>2979</v>
          </cell>
        </row>
        <row r="76">
          <cell r="E76">
            <v>775</v>
          </cell>
          <cell r="F76">
            <v>771</v>
          </cell>
          <cell r="G76">
            <v>692</v>
          </cell>
          <cell r="H76">
            <v>488</v>
          </cell>
          <cell r="I76">
            <v>1461</v>
          </cell>
          <cell r="J76">
            <v>54</v>
          </cell>
          <cell r="K76">
            <v>40</v>
          </cell>
          <cell r="L76">
            <v>253</v>
          </cell>
        </row>
        <row r="78">
          <cell r="E78">
            <v>2613</v>
          </cell>
          <cell r="F78">
            <v>1044</v>
          </cell>
          <cell r="G78">
            <v>13543</v>
          </cell>
          <cell r="H78">
            <v>323</v>
          </cell>
          <cell r="I78">
            <v>4779</v>
          </cell>
          <cell r="J78">
            <v>147</v>
          </cell>
          <cell r="K78">
            <v>259</v>
          </cell>
          <cell r="L78">
            <v>3641</v>
          </cell>
        </row>
        <row r="80">
          <cell r="E80">
            <v>10</v>
          </cell>
          <cell r="F80">
            <v>1</v>
          </cell>
          <cell r="H80">
            <v>3</v>
          </cell>
          <cell r="I80">
            <v>19</v>
          </cell>
          <cell r="K80">
            <v>9</v>
          </cell>
          <cell r="L80">
            <v>10</v>
          </cell>
        </row>
        <row r="82">
          <cell r="E82">
            <v>15</v>
          </cell>
          <cell r="F82">
            <v>5</v>
          </cell>
          <cell r="G82">
            <v>13</v>
          </cell>
          <cell r="H82">
            <v>3</v>
          </cell>
          <cell r="I82">
            <v>89</v>
          </cell>
          <cell r="J82">
            <v>2</v>
          </cell>
          <cell r="L82">
            <v>163</v>
          </cell>
        </row>
        <row r="84">
          <cell r="E84">
            <v>40</v>
          </cell>
          <cell r="F84">
            <v>20</v>
          </cell>
          <cell r="G84">
            <v>48</v>
          </cell>
          <cell r="H84">
            <v>9</v>
          </cell>
          <cell r="I84">
            <v>56</v>
          </cell>
          <cell r="J84">
            <v>7</v>
          </cell>
          <cell r="K84">
            <v>17</v>
          </cell>
          <cell r="L84">
            <v>100</v>
          </cell>
        </row>
        <row r="86">
          <cell r="E86">
            <v>249</v>
          </cell>
          <cell r="F86">
            <v>377</v>
          </cell>
          <cell r="G86">
            <v>132</v>
          </cell>
          <cell r="H86">
            <v>43</v>
          </cell>
          <cell r="I86">
            <v>1464</v>
          </cell>
          <cell r="J86">
            <v>9</v>
          </cell>
          <cell r="L86">
            <v>158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  <sheetName val="VA_CONSTANT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asa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../../../../../Documents%20and%20Settings/rosnani/Local%20Settings/AppData/Local/Microsoft/Local%20Settings/Local%20Settings/rosnani/Local%20Settings/Temporary%20Internet%20Files/Content.Outlook/Local%20Settings/Temporary%20Internet%20Files/Penerbitan%20Sosial%202013/senarai%20kerja%20indikator%20sosial.xls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../../../../../Documents%20and%20Settings/rosnani/Local%20Settings/AppData/Local/Microsoft/Local%20Settings/Local%20Settings/Documents%20and%20Settings/rosnani/Local%20Settings/Temporary%20Internet%20Files/Desktop/Desktop/Penerbitan%20Sosial%202013/senarai%20kerja%20indikator%20sosial.xls" TargetMode="External"/><Relationship Id="rId1" Type="http://schemas.openxmlformats.org/officeDocument/2006/relationships/hyperlink" Target="../../../../../Documents%20and%20Settings/rosnani/Local%20Settings/AppData/Local/Microsoft/Local%20Settings/Local%20Settings/Documents%20and%20Settings/rosnani/Local%20Settings/Temporary%20Internet%20Files/Desktop/Desktop/Penerbitan%20Sosial%202013/senarai%20kerja%20indikator%20sosial.xls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../../../../../../../../../Documents%20and%20Settings/rosnani/Local%20Settings/AppData/Local/Microsoft/Local%20Settings/Local%20Settings/Temporary%20Internet%20Files/Local%20Settings/Temporary%20Internet%20Files/Local%20Settings/Temporary%20Internet%20Files/rosnani/Local%20Settings/rosnani/Local%20Settings/Temporary%20Internet%20Files/Desktop/Desktop/Penerbitan%20Sosial%202013/BPS%202013/Local%20Settings/Local%20Settings/Temporary%20Internet%20Files/Content.IE5/AppData/Local/Microsoft/senarai%20kerja%20indikator%20sosial.xls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../../../../../../../../../Documents%20and%20Settings/rosnani/Local%20Settings/AppData/Local/Microsoft/Local%20Settings/Local%20Settings/Temporary%20Internet%20Files/Local%20Settings/Temporary%20Internet%20Files/Local%20Settings/Temporary%20Internet%20Files/rosnani/Local%20Settings/rosnani/Local%20Settings/Temporary%20Internet%20Files/Desktop/Desktop/Penerbitan%20Sosial%202013/senarai%20kerja%20indikator%20sosial.xls" TargetMode="External"/><Relationship Id="rId1" Type="http://schemas.openxmlformats.org/officeDocument/2006/relationships/hyperlink" Target="../../../../../../../../../Documents%20and%20Settings/rosnani/Local%20Settings/AppData/Local/Microsoft/Local%20Settings/Local%20Settings/Temporary%20Internet%20Files/Local%20Settings/Temporary%20Internet%20Files/Local%20Settings/Temporary%20Internet%20Files/rosnani/Local%20Settings/rosnani/Local%20Settings/Temporary%20Internet%20Files/Desktop/Desktop/Penerbitan%20Sosial%202013/senarai%20kerja%20indikator%20sosial.xl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../../../../../../../../Documents%20and%20Settings/rosnani/Local%20Settings/AppData/Local/Microsoft/Local%20Settings/Local%20Settings/rosnani/Local%20Settings/Temporary%20Internet%20Files/Content.Outlook/Local%20Settings/Temporary%20Internet%20Files/Penerbitan%20Sosial%202013/senarai%20kerja%20indikator%20sosial.xls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../../../../../../../../../Documents%20and%20Settings/rosnani/Local%20Settings/AppData/Local/Microsoft/Local%20Settings/Local%20Settings/Temporary%20Internet%20Files/Local%20Settings/Temporary%20Internet%20Files/Local%20Settings/Temporary%20Internet%20Files/rosnani/Local%20Settings/rosnani/Local%20Settings/Temporary%20Internet%20Files/Desktop/Desktop/Penerbitan%20Sosial%202013/senarai%20kerja%20indikator%20sosial.xls" TargetMode="External"/><Relationship Id="rId1" Type="http://schemas.openxmlformats.org/officeDocument/2006/relationships/hyperlink" Target="../../../../../../../../../Documents%20and%20Settings/rosnani/Local%20Settings/AppData/Local/Microsoft/Local%20Settings/Local%20Settings/Temporary%20Internet%20Files/Local%20Settings/Temporary%20Internet%20Files/Local%20Settings/Temporary%20Internet%20Files/rosnani/Local%20Settings/rosnani/Local%20Settings/Temporary%20Internet%20Files/Desktop/Desktop/Penerbitan%20Sosial%202013/senarai%20kerja%20indikator%20sosial.xls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../../../../../../../../../Documents%20and%20Settings/rosnani/Local%20Settings/AppData/Local/Microsoft/Local%20Settings/Local%20Settings/Temporary%20Internet%20Files/Local%20Settings/Temporary%20Internet%20Files/Local%20Settings/Temporary%20Internet%20Files/rosnani/Local%20Settings/rosnani/Local%20Settings/Temporary%20Internet%20Files/Desktop/Desktop/Penerbitan%20Sosial%202013/senarai%20kerja%20indikator%20sosial.xls" TargetMode="External"/><Relationship Id="rId1" Type="http://schemas.openxmlformats.org/officeDocument/2006/relationships/hyperlink" Target="../../../../../../../../../Documents%20and%20Settings/rosnani/Local%20Settings/AppData/Local/Microsoft/Local%20Settings/Local%20Settings/Temporary%20Internet%20Files/Local%20Settings/Temporary%20Internet%20Files/Local%20Settings/Temporary%20Internet%20Files/rosnani/Local%20Settings/rosnani/Local%20Settings/Temporary%20Internet%20Files/Desktop/Desktop/Penerbitan%20Sosial%202013/senarai%20kerja%20indikator%20sosial.xls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../../../../../../../../../Documents%20and%20Settings/rosnani/Local%20Settings/AppData/Local/Microsoft/Local%20Settings/Local%20Settings/Temporary%20Internet%20Files/Local%20Settings/Temporary%20Internet%20Files/Local%20Settings/Temporary%20Internet%20Files/rosnani/Local%20Settings/rosnani/Local%20Settings/Temporary%20Internet%20Files/Desktop/Desktop/Penerbitan%20Sosial%202013/senarai%20kerja%20indikator%20sosial.xls" TargetMode="External"/><Relationship Id="rId1" Type="http://schemas.openxmlformats.org/officeDocument/2006/relationships/hyperlink" Target="../../../../../../../../../Documents%20and%20Settings/rosnani/Local%20Settings/AppData/Local/Microsoft/Local%20Settings/Local%20Settings/Temporary%20Internet%20Files/Local%20Settings/Temporary%20Internet%20Files/Local%20Settings/Temporary%20Internet%20Files/rosnani/Local%20Settings/rosnani/Local%20Settings/Temporary%20Internet%20Files/Desktop/Desktop/Penerbitan%20Sosial%202013/senarai%20kerja%20indikator%20sosial.xls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../../../../../../../../../Documents%20and%20Settings/rosnani/Local%20Settings/AppData/Local/Microsoft/Local%20Settings/Local%20Settings/Temporary%20Internet%20Files/Local%20Settings/Temporary%20Internet%20Files/Local%20Settings/Temporary%20Internet%20Files/rosnani/Local%20Settings/rosnani/Local%20Settings/Temporary%20Internet%20Files/Desktop/Desktop/Penerbitan%20Sosial%202013/senarai%20kerja%20indikator%20sosial.xls" TargetMode="External"/><Relationship Id="rId1" Type="http://schemas.openxmlformats.org/officeDocument/2006/relationships/hyperlink" Target="../../../../../../../../../Documents%20and%20Settings/rosnani/Local%20Settings/AppData/Local/Microsoft/Local%20Settings/Local%20Settings/Temporary%20Internet%20Files/Local%20Settings/Temporary%20Internet%20Files/Local%20Settings/Temporary%20Internet%20Files/rosnani/Local%20Settings/rosnani/Local%20Settings/Temporary%20Internet%20Files/Desktop/Desktop/Penerbitan%20Sosial%202013/senarai%20kerja%20indikator%20sosial.xls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hyperlink" Target="../../../../../../../../../Documents%20and%20Settings/rosnani/Local%20Settings/AppData/Local/Microsoft/Local%20Settings/Local%20Settings/Temporary%20Internet%20Files/Local%20Settings/Temporary%20Internet%20Files/Local%20Settings/Temporary%20Internet%20Files/rosnani/Local%20Settings/rosnani/Local%20Settings/Temporary%20Internet%20Files/Desktop/Desktop/Penerbitan%20Sosial%202013/senarai%20kerja%20indikator%20sosial.xls" TargetMode="External"/><Relationship Id="rId1" Type="http://schemas.openxmlformats.org/officeDocument/2006/relationships/hyperlink" Target="../../../../../../../../../Documents%20and%20Settings/rosnani/Local%20Settings/AppData/Local/Microsoft/Local%20Settings/Local%20Settings/Temporary%20Internet%20Files/Local%20Settings/Temporary%20Internet%20Files/Local%20Settings/Temporary%20Internet%20Files/rosnani/Local%20Settings/rosnani/Local%20Settings/Temporary%20Internet%20Files/Desktop/Desktop/Penerbitan%20Sosial%202013/senarai%20kerja%20indikator%20sosial.xls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hyperlink" Target="../../../../../../../../../Documents%20and%20Settings/rosnani/Local%20Settings/AppData/Local/Microsoft/Local%20Settings/Local%20Settings/Temporary%20Internet%20Files/Local%20Settings/Temporary%20Internet%20Files/Local%20Settings/Temporary%20Internet%20Files/rosnani/Local%20Settings/rosnani/Local%20Settings/Temporary%20Internet%20Files/Desktop/Desktop/Penerbitan%20Sosial%202013/senarai%20kerja%20indikator%20sosial.xls" TargetMode="External"/><Relationship Id="rId1" Type="http://schemas.openxmlformats.org/officeDocument/2006/relationships/hyperlink" Target="../../../../../../../../../Documents%20and%20Settings/rosnani/Local%20Settings/AppData/Local/Microsoft/Local%20Settings/Local%20Settings/Temporary%20Internet%20Files/Local%20Settings/Temporary%20Internet%20Files/Local%20Settings/Temporary%20Internet%20Files/rosnani/Local%20Settings/rosnani/Local%20Settings/Temporary%20Internet%20Files/Desktop/Desktop/Penerbitan%20Sosial%202013/senarai%20kerja%20indikator%20sosial.xls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hyperlink" Target="../../../../../../../../../Documents%20and%20Settings/rosnani/Local%20Settings/AppData/Local/Microsoft/Local%20Settings/Local%20Settings/Temporary%20Internet%20Files/Local%20Settings/Temporary%20Internet%20Files/Local%20Settings/Temporary%20Internet%20Files/rosnani/Local%20Settings/rosnani/Local%20Settings/Temporary%20Internet%20Files/Desktop/Desktop/Penerbitan%20Sosial%202013/senarai%20kerja%20indikator%20sosial.xls" TargetMode="External"/><Relationship Id="rId1" Type="http://schemas.openxmlformats.org/officeDocument/2006/relationships/hyperlink" Target="../../../../../../../../../Documents%20and%20Settings/rosnani/Local%20Settings/AppData/Local/Microsoft/Local%20Settings/Local%20Settings/Temporary%20Internet%20Files/Local%20Settings/Temporary%20Internet%20Files/Local%20Settings/Temporary%20Internet%20Files/rosnani/Local%20Settings/rosnani/Local%20Settings/Temporary%20Internet%20Files/Desktop/Desktop/Penerbitan%20Sosial%202013/senarai%20kerja%20indikator%20sosial.xls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hyperlink" Target="../../../../../../../../../Documents%20and%20Settings/rosnani/Local%20Settings/AppData/Local/Microsoft/Local%20Settings/Local%20Settings/Temporary%20Internet%20Files/Local%20Settings/Temporary%20Internet%20Files/Local%20Settings/Temporary%20Internet%20Files/rosnani/Local%20Settings/rosnani/Local%20Settings/Temporary%20Internet%20Files/Desktop/Desktop/Penerbitan%20Sosial%202013/senarai%20kerja%20indikator%20sosial.xls" TargetMode="External"/><Relationship Id="rId1" Type="http://schemas.openxmlformats.org/officeDocument/2006/relationships/hyperlink" Target="../../../../../../../../../Documents%20and%20Settings/rosnani/Local%20Settings/AppData/Local/Microsoft/Local%20Settings/Local%20Settings/Temporary%20Internet%20Files/Local%20Settings/Temporary%20Internet%20Files/Local%20Settings/Temporary%20Internet%20Files/rosnani/Local%20Settings/rosnani/Local%20Settings/Temporary%20Internet%20Files/Desktop/Desktop/Penerbitan%20Sosial%202013/senarai%20kerja%20indikator%20sosial.xls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hyperlink" Target="../../../../../../../../../Documents%20and%20Settings/rosnani/Local%20Settings/AppData/Local/Microsoft/Local%20Settings/Local%20Settings/Temporary%20Internet%20Files/Local%20Settings/Temporary%20Internet%20Files/Local%20Settings/Temporary%20Internet%20Files/rosnani/Local%20Settings/rosnani/Local%20Settings/Temporary%20Internet%20Files/Desktop/Desktop/Penerbitan%20Sosial%202013/senarai%20kerja%20indikator%20sosial.xls" TargetMode="External"/><Relationship Id="rId1" Type="http://schemas.openxmlformats.org/officeDocument/2006/relationships/hyperlink" Target="../../../../../../../../../Documents%20and%20Settings/rosnani/Local%20Settings/AppData/Local/Microsoft/Local%20Settings/Local%20Settings/Temporary%20Internet%20Files/Local%20Settings/Temporary%20Internet%20Files/Local%20Settings/Temporary%20Internet%20Files/rosnani/Local%20Settings/rosnani/Local%20Settings/Temporary%20Internet%20Files/Desktop/Desktop/Penerbitan%20Sosial%202013/senarai%20kerja%20indikator%20sosial.xl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../../../../../../../../../Documents%20and%20Settings/rosnani/Local%20Settings/AppData/Local/Microsoft/Local%20Settings/Local%20Settings/rosnani/Local%20Settings/Temporary%20Internet%20Files/Content.Outlook/Local%20Settings/Temporary%20Internet%20Files/Penerbitan%20Sosial%202013/senarai%20kerja%20indikator%20sosial.xl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../../../../../../../../Documents%20and%20Settings/rosnani/Local%20Settings/AppData/Local/Microsoft/Local%20Settings/Local%20Settings/rosnani/Local%20Settings/Temporary%20Internet%20Files/Content.Outlook/Local%20Settings/Temporary%20Internet%20Files/Penerbitan%20Sosial%202013/senarai%20kerja%20indikator%20sosial.xls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../../../../../Documents%20and%20Settings/rosnani/Local%20Settings/AppData/Local/Microsoft/Local%20Settings/Local%20Settings/Documents%20and%20Settings/rosnani/Local%20Settings/Temporary%20Internet%20Files/Desktop/Desktop/Penerbitan%20Sosial%202013/senarai%20kerja%20indikator%20sosial.xls" TargetMode="External"/><Relationship Id="rId1" Type="http://schemas.openxmlformats.org/officeDocument/2006/relationships/hyperlink" Target="../../../../../Documents%20and%20Settings/rosnani/Local%20Settings/AppData/Local/Microsoft/Local%20Settings/Local%20Settings/Documents%20and%20Settings/rosnani/Local%20Settings/Temporary%20Internet%20Files/Desktop/Desktop/Penerbitan%20Sosial%202013/senarai%20kerja%20indikator%20sosial.xls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../../../../../Documents%20and%20Settings/rosnani/Local%20Settings/AppData/Local/Microsoft/Local%20Settings/Local%20Settings/Documents%20and%20Settings/rosnani/Local%20Settings/Temporary%20Internet%20Files/Desktop/Desktop/Penerbitan%20Sosial%202013/senarai%20kerja%20indikator%20sosial.xls" TargetMode="External"/><Relationship Id="rId1" Type="http://schemas.openxmlformats.org/officeDocument/2006/relationships/hyperlink" Target="../../../../../Documents%20and%20Settings/rosnani/Local%20Settings/AppData/Local/Microsoft/Local%20Settings/Local%20Settings/Documents%20and%20Settings/rosnani/Local%20Settings/Temporary%20Internet%20Files/Desktop/Desktop/Penerbitan%20Sosial%202013/senarai%20kerja%20indikator%20sosial.xls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../../../../../Documents%20and%20Settings/rosnani/Local%20Settings/AppData/Local/Microsoft/Local%20Settings/Local%20Settings/Documents%20and%20Settings/rosnani/Local%20Settings/Temporary%20Internet%20Files/Desktop/Desktop/Penerbitan%20Sosial%202013/senarai%20kerja%20indikator%20sosial.xls" TargetMode="External"/><Relationship Id="rId1" Type="http://schemas.openxmlformats.org/officeDocument/2006/relationships/hyperlink" Target="../../../../../Documents%20and%20Settings/rosnani/Local%20Settings/AppData/Local/Microsoft/Local%20Settings/Local%20Settings/Documents%20and%20Settings/rosnani/Local%20Settings/Temporary%20Internet%20Files/Desktop/Desktop/Penerbitan%20Sosial%202013/senarai%20kerja%20indikator%20sosial.xls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../../../../../Documents%20and%20Settings/rosnani/Local%20Settings/AppData/Local/Microsoft/Local%20Settings/Local%20Settings/Documents%20and%20Settings/rosnani/Local%20Settings/Temporary%20Internet%20Files/Desktop/Desktop/Penerbitan%20Sosial%202013/senarai%20kerja%20indikator%20sosial.xls" TargetMode="External"/><Relationship Id="rId1" Type="http://schemas.openxmlformats.org/officeDocument/2006/relationships/hyperlink" Target="../../../../../Documents%20and%20Settings/rosnani/Local%20Settings/AppData/Local/Microsoft/Local%20Settings/Local%20Settings/Documents%20and%20Settings/rosnani/Local%20Settings/Temporary%20Internet%20Files/Desktop/Desktop/Penerbitan%20Sosial%202013/senarai%20kerja%20indikator%20sosial.xls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../../../../../Documents%20and%20Settings/rosnani/Local%20Settings/AppData/Local/Microsoft/Local%20Settings/Local%20Settings/Documents%20and%20Settings/rosnani/Local%20Settings/Temporary%20Internet%20Files/Desktop/Desktop/Penerbitan%20Sosial%202013/senarai%20kerja%20indikator%20sosial.xls" TargetMode="External"/><Relationship Id="rId1" Type="http://schemas.openxmlformats.org/officeDocument/2006/relationships/hyperlink" Target="../../../../../Documents%20and%20Settings/rosnani/Local%20Settings/AppData/Local/Microsoft/Local%20Settings/Local%20Settings/Documents%20and%20Settings/rosnani/Local%20Settings/Temporary%20Internet%20Files/Desktop/Desktop/Penerbitan%20Sosial%202013/senarai%20kerja%20indikator%20sosial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rgb="FF92D050"/>
    <pageSetUpPr fitToPage="1"/>
  </sheetPr>
  <dimension ref="A1:AP54"/>
  <sheetViews>
    <sheetView showGridLines="0" view="pageBreakPreview" zoomScale="98" zoomScaleSheetLayoutView="98" workbookViewId="0">
      <selection activeCell="E15" sqref="E15"/>
    </sheetView>
  </sheetViews>
  <sheetFormatPr defaultColWidth="7.140625" defaultRowHeight="14.25"/>
  <cols>
    <col min="1" max="1" width="1.7109375" style="2" customWidth="1"/>
    <col min="2" max="2" width="10.5703125" style="2" customWidth="1"/>
    <col min="3" max="3" width="29.28515625" style="2" customWidth="1"/>
    <col min="4" max="4" width="1.42578125" style="2" customWidth="1"/>
    <col min="5" max="5" width="15.7109375" style="2" customWidth="1"/>
    <col min="6" max="6" width="1.42578125" style="2" customWidth="1"/>
    <col min="7" max="7" width="15.7109375" style="2" customWidth="1"/>
    <col min="8" max="8" width="1.7109375" style="2" customWidth="1"/>
    <col min="9" max="9" width="15.7109375" style="2" customWidth="1"/>
    <col min="10" max="10" width="1.28515625" style="2" customWidth="1"/>
    <col min="11" max="11" width="21.28515625" style="4" customWidth="1"/>
    <col min="12" max="12" width="8.42578125" style="4" bestFit="1" customWidth="1"/>
    <col min="13" max="13" width="10" style="4" bestFit="1" customWidth="1"/>
    <col min="14" max="14" width="10" style="4" customWidth="1"/>
    <col min="15" max="15" width="7.140625" style="4"/>
    <col min="16" max="20" width="9.140625" style="4" customWidth="1"/>
    <col min="21" max="42" width="7.140625" style="4"/>
    <col min="43" max="16384" width="7.140625" style="2"/>
  </cols>
  <sheetData>
    <row r="1" spans="1:42" ht="15" customHeight="1">
      <c r="J1" s="45" t="s">
        <v>29</v>
      </c>
    </row>
    <row r="2" spans="1:42" ht="15" customHeight="1">
      <c r="J2" s="46" t="s">
        <v>28</v>
      </c>
    </row>
    <row r="3" spans="1:42" ht="15" customHeight="1"/>
    <row r="4" spans="1:42" ht="15" customHeight="1"/>
    <row r="5" spans="1:42" ht="15.75" customHeight="1">
      <c r="B5" s="302" t="s">
        <v>278</v>
      </c>
      <c r="C5" s="1" t="s">
        <v>419</v>
      </c>
    </row>
    <row r="6" spans="1:42" ht="14.25" customHeight="1">
      <c r="B6" s="303" t="s">
        <v>279</v>
      </c>
      <c r="C6" s="3" t="s">
        <v>420</v>
      </c>
    </row>
    <row r="7" spans="1:42" ht="9.9499999999999993" customHeight="1">
      <c r="B7" s="303"/>
      <c r="C7" s="3"/>
    </row>
    <row r="8" spans="1:42" ht="15" customHeight="1" thickBot="1">
      <c r="A8" s="4"/>
      <c r="B8" s="4"/>
      <c r="C8" s="4"/>
      <c r="D8" s="4"/>
      <c r="E8" s="4"/>
      <c r="F8" s="4"/>
      <c r="G8" s="4"/>
      <c r="H8" s="4"/>
      <c r="I8" s="4"/>
      <c r="J8" s="4"/>
    </row>
    <row r="9" spans="1:42" ht="9.75" customHeight="1" thickTop="1">
      <c r="A9" s="304"/>
      <c r="B9" s="304"/>
      <c r="C9" s="304"/>
      <c r="D9" s="304"/>
      <c r="E9" s="304"/>
      <c r="F9" s="304"/>
      <c r="G9" s="304"/>
      <c r="H9" s="304"/>
      <c r="I9" s="304"/>
      <c r="J9" s="304"/>
      <c r="K9" s="305"/>
      <c r="L9" s="944"/>
      <c r="M9" s="945"/>
      <c r="N9" s="945"/>
      <c r="O9" s="306"/>
      <c r="P9" s="939"/>
      <c r="Q9" s="940"/>
      <c r="R9" s="940"/>
      <c r="S9" s="306"/>
      <c r="T9" s="939"/>
      <c r="U9" s="940"/>
      <c r="V9" s="940"/>
      <c r="W9" s="306"/>
      <c r="X9" s="939"/>
      <c r="Y9" s="939"/>
      <c r="Z9" s="939"/>
      <c r="AA9" s="307"/>
      <c r="AB9" s="946"/>
      <c r="AC9" s="946"/>
      <c r="AD9" s="946"/>
      <c r="AE9" s="308"/>
      <c r="AF9" s="939"/>
      <c r="AG9" s="940"/>
      <c r="AH9" s="940"/>
      <c r="AI9" s="309"/>
      <c r="AJ9" s="939"/>
      <c r="AK9" s="940"/>
      <c r="AL9" s="940"/>
      <c r="AM9" s="309"/>
      <c r="AN9" s="939"/>
      <c r="AO9" s="940"/>
      <c r="AP9" s="940"/>
    </row>
    <row r="10" spans="1:42" ht="15" customHeight="1">
      <c r="A10" s="4"/>
      <c r="B10" s="6" t="s">
        <v>245</v>
      </c>
      <c r="C10" s="6"/>
      <c r="D10" s="4"/>
      <c r="E10" s="310" t="s">
        <v>22</v>
      </c>
      <c r="F10" s="4"/>
      <c r="G10" s="311" t="s">
        <v>21</v>
      </c>
      <c r="H10" s="311"/>
      <c r="I10" s="311" t="s">
        <v>20</v>
      </c>
      <c r="J10" s="4"/>
      <c r="K10" s="305"/>
      <c r="L10" s="941"/>
      <c r="M10" s="941"/>
      <c r="N10" s="941"/>
      <c r="O10" s="305"/>
      <c r="P10" s="942"/>
      <c r="Q10" s="942"/>
      <c r="R10" s="942"/>
      <c r="S10" s="305"/>
      <c r="T10" s="942"/>
      <c r="U10" s="942"/>
      <c r="V10" s="942"/>
      <c r="W10" s="305"/>
      <c r="X10" s="942"/>
      <c r="Y10" s="942"/>
      <c r="Z10" s="942"/>
      <c r="AA10" s="305"/>
      <c r="AB10" s="943"/>
      <c r="AC10" s="943"/>
      <c r="AD10" s="943"/>
      <c r="AE10" s="312"/>
      <c r="AF10" s="942"/>
      <c r="AG10" s="942"/>
      <c r="AH10" s="942"/>
      <c r="AI10" s="309"/>
      <c r="AJ10" s="942"/>
      <c r="AK10" s="942"/>
      <c r="AL10" s="942"/>
      <c r="AM10" s="309"/>
      <c r="AN10" s="942"/>
      <c r="AO10" s="942"/>
      <c r="AP10" s="942"/>
    </row>
    <row r="11" spans="1:42" ht="15" customHeight="1">
      <c r="A11" s="4"/>
      <c r="B11" s="8" t="s">
        <v>246</v>
      </c>
      <c r="C11" s="8"/>
      <c r="D11" s="4"/>
      <c r="E11" s="313" t="s">
        <v>19</v>
      </c>
      <c r="F11" s="4"/>
      <c r="G11" s="313" t="s">
        <v>18</v>
      </c>
      <c r="H11" s="313"/>
      <c r="I11" s="313" t="s">
        <v>17</v>
      </c>
      <c r="J11" s="4"/>
      <c r="K11" s="314"/>
      <c r="L11" s="948"/>
      <c r="M11" s="941"/>
      <c r="N11" s="941"/>
      <c r="O11" s="305"/>
      <c r="P11" s="947"/>
      <c r="Q11" s="942"/>
      <c r="R11" s="942"/>
      <c r="S11" s="305"/>
      <c r="T11" s="947"/>
      <c r="U11" s="942"/>
      <c r="V11" s="942"/>
      <c r="W11" s="305"/>
      <c r="X11" s="947"/>
      <c r="Y11" s="942"/>
      <c r="Z11" s="942"/>
      <c r="AA11" s="305"/>
      <c r="AB11" s="948"/>
      <c r="AC11" s="941"/>
      <c r="AD11" s="941"/>
      <c r="AE11" s="315"/>
      <c r="AF11" s="947"/>
      <c r="AG11" s="942"/>
      <c r="AH11" s="942"/>
      <c r="AI11" s="309"/>
      <c r="AJ11" s="947"/>
      <c r="AK11" s="942"/>
      <c r="AL11" s="942"/>
      <c r="AM11" s="309"/>
      <c r="AN11" s="948"/>
      <c r="AO11" s="941"/>
      <c r="AP11" s="941"/>
    </row>
    <row r="12" spans="1:42" ht="9.75" customHeight="1">
      <c r="A12" s="316"/>
      <c r="B12" s="316"/>
      <c r="C12" s="316"/>
      <c r="D12" s="316"/>
      <c r="E12" s="316"/>
      <c r="F12" s="316"/>
      <c r="G12" s="316"/>
      <c r="H12" s="316"/>
      <c r="I12" s="316"/>
      <c r="J12" s="316"/>
      <c r="K12" s="317"/>
      <c r="L12" s="318"/>
      <c r="M12" s="318"/>
      <c r="N12" s="318"/>
      <c r="O12" s="319"/>
      <c r="P12" s="318"/>
      <c r="Q12" s="318"/>
      <c r="R12" s="318"/>
      <c r="S12" s="305"/>
      <c r="T12" s="318"/>
      <c r="U12" s="318"/>
      <c r="V12" s="318"/>
      <c r="W12" s="318"/>
      <c r="X12" s="318"/>
      <c r="Y12" s="318"/>
      <c r="Z12" s="318"/>
      <c r="AA12" s="318"/>
      <c r="AB12" s="318"/>
      <c r="AC12" s="318"/>
      <c r="AD12" s="318"/>
      <c r="AE12" s="305"/>
      <c r="AF12" s="318"/>
      <c r="AG12" s="318"/>
      <c r="AH12" s="318"/>
      <c r="AI12" s="309"/>
      <c r="AJ12" s="318"/>
      <c r="AK12" s="318"/>
      <c r="AL12" s="318"/>
      <c r="AM12" s="309"/>
      <c r="AN12" s="318"/>
      <c r="AO12" s="318"/>
      <c r="AP12" s="318"/>
    </row>
    <row r="13" spans="1:42" ht="4.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320"/>
      <c r="L13" s="321"/>
      <c r="M13" s="321"/>
      <c r="N13" s="321"/>
      <c r="O13" s="319"/>
      <c r="P13" s="321"/>
      <c r="Q13" s="321"/>
      <c r="R13" s="321"/>
      <c r="S13" s="322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2"/>
      <c r="AF13" s="321"/>
      <c r="AG13" s="321"/>
      <c r="AH13" s="321"/>
      <c r="AI13" s="309"/>
      <c r="AJ13" s="321"/>
      <c r="AK13" s="321"/>
      <c r="AL13" s="321"/>
      <c r="AM13" s="309"/>
      <c r="AN13" s="321"/>
      <c r="AO13" s="321"/>
      <c r="AP13" s="321"/>
    </row>
    <row r="14" spans="1:42">
      <c r="A14" s="4"/>
      <c r="B14" s="4"/>
      <c r="C14" s="4"/>
      <c r="D14" s="4"/>
      <c r="J14" s="4"/>
      <c r="K14" s="323"/>
      <c r="L14" s="7"/>
      <c r="M14" s="7"/>
      <c r="N14" s="7"/>
      <c r="O14" s="309"/>
      <c r="P14" s="11"/>
      <c r="Q14" s="324"/>
      <c r="R14" s="324"/>
      <c r="S14" s="325"/>
      <c r="T14" s="324"/>
      <c r="U14" s="324"/>
      <c r="V14" s="326"/>
      <c r="W14" s="325"/>
      <c r="X14" s="326"/>
      <c r="Y14" s="326"/>
      <c r="Z14" s="326"/>
      <c r="AA14" s="327"/>
      <c r="AB14" s="328"/>
      <c r="AC14" s="328"/>
      <c r="AD14" s="328"/>
      <c r="AE14" s="327"/>
      <c r="AF14" s="327"/>
      <c r="AG14" s="327"/>
      <c r="AH14" s="327"/>
      <c r="AI14" s="309"/>
      <c r="AJ14" s="329"/>
      <c r="AK14" s="329"/>
      <c r="AL14" s="329"/>
      <c r="AM14" s="309"/>
      <c r="AN14" s="330"/>
      <c r="AO14" s="330"/>
      <c r="AP14" s="309"/>
    </row>
    <row r="15" spans="1:42" ht="15" customHeight="1">
      <c r="A15" s="4"/>
      <c r="B15" s="6" t="s">
        <v>192</v>
      </c>
      <c r="C15" s="6"/>
      <c r="D15" s="4"/>
      <c r="E15" s="331">
        <v>16022.1</v>
      </c>
      <c r="F15" s="7"/>
      <c r="G15" s="728">
        <v>9779.2999999999993</v>
      </c>
      <c r="H15" s="11"/>
      <c r="I15" s="728">
        <v>6052.8</v>
      </c>
      <c r="J15" s="4"/>
    </row>
    <row r="16" spans="1:42" ht="15.95" customHeight="1">
      <c r="A16" s="4"/>
      <c r="B16" s="8" t="s">
        <v>193</v>
      </c>
      <c r="C16" s="8"/>
      <c r="D16" s="4"/>
      <c r="E16" s="331"/>
      <c r="F16" s="7"/>
      <c r="G16" s="7"/>
      <c r="H16" s="7"/>
      <c r="I16" s="9"/>
      <c r="J16" s="4"/>
    </row>
    <row r="17" spans="1:15" ht="35.1" customHeight="1">
      <c r="A17" s="4"/>
      <c r="B17" s="4"/>
      <c r="C17" s="4"/>
      <c r="D17" s="4"/>
      <c r="E17" s="331"/>
      <c r="F17" s="7"/>
      <c r="G17" s="7"/>
      <c r="H17" s="7"/>
      <c r="I17" s="9"/>
      <c r="J17" s="4"/>
      <c r="K17" s="2"/>
      <c r="M17" s="332"/>
      <c r="O17" s="2"/>
    </row>
    <row r="18" spans="1:15" ht="15" customHeight="1">
      <c r="A18" s="4"/>
      <c r="B18" s="6" t="s">
        <v>247</v>
      </c>
      <c r="C18" s="6"/>
      <c r="D18" s="4"/>
      <c r="E18" s="331">
        <v>7110.2</v>
      </c>
      <c r="F18" s="11"/>
      <c r="G18" s="728">
        <v>2163.4</v>
      </c>
      <c r="H18" s="7"/>
      <c r="I18" s="729">
        <v>4946.8</v>
      </c>
      <c r="J18" s="4"/>
      <c r="K18" s="2"/>
      <c r="M18" s="332"/>
      <c r="O18" s="2"/>
    </row>
    <row r="19" spans="1:15" ht="15.95" customHeight="1">
      <c r="A19" s="4"/>
      <c r="B19" s="8" t="s">
        <v>248</v>
      </c>
      <c r="C19" s="8"/>
      <c r="D19" s="4"/>
      <c r="E19" s="331"/>
      <c r="F19" s="7"/>
      <c r="G19" s="7"/>
      <c r="H19" s="7"/>
      <c r="I19" s="9"/>
      <c r="J19" s="4"/>
      <c r="K19" s="2"/>
      <c r="M19" s="332"/>
      <c r="O19" s="2"/>
    </row>
    <row r="20" spans="1:15" ht="35.1" customHeight="1">
      <c r="A20" s="4"/>
      <c r="B20" s="4"/>
      <c r="C20" s="4"/>
      <c r="D20" s="4"/>
      <c r="E20" s="331"/>
      <c r="F20" s="7"/>
      <c r="G20" s="7"/>
      <c r="H20" s="7"/>
      <c r="I20" s="9"/>
      <c r="J20" s="4"/>
      <c r="K20" s="2"/>
      <c r="M20" s="333"/>
      <c r="O20" s="2"/>
    </row>
    <row r="21" spans="1:15" ht="15" customHeight="1">
      <c r="A21" s="4"/>
      <c r="B21" s="10" t="s">
        <v>194</v>
      </c>
      <c r="C21" s="6"/>
      <c r="D21" s="4"/>
      <c r="E21" s="331">
        <v>15391.7</v>
      </c>
      <c r="F21" s="7"/>
      <c r="G21" s="728">
        <v>9405.5</v>
      </c>
      <c r="H21" s="7"/>
      <c r="I21" s="729">
        <v>5986.2</v>
      </c>
      <c r="J21" s="4"/>
      <c r="K21" s="2"/>
      <c r="M21" s="333"/>
      <c r="O21" s="2"/>
    </row>
    <row r="22" spans="1:15" ht="15.95" customHeight="1">
      <c r="A22" s="4"/>
      <c r="B22" s="12" t="s">
        <v>195</v>
      </c>
      <c r="C22" s="8"/>
      <c r="D22" s="4"/>
      <c r="E22" s="331"/>
      <c r="F22" s="7"/>
      <c r="G22" s="7"/>
      <c r="H22" s="7"/>
      <c r="I22" s="9"/>
      <c r="J22" s="4"/>
    </row>
    <row r="23" spans="1:15" ht="35.1" customHeight="1">
      <c r="A23" s="4"/>
      <c r="B23" s="13"/>
      <c r="C23" s="4"/>
      <c r="D23" s="4"/>
      <c r="E23" s="331"/>
      <c r="F23" s="7"/>
      <c r="G23" s="7"/>
      <c r="H23" s="7"/>
      <c r="I23" s="9"/>
      <c r="J23" s="4"/>
    </row>
    <row r="24" spans="1:15" ht="15" customHeight="1">
      <c r="A24" s="4"/>
      <c r="B24" s="10" t="s">
        <v>196</v>
      </c>
      <c r="C24" s="6"/>
      <c r="D24" s="4"/>
      <c r="E24" s="331">
        <v>630.4</v>
      </c>
      <c r="F24" s="7"/>
      <c r="G24" s="728">
        <v>373.9</v>
      </c>
      <c r="H24" s="7"/>
      <c r="I24" s="730">
        <v>256.5</v>
      </c>
      <c r="J24" s="4"/>
    </row>
    <row r="25" spans="1:15" ht="15.95" customHeight="1">
      <c r="A25" s="4"/>
      <c r="B25" s="12" t="s">
        <v>197</v>
      </c>
      <c r="C25" s="8"/>
      <c r="D25" s="4"/>
      <c r="E25" s="331"/>
      <c r="F25" s="7"/>
      <c r="G25" s="7"/>
      <c r="H25" s="7"/>
      <c r="I25" s="9"/>
      <c r="J25" s="4"/>
    </row>
    <row r="26" spans="1:15" ht="35.1" customHeight="1">
      <c r="A26" s="4"/>
      <c r="B26" s="4"/>
      <c r="C26" s="4"/>
      <c r="D26" s="4"/>
      <c r="E26" s="331"/>
      <c r="F26" s="7"/>
      <c r="G26" s="7"/>
      <c r="H26" s="7"/>
      <c r="I26" s="9"/>
      <c r="J26" s="4"/>
    </row>
    <row r="27" spans="1:15" ht="15" customHeight="1">
      <c r="A27" s="4"/>
      <c r="B27" s="6" t="s">
        <v>198</v>
      </c>
      <c r="C27" s="6"/>
      <c r="D27" s="4"/>
      <c r="E27" s="331">
        <v>69.3</v>
      </c>
      <c r="F27" s="11"/>
      <c r="G27" s="728">
        <v>81.900000000000006</v>
      </c>
      <c r="H27" s="11"/>
      <c r="I27" s="731">
        <v>55.8</v>
      </c>
      <c r="J27" s="4"/>
    </row>
    <row r="28" spans="1:15" ht="15.95" customHeight="1">
      <c r="A28" s="4"/>
      <c r="B28" s="8" t="s">
        <v>199</v>
      </c>
      <c r="C28" s="8"/>
      <c r="D28" s="4"/>
      <c r="E28" s="331"/>
      <c r="F28" s="11"/>
      <c r="G28" s="11"/>
      <c r="H28" s="11"/>
      <c r="I28" s="11"/>
      <c r="J28" s="4"/>
    </row>
    <row r="29" spans="1:15" ht="35.1" customHeight="1">
      <c r="A29" s="4"/>
      <c r="B29" s="4"/>
      <c r="C29" s="4"/>
      <c r="D29" s="4"/>
      <c r="E29" s="331"/>
      <c r="F29" s="11"/>
      <c r="G29" s="11"/>
      <c r="H29" s="11"/>
      <c r="I29" s="11"/>
      <c r="J29" s="4"/>
    </row>
    <row r="30" spans="1:15" ht="15" customHeight="1">
      <c r="A30" s="4"/>
      <c r="B30" s="6" t="s">
        <v>200</v>
      </c>
      <c r="C30" s="6"/>
      <c r="D30" s="4"/>
      <c r="E30" s="331">
        <v>3.9</v>
      </c>
      <c r="F30" s="11"/>
      <c r="G30" s="728">
        <v>3.8</v>
      </c>
      <c r="H30" s="11"/>
      <c r="I30" s="732">
        <v>4.0999999999999996</v>
      </c>
      <c r="J30" s="4"/>
    </row>
    <row r="31" spans="1:15" ht="15.95" customHeight="1">
      <c r="A31" s="4"/>
      <c r="B31" s="8" t="s">
        <v>201</v>
      </c>
      <c r="C31" s="8"/>
      <c r="D31" s="4"/>
      <c r="E31" s="9"/>
      <c r="F31" s="7"/>
      <c r="G31" s="7"/>
      <c r="H31" s="7"/>
      <c r="I31" s="9"/>
      <c r="J31" s="4"/>
    </row>
    <row r="32" spans="1:15" ht="35.1" customHeight="1">
      <c r="A32" s="4"/>
      <c r="B32" s="8"/>
      <c r="C32" s="8"/>
      <c r="D32" s="4"/>
      <c r="E32" s="9"/>
      <c r="F32" s="7"/>
      <c r="G32" s="7"/>
      <c r="H32" s="7"/>
      <c r="I32" s="9"/>
      <c r="J32" s="4"/>
    </row>
    <row r="33" spans="1:42" ht="15" customHeight="1">
      <c r="A33" s="4"/>
      <c r="B33" s="6" t="s">
        <v>310</v>
      </c>
      <c r="C33" s="8"/>
      <c r="D33" s="4"/>
      <c r="E33" s="334">
        <v>3212</v>
      </c>
      <c r="F33" s="7"/>
      <c r="G33" s="571">
        <v>3262</v>
      </c>
      <c r="H33" s="7"/>
      <c r="I33" s="571">
        <v>3140</v>
      </c>
      <c r="J33" s="4"/>
    </row>
    <row r="34" spans="1:42" ht="15.95" customHeight="1">
      <c r="A34" s="4"/>
      <c r="B34" s="8" t="s">
        <v>312</v>
      </c>
      <c r="C34" s="8"/>
      <c r="D34" s="4"/>
      <c r="E34" s="9"/>
      <c r="F34" s="7"/>
      <c r="G34" s="7"/>
      <c r="H34" s="7"/>
      <c r="I34" s="9"/>
      <c r="J34" s="4"/>
    </row>
    <row r="35" spans="1:42" ht="35.1" customHeight="1">
      <c r="A35" s="4"/>
      <c r="B35" s="8"/>
      <c r="C35" s="8"/>
      <c r="D35" s="4"/>
      <c r="E35" s="9"/>
      <c r="F35" s="7"/>
      <c r="G35" s="7"/>
      <c r="H35" s="7"/>
      <c r="I35" s="9"/>
      <c r="J35" s="4"/>
    </row>
    <row r="36" spans="1:42" ht="15" customHeight="1">
      <c r="A36" s="4"/>
      <c r="B36" s="6" t="s">
        <v>311</v>
      </c>
      <c r="C36" s="8"/>
      <c r="D36" s="4"/>
      <c r="E36" s="334">
        <v>2424</v>
      </c>
      <c r="F36" s="276"/>
      <c r="G36" s="571">
        <v>2493</v>
      </c>
      <c r="H36" s="276"/>
      <c r="I36" s="571">
        <v>2301</v>
      </c>
      <c r="J36" s="4"/>
    </row>
    <row r="37" spans="1:42" ht="15.95" customHeight="1">
      <c r="A37" s="4"/>
      <c r="B37" s="8" t="s">
        <v>313</v>
      </c>
      <c r="C37" s="8"/>
      <c r="D37" s="4"/>
      <c r="E37" s="9"/>
      <c r="F37" s="7"/>
      <c r="G37" s="7"/>
      <c r="H37" s="7"/>
      <c r="I37" s="9"/>
      <c r="J37" s="4"/>
    </row>
    <row r="38" spans="1:42" ht="15.75" thickBot="1">
      <c r="A38" s="14"/>
      <c r="B38" s="14"/>
      <c r="C38" s="14"/>
      <c r="D38" s="14"/>
      <c r="E38" s="14"/>
      <c r="F38" s="14"/>
      <c r="G38" s="15"/>
      <c r="H38" s="15"/>
      <c r="I38" s="15"/>
      <c r="J38" s="14"/>
    </row>
    <row r="39" spans="1:42" ht="7.5" customHeight="1">
      <c r="A39" s="4"/>
      <c r="B39" s="6" t="s">
        <v>48</v>
      </c>
      <c r="C39" s="6"/>
      <c r="D39" s="16"/>
      <c r="E39" s="16"/>
      <c r="F39" s="16"/>
      <c r="G39" s="17"/>
      <c r="H39" s="17"/>
      <c r="I39" s="17"/>
      <c r="J39" s="4"/>
    </row>
    <row r="40" spans="1:42" s="335" customFormat="1" ht="15" customHeight="1">
      <c r="A40" s="267"/>
      <c r="B40" s="268" t="s">
        <v>416</v>
      </c>
      <c r="C40" s="268"/>
      <c r="D40" s="269"/>
      <c r="E40" s="269"/>
      <c r="F40" s="269"/>
      <c r="G40" s="270"/>
      <c r="H40" s="270"/>
      <c r="I40" s="270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267"/>
    </row>
    <row r="41" spans="1:42" s="335" customFormat="1" ht="15" customHeight="1">
      <c r="A41" s="267"/>
      <c r="B41" s="336" t="s">
        <v>317</v>
      </c>
      <c r="C41" s="271"/>
      <c r="D41" s="272"/>
      <c r="E41" s="272"/>
      <c r="F41" s="272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67"/>
      <c r="AJ41" s="267"/>
      <c r="AK41" s="267"/>
      <c r="AL41" s="267"/>
      <c r="AM41" s="267"/>
      <c r="AN41" s="267"/>
      <c r="AO41" s="267"/>
      <c r="AP41" s="267"/>
    </row>
    <row r="42" spans="1:42" s="335" customFormat="1" ht="15" customHeight="1">
      <c r="A42" s="267"/>
      <c r="B42" s="337" t="s">
        <v>277</v>
      </c>
      <c r="C42" s="267"/>
      <c r="D42" s="273"/>
      <c r="E42" s="273"/>
      <c r="F42" s="273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67"/>
      <c r="AK42" s="267"/>
      <c r="AL42" s="267"/>
      <c r="AM42" s="267"/>
      <c r="AN42" s="267"/>
      <c r="AO42" s="267"/>
      <c r="AP42" s="267"/>
    </row>
    <row r="43" spans="1:42" ht="15" customHeight="1">
      <c r="A43" s="16"/>
      <c r="B43" s="16"/>
      <c r="C43" s="18"/>
      <c r="D43" s="4"/>
      <c r="E43" s="4"/>
      <c r="F43" s="4"/>
      <c r="G43" s="4"/>
      <c r="H43" s="4"/>
      <c r="I43" s="4"/>
      <c r="J43" s="4"/>
    </row>
    <row r="44" spans="1:42" ht="9.9499999999999993" customHeight="1">
      <c r="A44" s="16"/>
      <c r="B44" s="18"/>
      <c r="C44" s="19"/>
    </row>
    <row r="45" spans="1:42" ht="9.9499999999999993" customHeight="1">
      <c r="A45" s="20"/>
    </row>
    <row r="46" spans="1:42" ht="9.9499999999999993" customHeight="1">
      <c r="A46" s="20"/>
    </row>
    <row r="47" spans="1:42" ht="15">
      <c r="A47" s="18"/>
      <c r="B47" s="18"/>
      <c r="C47" s="18"/>
    </row>
    <row r="48" spans="1:42" ht="9.9499999999999993" customHeight="1">
      <c r="A48" s="19"/>
    </row>
    <row r="49" ht="9.9499999999999993" customHeight="1"/>
    <row r="51" ht="9.9499999999999993" customHeight="1"/>
    <row r="52" ht="9.9499999999999993" customHeight="1"/>
    <row r="53" ht="9.9499999999999993" customHeight="1"/>
    <row r="54" ht="9" customHeight="1"/>
  </sheetData>
  <mergeCells count="24">
    <mergeCell ref="AJ11:AL11"/>
    <mergeCell ref="AN11:AP11"/>
    <mergeCell ref="L11:N11"/>
    <mergeCell ref="P11:R11"/>
    <mergeCell ref="T11:V11"/>
    <mergeCell ref="X11:Z11"/>
    <mergeCell ref="AB11:AD11"/>
    <mergeCell ref="AF11:AH11"/>
    <mergeCell ref="AJ9:AL9"/>
    <mergeCell ref="AN9:AP9"/>
    <mergeCell ref="L10:N10"/>
    <mergeCell ref="P10:R10"/>
    <mergeCell ref="T10:V10"/>
    <mergeCell ref="X10:Z10"/>
    <mergeCell ref="AB10:AD10"/>
    <mergeCell ref="AF10:AH10"/>
    <mergeCell ref="AJ10:AL10"/>
    <mergeCell ref="AN10:AP10"/>
    <mergeCell ref="L9:N9"/>
    <mergeCell ref="P9:R9"/>
    <mergeCell ref="T9:V9"/>
    <mergeCell ref="X9:Z9"/>
    <mergeCell ref="AB9:AD9"/>
    <mergeCell ref="AF9:AH9"/>
  </mergeCells>
  <hyperlinks>
    <hyperlink ref="J1:J2" r:id="rId1" display="         GUNA TENAGA" xr:uid="{00000000-0004-0000-0000-000000000000}"/>
  </hyperlinks>
  <printOptions horizontalCentered="1" gridLinesSet="0"/>
  <pageMargins left="0.39370078740157483" right="0.39370078740157483" top="0.74803149606299213" bottom="0.51181102362204722" header="0.23622047244094491" footer="0.39370078740157483"/>
  <pageSetup paperSize="9" orientation="portrait" r:id="rId2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-0.249977111117893"/>
    <pageSetUpPr fitToPage="1"/>
  </sheetPr>
  <dimension ref="A1:M63"/>
  <sheetViews>
    <sheetView showGridLines="0" view="pageBreakPreview" topLeftCell="A16" zoomScale="90" zoomScaleSheetLayoutView="90" workbookViewId="0">
      <selection activeCell="O33" sqref="O33"/>
    </sheetView>
  </sheetViews>
  <sheetFormatPr defaultColWidth="12.5703125" defaultRowHeight="9"/>
  <cols>
    <col min="1" max="1" width="1.140625" style="173" customWidth="1"/>
    <col min="2" max="2" width="11.140625" style="173" customWidth="1"/>
    <col min="3" max="3" width="7.85546875" style="173" customWidth="1"/>
    <col min="4" max="4" width="13.7109375" style="173" customWidth="1"/>
    <col min="5" max="5" width="1.140625" style="173" customWidth="1"/>
    <col min="6" max="6" width="20.140625" style="173" customWidth="1"/>
    <col min="7" max="7" width="1.140625" style="173" customWidth="1"/>
    <col min="8" max="8" width="17.42578125" style="173" customWidth="1"/>
    <col min="9" max="9" width="1.140625" style="173" customWidth="1"/>
    <col min="10" max="10" width="14.42578125" style="173" customWidth="1"/>
    <col min="11" max="11" width="1.140625" style="173" customWidth="1"/>
    <col min="12" max="12" width="14.7109375" style="173" customWidth="1"/>
    <col min="13" max="13" width="0.85546875" style="173" customWidth="1"/>
    <col min="14" max="16384" width="12.5703125" style="173"/>
  </cols>
  <sheetData>
    <row r="1" spans="1:13" ht="15">
      <c r="L1" s="21" t="s">
        <v>47</v>
      </c>
    </row>
    <row r="2" spans="1:13" ht="14.25">
      <c r="L2" s="22" t="s">
        <v>46</v>
      </c>
    </row>
    <row r="6" spans="1:13" s="47" customFormat="1" ht="15.75" customHeight="1">
      <c r="B6" s="253" t="s">
        <v>287</v>
      </c>
      <c r="C6" s="157" t="s">
        <v>428</v>
      </c>
      <c r="D6" s="51"/>
      <c r="E6" s="51"/>
      <c r="F6" s="159"/>
      <c r="G6" s="51"/>
      <c r="H6" s="51"/>
      <c r="I6" s="51"/>
      <c r="J6" s="51"/>
      <c r="K6" s="51"/>
      <c r="L6" s="51"/>
      <c r="M6" s="52"/>
    </row>
    <row r="7" spans="1:13" s="47" customFormat="1" ht="14.25">
      <c r="B7" s="254" t="s">
        <v>288</v>
      </c>
      <c r="C7" s="54" t="s">
        <v>429</v>
      </c>
      <c r="D7" s="51"/>
      <c r="E7" s="51"/>
      <c r="F7" s="159"/>
      <c r="G7" s="51"/>
      <c r="H7" s="51"/>
      <c r="I7" s="51"/>
      <c r="J7" s="51"/>
      <c r="K7" s="51"/>
      <c r="L7" s="51"/>
      <c r="M7" s="52"/>
    </row>
    <row r="8" spans="1:13" ht="10.5" customHeight="1">
      <c r="B8" s="174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6"/>
    </row>
    <row r="9" spans="1:13" ht="15">
      <c r="B9" s="55" t="s">
        <v>266</v>
      </c>
      <c r="C9" s="175"/>
      <c r="D9" s="175"/>
      <c r="E9" s="175"/>
      <c r="F9" s="175"/>
      <c r="G9" s="175"/>
      <c r="H9" s="175"/>
      <c r="I9" s="175"/>
      <c r="J9" s="175"/>
      <c r="K9" s="175"/>
      <c r="L9" s="127" t="s">
        <v>202</v>
      </c>
      <c r="M9" s="176"/>
    </row>
    <row r="10" spans="1:13" ht="1.5" customHeight="1" thickBot="1"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6"/>
    </row>
    <row r="11" spans="1:13" ht="8.1" customHeight="1" thickTop="1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  <c r="M11" s="621"/>
    </row>
    <row r="12" spans="1:13" ht="15" customHeight="1">
      <c r="A12" s="183"/>
      <c r="B12" s="65" t="s">
        <v>27</v>
      </c>
      <c r="C12" s="622"/>
      <c r="D12" s="586" t="s">
        <v>42</v>
      </c>
      <c r="E12" s="58"/>
      <c r="F12" s="623" t="s">
        <v>74</v>
      </c>
      <c r="G12" s="58"/>
      <c r="H12" s="586" t="s">
        <v>42</v>
      </c>
      <c r="I12" s="58"/>
      <c r="J12" s="586" t="s">
        <v>213</v>
      </c>
      <c r="K12" s="58"/>
      <c r="L12" s="586" t="s">
        <v>42</v>
      </c>
      <c r="M12" s="624"/>
    </row>
    <row r="13" spans="1:13" ht="15" customHeight="1">
      <c r="A13" s="183"/>
      <c r="B13" s="587" t="s">
        <v>25</v>
      </c>
      <c r="C13" s="184"/>
      <c r="D13" s="586" t="s">
        <v>113</v>
      </c>
      <c r="E13" s="59"/>
      <c r="F13" s="623" t="s">
        <v>72</v>
      </c>
      <c r="G13" s="60"/>
      <c r="H13" s="586" t="s">
        <v>71</v>
      </c>
      <c r="I13" s="58"/>
      <c r="J13" s="586" t="s">
        <v>264</v>
      </c>
      <c r="K13" s="58"/>
      <c r="L13" s="586" t="s">
        <v>70</v>
      </c>
      <c r="M13" s="624"/>
    </row>
    <row r="14" spans="1:13" ht="15" customHeight="1">
      <c r="A14" s="183"/>
      <c r="B14" s="60"/>
      <c r="C14" s="184"/>
      <c r="D14" s="586" t="s">
        <v>69</v>
      </c>
      <c r="E14" s="60"/>
      <c r="F14" s="623" t="s">
        <v>260</v>
      </c>
      <c r="G14" s="60"/>
      <c r="H14" s="586" t="s">
        <v>68</v>
      </c>
      <c r="I14" s="58"/>
      <c r="J14" s="586" t="s">
        <v>214</v>
      </c>
      <c r="K14" s="58"/>
      <c r="L14" s="208" t="s">
        <v>66</v>
      </c>
      <c r="M14" s="624"/>
    </row>
    <row r="15" spans="1:13" ht="15" customHeight="1">
      <c r="A15" s="183"/>
      <c r="B15" s="65"/>
      <c r="C15" s="184"/>
      <c r="D15" s="208" t="s">
        <v>65</v>
      </c>
      <c r="E15" s="60"/>
      <c r="F15" s="623" t="s">
        <v>261</v>
      </c>
      <c r="G15" s="60"/>
      <c r="H15" s="586" t="s">
        <v>63</v>
      </c>
      <c r="I15" s="60"/>
      <c r="J15" s="586" t="s">
        <v>211</v>
      </c>
      <c r="K15" s="60"/>
      <c r="L15" s="208" t="s">
        <v>62</v>
      </c>
      <c r="M15" s="624"/>
    </row>
    <row r="16" spans="1:13" ht="15" customHeight="1">
      <c r="A16" s="183"/>
      <c r="B16" s="587"/>
      <c r="C16" s="184"/>
      <c r="D16" s="208" t="s">
        <v>259</v>
      </c>
      <c r="E16" s="60"/>
      <c r="F16" s="623" t="s">
        <v>64</v>
      </c>
      <c r="G16" s="60"/>
      <c r="H16" s="586" t="s">
        <v>60</v>
      </c>
      <c r="I16" s="59"/>
      <c r="J16" s="208" t="s">
        <v>59</v>
      </c>
      <c r="K16" s="59"/>
      <c r="L16" s="208"/>
      <c r="M16" s="624"/>
    </row>
    <row r="17" spans="1:13" ht="15" customHeight="1">
      <c r="A17" s="183"/>
      <c r="B17" s="60"/>
      <c r="C17" s="184"/>
      <c r="D17" s="208" t="s">
        <v>31</v>
      </c>
      <c r="E17" s="60"/>
      <c r="F17" s="625" t="s">
        <v>61</v>
      </c>
      <c r="G17" s="60"/>
      <c r="H17" s="586" t="s">
        <v>212</v>
      </c>
      <c r="I17" s="59"/>
      <c r="J17" s="208" t="s">
        <v>56</v>
      </c>
      <c r="K17" s="59"/>
      <c r="L17" s="208"/>
      <c r="M17" s="624"/>
    </row>
    <row r="18" spans="1:13" ht="15" customHeight="1">
      <c r="A18" s="183"/>
      <c r="B18" s="60"/>
      <c r="C18" s="184"/>
      <c r="D18" s="208"/>
      <c r="E18" s="60"/>
      <c r="F18" s="625" t="s">
        <v>58</v>
      </c>
      <c r="G18" s="60"/>
      <c r="H18" s="208" t="s">
        <v>54</v>
      </c>
      <c r="I18" s="59"/>
      <c r="J18" s="208" t="s">
        <v>53</v>
      </c>
      <c r="K18" s="59"/>
      <c r="L18" s="208"/>
      <c r="M18" s="624"/>
    </row>
    <row r="19" spans="1:13" ht="15" customHeight="1">
      <c r="A19" s="183"/>
      <c r="B19" s="60"/>
      <c r="C19" s="184"/>
      <c r="D19" s="59"/>
      <c r="E19" s="60"/>
      <c r="F19" s="625" t="s">
        <v>262</v>
      </c>
      <c r="G19" s="60"/>
      <c r="H19" s="208" t="s">
        <v>51</v>
      </c>
      <c r="I19" s="59"/>
      <c r="J19" s="208" t="s">
        <v>50</v>
      </c>
      <c r="K19" s="59"/>
      <c r="L19" s="59"/>
      <c r="M19" s="624"/>
    </row>
    <row r="20" spans="1:13" ht="15" customHeight="1">
      <c r="A20" s="183"/>
      <c r="B20" s="60"/>
      <c r="C20" s="184"/>
      <c r="D20" s="59"/>
      <c r="E20" s="60"/>
      <c r="F20" s="625" t="s">
        <v>263</v>
      </c>
      <c r="G20" s="60"/>
      <c r="H20" s="208" t="s">
        <v>31</v>
      </c>
      <c r="I20" s="59"/>
      <c r="J20" s="208" t="s">
        <v>49</v>
      </c>
      <c r="K20" s="59"/>
      <c r="L20" s="59"/>
      <c r="M20" s="624"/>
    </row>
    <row r="21" spans="1:13" ht="15" customHeight="1">
      <c r="A21" s="183"/>
      <c r="B21" s="60"/>
      <c r="C21" s="184"/>
      <c r="D21" s="59"/>
      <c r="E21" s="60"/>
      <c r="F21" s="625" t="s">
        <v>52</v>
      </c>
      <c r="G21" s="60"/>
      <c r="H21" s="208"/>
      <c r="I21" s="59"/>
      <c r="J21" s="208"/>
      <c r="K21" s="59"/>
      <c r="L21" s="59"/>
      <c r="M21" s="624"/>
    </row>
    <row r="22" spans="1:13" ht="15" customHeight="1">
      <c r="A22" s="183"/>
      <c r="B22" s="60"/>
      <c r="C22" s="184"/>
      <c r="D22" s="59"/>
      <c r="E22" s="60"/>
      <c r="F22" s="625" t="s">
        <v>31</v>
      </c>
      <c r="G22" s="60"/>
      <c r="H22" s="64"/>
      <c r="I22" s="59"/>
      <c r="J22" s="64"/>
      <c r="K22" s="59"/>
      <c r="L22" s="59"/>
      <c r="M22" s="624"/>
    </row>
    <row r="23" spans="1:13" ht="8.1" customHeight="1">
      <c r="A23" s="626"/>
      <c r="B23" s="604"/>
      <c r="C23" s="627"/>
      <c r="D23" s="604"/>
      <c r="E23" s="604"/>
      <c r="F23" s="628"/>
      <c r="G23" s="604"/>
      <c r="H23" s="629"/>
      <c r="I23" s="630"/>
      <c r="J23" s="629"/>
      <c r="K23" s="630"/>
      <c r="L23" s="630"/>
      <c r="M23" s="631"/>
    </row>
    <row r="24" spans="1:13" ht="8.1" customHeight="1">
      <c r="A24" s="178"/>
      <c r="B24" s="96"/>
      <c r="C24" s="179"/>
      <c r="D24" s="96"/>
      <c r="E24" s="96"/>
      <c r="F24" s="180"/>
      <c r="G24" s="96"/>
      <c r="H24" s="181"/>
      <c r="I24" s="182"/>
      <c r="J24" s="181"/>
      <c r="K24" s="182"/>
      <c r="L24" s="59"/>
      <c r="M24" s="176"/>
    </row>
    <row r="25" spans="1:13" ht="15.75" customHeight="1">
      <c r="A25" s="183"/>
      <c r="B25" s="65" t="s">
        <v>16</v>
      </c>
      <c r="C25" s="184"/>
      <c r="D25" s="752">
        <v>1995.6</v>
      </c>
      <c r="E25" s="752"/>
      <c r="F25" s="752">
        <v>124.8</v>
      </c>
      <c r="G25" s="752"/>
      <c r="H25" s="752">
        <v>289</v>
      </c>
      <c r="I25" s="752"/>
      <c r="J25" s="752">
        <v>330.8</v>
      </c>
      <c r="K25" s="752"/>
      <c r="L25" s="752">
        <v>453.2</v>
      </c>
      <c r="M25" s="176"/>
    </row>
    <row r="26" spans="1:13" ht="27.6" customHeight="1">
      <c r="A26" s="183"/>
      <c r="B26" s="148" t="s">
        <v>15</v>
      </c>
      <c r="C26" s="184"/>
      <c r="D26" s="753">
        <v>211.6</v>
      </c>
      <c r="E26" s="753"/>
      <c r="F26" s="753">
        <v>5.3</v>
      </c>
      <c r="G26" s="753"/>
      <c r="H26" s="753">
        <v>24.1</v>
      </c>
      <c r="I26" s="753"/>
      <c r="J26" s="753">
        <v>50.3</v>
      </c>
      <c r="K26" s="753"/>
      <c r="L26" s="753">
        <v>46.5</v>
      </c>
      <c r="M26" s="176"/>
    </row>
    <row r="27" spans="1:13" ht="27.6" customHeight="1">
      <c r="A27" s="183"/>
      <c r="B27" s="148" t="s">
        <v>14</v>
      </c>
      <c r="C27" s="184"/>
      <c r="D27" s="753">
        <v>115.2</v>
      </c>
      <c r="E27" s="753"/>
      <c r="F27" s="753">
        <v>5.3</v>
      </c>
      <c r="G27" s="753"/>
      <c r="H27" s="753">
        <v>15.8</v>
      </c>
      <c r="I27" s="753"/>
      <c r="J27" s="753">
        <v>32.9</v>
      </c>
      <c r="K27" s="753"/>
      <c r="L27" s="753">
        <v>23.6</v>
      </c>
      <c r="M27" s="176"/>
    </row>
    <row r="28" spans="1:13" ht="27.6" customHeight="1">
      <c r="A28" s="183"/>
      <c r="B28" s="148" t="s">
        <v>13</v>
      </c>
      <c r="C28" s="184"/>
      <c r="D28" s="753">
        <v>103.8</v>
      </c>
      <c r="E28" s="753"/>
      <c r="F28" s="753">
        <v>6.4</v>
      </c>
      <c r="G28" s="753"/>
      <c r="H28" s="753">
        <v>16.600000000000001</v>
      </c>
      <c r="I28" s="753"/>
      <c r="J28" s="753">
        <v>6.7</v>
      </c>
      <c r="K28" s="753"/>
      <c r="L28" s="753">
        <v>22.7</v>
      </c>
      <c r="M28" s="176"/>
    </row>
    <row r="29" spans="1:13" ht="27.6" customHeight="1">
      <c r="A29" s="183"/>
      <c r="B29" s="148" t="s">
        <v>12</v>
      </c>
      <c r="C29" s="184"/>
      <c r="D29" s="753">
        <v>54.4</v>
      </c>
      <c r="E29" s="753"/>
      <c r="F29" s="753">
        <v>1.1000000000000001</v>
      </c>
      <c r="G29" s="753"/>
      <c r="H29" s="753">
        <v>7.6</v>
      </c>
      <c r="I29" s="753"/>
      <c r="J29" s="753">
        <v>19.600000000000001</v>
      </c>
      <c r="K29" s="753"/>
      <c r="L29" s="753">
        <v>9.8000000000000007</v>
      </c>
      <c r="M29" s="176"/>
    </row>
    <row r="30" spans="1:13" ht="27.6" customHeight="1">
      <c r="A30" s="183"/>
      <c r="B30" s="148" t="s">
        <v>11</v>
      </c>
      <c r="C30" s="184"/>
      <c r="D30" s="753">
        <v>49.2</v>
      </c>
      <c r="E30" s="753"/>
      <c r="F30" s="753">
        <v>1.4</v>
      </c>
      <c r="G30" s="753"/>
      <c r="H30" s="753">
        <v>6.6</v>
      </c>
      <c r="I30" s="753"/>
      <c r="J30" s="753">
        <v>12</v>
      </c>
      <c r="K30" s="753"/>
      <c r="L30" s="753">
        <v>17.5</v>
      </c>
      <c r="M30" s="176"/>
    </row>
    <row r="31" spans="1:13" ht="27.6" customHeight="1">
      <c r="A31" s="183"/>
      <c r="B31" s="148" t="s">
        <v>10</v>
      </c>
      <c r="C31" s="184"/>
      <c r="D31" s="753">
        <v>99</v>
      </c>
      <c r="E31" s="753"/>
      <c r="F31" s="753">
        <v>8.5</v>
      </c>
      <c r="G31" s="753"/>
      <c r="H31" s="753">
        <v>12.8</v>
      </c>
      <c r="I31" s="753"/>
      <c r="J31" s="753">
        <v>8.1999999999999993</v>
      </c>
      <c r="K31" s="753"/>
      <c r="L31" s="753">
        <v>19.3</v>
      </c>
      <c r="M31" s="176"/>
    </row>
    <row r="32" spans="1:13" ht="27.6" customHeight="1">
      <c r="A32" s="183"/>
      <c r="B32" s="148" t="s">
        <v>9</v>
      </c>
      <c r="C32" s="184"/>
      <c r="D32" s="753">
        <v>132.4</v>
      </c>
      <c r="E32" s="753"/>
      <c r="F32" s="753">
        <v>3.9</v>
      </c>
      <c r="G32" s="753"/>
      <c r="H32" s="753">
        <v>16.7</v>
      </c>
      <c r="I32" s="753"/>
      <c r="J32" s="753">
        <v>28.7</v>
      </c>
      <c r="K32" s="753"/>
      <c r="L32" s="753">
        <v>26.6</v>
      </c>
      <c r="M32" s="176"/>
    </row>
    <row r="33" spans="1:13" ht="27.6" customHeight="1">
      <c r="A33" s="183"/>
      <c r="B33" s="148" t="s">
        <v>8</v>
      </c>
      <c r="C33" s="184"/>
      <c r="D33" s="753">
        <v>16.399999999999999</v>
      </c>
      <c r="E33" s="753"/>
      <c r="F33" s="753">
        <v>0.4</v>
      </c>
      <c r="G33" s="753"/>
      <c r="H33" s="753">
        <v>2</v>
      </c>
      <c r="I33" s="753"/>
      <c r="J33" s="753">
        <v>2.2999999999999998</v>
      </c>
      <c r="K33" s="753"/>
      <c r="L33" s="753">
        <v>2.1</v>
      </c>
      <c r="M33" s="176"/>
    </row>
    <row r="34" spans="1:13" ht="27.6" customHeight="1">
      <c r="A34" s="183"/>
      <c r="B34" s="148" t="s">
        <v>30</v>
      </c>
      <c r="C34" s="184"/>
      <c r="D34" s="753">
        <v>104.1</v>
      </c>
      <c r="E34" s="753"/>
      <c r="F34" s="753">
        <v>0.6</v>
      </c>
      <c r="G34" s="753"/>
      <c r="H34" s="753">
        <v>12.5</v>
      </c>
      <c r="I34" s="753"/>
      <c r="J34" s="753">
        <v>51.1</v>
      </c>
      <c r="K34" s="753"/>
      <c r="L34" s="753">
        <v>15.7</v>
      </c>
      <c r="M34" s="176"/>
    </row>
    <row r="35" spans="1:13" ht="27.6" customHeight="1">
      <c r="A35" s="183"/>
      <c r="B35" s="148" t="s">
        <v>6</v>
      </c>
      <c r="C35" s="184"/>
      <c r="D35" s="753">
        <v>272.2</v>
      </c>
      <c r="E35" s="753"/>
      <c r="F35" s="753">
        <v>32.799999999999997</v>
      </c>
      <c r="G35" s="753"/>
      <c r="H35" s="753">
        <v>19.100000000000001</v>
      </c>
      <c r="I35" s="753"/>
      <c r="J35" s="753">
        <v>15.8</v>
      </c>
      <c r="K35" s="753"/>
      <c r="L35" s="753">
        <v>117.5</v>
      </c>
      <c r="M35" s="176"/>
    </row>
    <row r="36" spans="1:13" ht="27.6" customHeight="1">
      <c r="A36" s="183"/>
      <c r="B36" s="148" t="s">
        <v>5</v>
      </c>
      <c r="C36" s="184"/>
      <c r="D36" s="753">
        <v>163.30000000000001</v>
      </c>
      <c r="E36" s="753"/>
      <c r="F36" s="753">
        <v>53.2</v>
      </c>
      <c r="G36" s="753"/>
      <c r="H36" s="753">
        <v>14.2</v>
      </c>
      <c r="I36" s="753"/>
      <c r="J36" s="753">
        <v>14.2</v>
      </c>
      <c r="K36" s="753"/>
      <c r="L36" s="753">
        <v>49.2</v>
      </c>
      <c r="M36" s="176"/>
    </row>
    <row r="37" spans="1:13" ht="27.6" customHeight="1">
      <c r="A37" s="183"/>
      <c r="B37" s="148" t="s">
        <v>209</v>
      </c>
      <c r="C37" s="184"/>
      <c r="D37" s="753">
        <v>490.7</v>
      </c>
      <c r="E37" s="753"/>
      <c r="F37" s="753">
        <v>2.2000000000000002</v>
      </c>
      <c r="G37" s="753"/>
      <c r="H37" s="753">
        <v>110.8</v>
      </c>
      <c r="I37" s="753"/>
      <c r="J37" s="753">
        <v>77.099999999999994</v>
      </c>
      <c r="K37" s="753"/>
      <c r="L37" s="753">
        <v>68.3</v>
      </c>
      <c r="M37" s="176"/>
    </row>
    <row r="38" spans="1:13" ht="27.6" customHeight="1">
      <c r="A38" s="183"/>
      <c r="B38" s="148" t="s">
        <v>3</v>
      </c>
      <c r="C38" s="184"/>
      <c r="D38" s="753">
        <v>66.2</v>
      </c>
      <c r="E38" s="753"/>
      <c r="F38" s="753">
        <v>3.2</v>
      </c>
      <c r="G38" s="753"/>
      <c r="H38" s="753">
        <v>16</v>
      </c>
      <c r="I38" s="753"/>
      <c r="J38" s="753">
        <v>2</v>
      </c>
      <c r="K38" s="753"/>
      <c r="L38" s="753">
        <v>12.1</v>
      </c>
      <c r="M38" s="176"/>
    </row>
    <row r="39" spans="1:13" ht="30" customHeight="1">
      <c r="A39" s="183"/>
      <c r="B39" s="148" t="s">
        <v>2</v>
      </c>
      <c r="C39" s="184"/>
      <c r="D39" s="753">
        <v>110.9</v>
      </c>
      <c r="E39" s="753"/>
      <c r="F39" s="754" t="s">
        <v>210</v>
      </c>
      <c r="G39" s="754"/>
      <c r="H39" s="753">
        <v>13.9</v>
      </c>
      <c r="I39" s="753"/>
      <c r="J39" s="753">
        <v>9.5</v>
      </c>
      <c r="K39" s="753"/>
      <c r="L39" s="753">
        <v>19.8</v>
      </c>
      <c r="M39" s="176"/>
    </row>
    <row r="40" spans="1:13" ht="27.6" customHeight="1">
      <c r="A40" s="183"/>
      <c r="B40" s="148" t="s">
        <v>1</v>
      </c>
      <c r="C40" s="184"/>
      <c r="D40" s="753">
        <v>4.3</v>
      </c>
      <c r="E40" s="753"/>
      <c r="F40" s="753">
        <v>0.6</v>
      </c>
      <c r="G40" s="753"/>
      <c r="H40" s="753">
        <v>0.5</v>
      </c>
      <c r="I40" s="753"/>
      <c r="J40" s="753">
        <v>0.3</v>
      </c>
      <c r="K40" s="753"/>
      <c r="L40" s="753">
        <v>1.4</v>
      </c>
      <c r="M40" s="176"/>
    </row>
    <row r="41" spans="1:13" ht="27.6" customHeight="1">
      <c r="A41" s="183"/>
      <c r="B41" s="148" t="s">
        <v>0</v>
      </c>
      <c r="C41" s="184"/>
      <c r="D41" s="755">
        <v>1.9</v>
      </c>
      <c r="E41" s="755"/>
      <c r="F41" s="754" t="s">
        <v>210</v>
      </c>
      <c r="G41" s="754"/>
      <c r="H41" s="754" t="s">
        <v>210</v>
      </c>
      <c r="I41" s="754"/>
      <c r="J41" s="754" t="s">
        <v>210</v>
      </c>
      <c r="K41" s="756"/>
      <c r="L41" s="755">
        <v>1.3</v>
      </c>
      <c r="M41" s="176"/>
    </row>
    <row r="42" spans="1:13" ht="4.5" customHeight="1" thickBot="1">
      <c r="A42" s="187"/>
      <c r="B42" s="188"/>
      <c r="C42" s="189"/>
      <c r="D42" s="190"/>
      <c r="E42" s="190"/>
      <c r="F42" s="191"/>
      <c r="G42" s="190"/>
      <c r="H42" s="190"/>
      <c r="I42" s="190"/>
      <c r="J42" s="190"/>
      <c r="K42" s="190"/>
      <c r="L42" s="190"/>
      <c r="M42" s="176"/>
    </row>
    <row r="43" spans="1:13" ht="3.75" customHeight="1">
      <c r="B43" s="177"/>
      <c r="C43" s="177"/>
      <c r="D43" s="192"/>
      <c r="E43" s="192"/>
      <c r="F43" s="192"/>
      <c r="G43" s="192"/>
      <c r="H43" s="192"/>
      <c r="I43" s="192"/>
      <c r="J43" s="192"/>
      <c r="K43" s="192"/>
      <c r="L43" s="192"/>
      <c r="M43" s="176"/>
    </row>
    <row r="44" spans="1:13" ht="11.25">
      <c r="B44" s="171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6"/>
    </row>
    <row r="45" spans="1:13" ht="11.25">
      <c r="B45" s="172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</row>
    <row r="46" spans="1:13"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</row>
    <row r="47" spans="1:13"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</row>
    <row r="48" spans="1:13"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</row>
    <row r="49" spans="2:13">
      <c r="B49" s="176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</row>
    <row r="50" spans="2:13"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</row>
    <row r="51" spans="2:13"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</row>
    <row r="52" spans="2:13"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</row>
    <row r="53" spans="2:13"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</row>
    <row r="54" spans="2:13"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</row>
    <row r="55" spans="2:13"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</row>
    <row r="56" spans="2:13"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</row>
    <row r="57" spans="2:13"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</row>
    <row r="58" spans="2:13"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</row>
    <row r="59" spans="2:13"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</row>
    <row r="60" spans="2:13"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</row>
    <row r="61" spans="2:13"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</row>
    <row r="62" spans="2:13"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</row>
    <row r="63" spans="2:13"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</row>
  </sheetData>
  <hyperlinks>
    <hyperlink ref="L1" r:id="rId1" xr:uid="{00000000-0004-0000-0900-000000000000}"/>
    <hyperlink ref="L2" r:id="rId2" xr:uid="{00000000-0004-0000-0900-000001000000}"/>
  </hyperlinks>
  <printOptions horizontalCentered="1"/>
  <pageMargins left="0.39370078740157483" right="0.39370078740157483" top="0.74803149606299213" bottom="0.51181102362204722" header="0.23622047244094491" footer="0.39370078740157483"/>
  <pageSetup paperSize="9" scale="89" orientation="portrait" r:id="rId3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-0.249977111117893"/>
  </sheetPr>
  <dimension ref="A1:AG58"/>
  <sheetViews>
    <sheetView showGridLines="0" view="pageBreakPreview" topLeftCell="I4" zoomScale="70" zoomScaleSheetLayoutView="70" workbookViewId="0">
      <selection activeCell="U35" sqref="U35"/>
    </sheetView>
  </sheetViews>
  <sheetFormatPr defaultColWidth="12.5703125" defaultRowHeight="14.25"/>
  <cols>
    <col min="1" max="1" width="1.140625" style="130" customWidth="1"/>
    <col min="2" max="2" width="10.7109375" style="130" customWidth="1"/>
    <col min="3" max="3" width="8.28515625" style="130" customWidth="1"/>
    <col min="4" max="4" width="9.85546875" style="131" customWidth="1"/>
    <col min="5" max="5" width="1.42578125" style="131" customWidth="1"/>
    <col min="6" max="6" width="12.28515625" style="130" customWidth="1"/>
    <col min="7" max="7" width="1.140625" style="130" customWidth="1"/>
    <col min="8" max="8" width="15.5703125" style="130" customWidth="1"/>
    <col min="9" max="9" width="0.85546875" style="130" customWidth="1"/>
    <col min="10" max="10" width="13.85546875" style="130" customWidth="1"/>
    <col min="11" max="11" width="1.28515625" style="130" customWidth="1"/>
    <col min="12" max="12" width="12.42578125" style="130" customWidth="1"/>
    <col min="13" max="13" width="0.85546875" style="130" customWidth="1"/>
    <col min="14" max="14" width="16.85546875" style="130" customWidth="1"/>
    <col min="15" max="16" width="1.7109375" style="130" customWidth="1"/>
    <col min="17" max="17" width="11" style="130" customWidth="1"/>
    <col min="18" max="18" width="8.85546875" style="130" customWidth="1"/>
    <col min="19" max="19" width="11.5703125" style="130" customWidth="1"/>
    <col min="20" max="20" width="0.140625" style="130" customWidth="1"/>
    <col min="21" max="21" width="18.5703125" style="130" customWidth="1"/>
    <col min="22" max="22" width="0.140625" style="130" customWidth="1"/>
    <col min="23" max="23" width="15.7109375" style="130" customWidth="1"/>
    <col min="24" max="24" width="0.140625" style="130" customWidth="1"/>
    <col min="25" max="25" width="16.7109375" style="130" customWidth="1"/>
    <col min="26" max="26" width="1.140625" style="130" customWidth="1"/>
    <col min="27" max="27" width="16.5703125" style="130" customWidth="1"/>
    <col min="28" max="28" width="0.85546875" style="130" customWidth="1"/>
    <col min="29" max="30" width="7.5703125" style="130" customWidth="1"/>
    <col min="31" max="31" width="12.5703125" style="130"/>
    <col min="32" max="32" width="3.5703125" style="130" customWidth="1"/>
    <col min="33" max="16384" width="12.5703125" style="130"/>
  </cols>
  <sheetData>
    <row r="1" spans="1:29" ht="15">
      <c r="N1" s="45" t="s">
        <v>29</v>
      </c>
      <c r="AA1" s="45" t="s">
        <v>29</v>
      </c>
    </row>
    <row r="2" spans="1:29">
      <c r="N2" s="46" t="s">
        <v>28</v>
      </c>
      <c r="AA2" s="46" t="s">
        <v>28</v>
      </c>
    </row>
    <row r="3" spans="1:29" ht="15" customHeight="1"/>
    <row r="4" spans="1:29" ht="15" customHeight="1"/>
    <row r="5" spans="1:29" ht="15.75" customHeight="1">
      <c r="B5" s="259" t="s">
        <v>290</v>
      </c>
      <c r="C5" s="48" t="s">
        <v>430</v>
      </c>
      <c r="D5" s="133"/>
      <c r="E5" s="133"/>
      <c r="F5" s="132"/>
      <c r="G5" s="132"/>
      <c r="H5" s="132"/>
      <c r="I5" s="134"/>
      <c r="J5" s="134"/>
      <c r="K5" s="134"/>
      <c r="L5" s="134"/>
      <c r="M5" s="134"/>
      <c r="N5" s="134"/>
      <c r="O5" s="134"/>
      <c r="Q5" s="259" t="s">
        <v>290</v>
      </c>
      <c r="R5" s="48" t="s">
        <v>432</v>
      </c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</row>
    <row r="6" spans="1:29">
      <c r="B6" s="260" t="s">
        <v>291</v>
      </c>
      <c r="C6" s="53" t="s">
        <v>431</v>
      </c>
      <c r="D6" s="135"/>
      <c r="E6" s="135"/>
      <c r="F6" s="134"/>
      <c r="G6" s="134"/>
      <c r="H6" s="134"/>
      <c r="I6" s="134"/>
      <c r="J6" s="134"/>
      <c r="K6" s="134"/>
      <c r="L6" s="134"/>
      <c r="M6" s="134"/>
      <c r="N6" s="134"/>
      <c r="O6" s="134"/>
      <c r="Q6" s="260" t="s">
        <v>291</v>
      </c>
      <c r="R6" s="53" t="s">
        <v>433</v>
      </c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</row>
    <row r="7" spans="1:29" ht="8.25" customHeight="1">
      <c r="B7" s="53"/>
      <c r="C7" s="134"/>
      <c r="D7" s="135"/>
      <c r="E7" s="135"/>
      <c r="F7" s="134"/>
      <c r="G7" s="134"/>
      <c r="H7" s="134"/>
      <c r="I7" s="134"/>
      <c r="J7" s="134"/>
      <c r="K7" s="134"/>
      <c r="L7" s="134"/>
      <c r="M7" s="134"/>
      <c r="N7" s="134"/>
      <c r="O7" s="134"/>
      <c r="Q7" s="53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</row>
    <row r="8" spans="1:29" ht="16.5" customHeight="1">
      <c r="B8" s="55"/>
      <c r="C8" s="134"/>
      <c r="D8" s="135"/>
      <c r="E8" s="135"/>
      <c r="F8" s="134"/>
      <c r="G8" s="134"/>
      <c r="H8" s="134"/>
      <c r="I8" s="134"/>
      <c r="J8" s="134"/>
      <c r="K8" s="134"/>
      <c r="L8" s="134"/>
      <c r="M8" s="134"/>
      <c r="N8" s="127" t="s">
        <v>202</v>
      </c>
      <c r="O8" s="134"/>
      <c r="Q8" s="55"/>
      <c r="R8" s="134"/>
      <c r="S8" s="134"/>
      <c r="T8" s="134"/>
      <c r="U8" s="134"/>
      <c r="V8" s="134"/>
      <c r="W8" s="134"/>
      <c r="X8" s="134"/>
      <c r="Y8" s="134"/>
      <c r="Z8" s="134"/>
      <c r="AA8" s="127" t="s">
        <v>202</v>
      </c>
      <c r="AB8" s="134"/>
      <c r="AC8" s="134"/>
    </row>
    <row r="9" spans="1:29" ht="1.5" customHeight="1" thickBot="1">
      <c r="B9" s="136"/>
      <c r="C9" s="134"/>
      <c r="D9" s="135"/>
      <c r="E9" s="135"/>
      <c r="F9" s="134"/>
      <c r="G9" s="134"/>
      <c r="H9" s="134"/>
      <c r="I9" s="134"/>
      <c r="J9" s="134"/>
      <c r="K9" s="134"/>
      <c r="L9" s="134"/>
      <c r="M9" s="134"/>
      <c r="N9" s="134"/>
      <c r="O9" s="134"/>
      <c r="Q9" s="136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</row>
    <row r="10" spans="1:29" ht="8.1" customHeight="1" thickTop="1">
      <c r="A10" s="610"/>
      <c r="B10" s="611"/>
      <c r="C10" s="611"/>
      <c r="D10" s="612"/>
      <c r="E10" s="612"/>
      <c r="F10" s="611"/>
      <c r="G10" s="613"/>
      <c r="H10" s="611"/>
      <c r="I10" s="611"/>
      <c r="J10" s="611"/>
      <c r="K10" s="613"/>
      <c r="L10" s="611"/>
      <c r="M10" s="611"/>
      <c r="N10" s="611"/>
      <c r="O10" s="611"/>
      <c r="P10" s="610"/>
      <c r="Q10" s="611"/>
      <c r="R10" s="611"/>
      <c r="S10" s="611"/>
      <c r="T10" s="611"/>
      <c r="U10" s="611"/>
      <c r="V10" s="611"/>
      <c r="W10" s="611"/>
      <c r="X10" s="611"/>
      <c r="Y10" s="611"/>
      <c r="Z10" s="611"/>
      <c r="AA10" s="611"/>
      <c r="AB10" s="611"/>
      <c r="AC10" s="134"/>
    </row>
    <row r="11" spans="1:29" ht="17.25">
      <c r="A11" s="140"/>
      <c r="B11" s="141" t="s">
        <v>27</v>
      </c>
      <c r="C11" s="595"/>
      <c r="D11" s="594" t="s">
        <v>289</v>
      </c>
      <c r="E11" s="607"/>
      <c r="F11" s="594" t="s">
        <v>133</v>
      </c>
      <c r="G11" s="594"/>
      <c r="H11" s="594" t="s">
        <v>132</v>
      </c>
      <c r="I11" s="595"/>
      <c r="J11" s="594" t="s">
        <v>131</v>
      </c>
      <c r="K11" s="594"/>
      <c r="L11" s="594" t="s">
        <v>130</v>
      </c>
      <c r="M11" s="595"/>
      <c r="N11" s="594" t="s">
        <v>129</v>
      </c>
      <c r="O11" s="595"/>
      <c r="P11" s="140"/>
      <c r="Q11" s="141" t="s">
        <v>27</v>
      </c>
      <c r="R11" s="595"/>
      <c r="S11" s="594" t="s">
        <v>128</v>
      </c>
      <c r="T11" s="595"/>
      <c r="U11" s="594" t="s">
        <v>127</v>
      </c>
      <c r="V11" s="595"/>
      <c r="W11" s="594" t="s">
        <v>126</v>
      </c>
      <c r="X11" s="595"/>
      <c r="Y11" s="594" t="s">
        <v>125</v>
      </c>
      <c r="Z11" s="595"/>
      <c r="AA11" s="594" t="s">
        <v>124</v>
      </c>
      <c r="AB11" s="136"/>
      <c r="AC11" s="134"/>
    </row>
    <row r="12" spans="1:29" ht="15" customHeight="1">
      <c r="A12" s="140"/>
      <c r="B12" s="599" t="s">
        <v>25</v>
      </c>
      <c r="C12" s="136"/>
      <c r="D12" s="596" t="s">
        <v>19</v>
      </c>
      <c r="E12" s="596"/>
      <c r="F12" s="594" t="s">
        <v>123</v>
      </c>
      <c r="G12" s="594"/>
      <c r="H12" s="594" t="s">
        <v>67</v>
      </c>
      <c r="I12" s="136"/>
      <c r="J12" s="596" t="s">
        <v>122</v>
      </c>
      <c r="K12" s="596"/>
      <c r="L12" s="594" t="s">
        <v>121</v>
      </c>
      <c r="M12" s="136"/>
      <c r="N12" s="594" t="s">
        <v>120</v>
      </c>
      <c r="O12" s="136"/>
      <c r="P12" s="140"/>
      <c r="Q12" s="599" t="s">
        <v>25</v>
      </c>
      <c r="R12" s="136"/>
      <c r="S12" s="596" t="s">
        <v>119</v>
      </c>
      <c r="T12" s="136"/>
      <c r="U12" s="594" t="s">
        <v>118</v>
      </c>
      <c r="V12" s="595"/>
      <c r="W12" s="594" t="s">
        <v>67</v>
      </c>
      <c r="X12" s="595"/>
      <c r="Y12" s="594" t="s">
        <v>100</v>
      </c>
      <c r="Z12" s="595"/>
      <c r="AA12" s="594" t="s">
        <v>67</v>
      </c>
      <c r="AB12" s="136"/>
      <c r="AC12" s="134"/>
    </row>
    <row r="13" spans="1:29" ht="15" customHeight="1">
      <c r="A13" s="140"/>
      <c r="B13" s="141"/>
      <c r="C13" s="136"/>
      <c r="D13" s="614"/>
      <c r="E13" s="614"/>
      <c r="F13" s="594" t="s">
        <v>67</v>
      </c>
      <c r="G13" s="594"/>
      <c r="H13" s="594" t="s">
        <v>117</v>
      </c>
      <c r="I13" s="598"/>
      <c r="J13" s="598"/>
      <c r="K13" s="598"/>
      <c r="L13" s="594" t="s">
        <v>116</v>
      </c>
      <c r="M13" s="136"/>
      <c r="N13" s="594" t="s">
        <v>115</v>
      </c>
      <c r="O13" s="136"/>
      <c r="P13" s="140"/>
      <c r="Q13" s="141"/>
      <c r="R13" s="136"/>
      <c r="S13" s="141"/>
      <c r="T13" s="136"/>
      <c r="U13" s="594" t="s">
        <v>255</v>
      </c>
      <c r="V13" s="595"/>
      <c r="W13" s="594" t="s">
        <v>114</v>
      </c>
      <c r="X13" s="595"/>
      <c r="Y13" s="594" t="s">
        <v>113</v>
      </c>
      <c r="Z13" s="595"/>
      <c r="AA13" s="594" t="s">
        <v>112</v>
      </c>
      <c r="AB13" s="136"/>
      <c r="AC13" s="134"/>
    </row>
    <row r="14" spans="1:29" ht="15" customHeight="1">
      <c r="A14" s="140"/>
      <c r="B14" s="599"/>
      <c r="C14" s="136"/>
      <c r="D14" s="614"/>
      <c r="E14" s="614"/>
      <c r="F14" s="594" t="s">
        <v>111</v>
      </c>
      <c r="G14" s="594"/>
      <c r="H14" s="596" t="s">
        <v>110</v>
      </c>
      <c r="I14" s="598"/>
      <c r="J14" s="598"/>
      <c r="K14" s="598"/>
      <c r="L14" s="594" t="s">
        <v>109</v>
      </c>
      <c r="M14" s="136"/>
      <c r="N14" s="594" t="s">
        <v>108</v>
      </c>
      <c r="O14" s="136"/>
      <c r="P14" s="140"/>
      <c r="Q14" s="599"/>
      <c r="R14" s="136"/>
      <c r="S14" s="599"/>
      <c r="T14" s="136"/>
      <c r="U14" s="594" t="s">
        <v>107</v>
      </c>
      <c r="V14" s="136"/>
      <c r="W14" s="596" t="s">
        <v>106</v>
      </c>
      <c r="X14" s="136"/>
      <c r="Y14" s="594" t="s">
        <v>105</v>
      </c>
      <c r="Z14" s="136"/>
      <c r="AA14" s="596" t="s">
        <v>104</v>
      </c>
      <c r="AB14" s="136"/>
      <c r="AC14" s="134"/>
    </row>
    <row r="15" spans="1:29" ht="15" customHeight="1">
      <c r="A15" s="140"/>
      <c r="B15" s="599"/>
      <c r="C15" s="136"/>
      <c r="D15" s="614"/>
      <c r="E15" s="614"/>
      <c r="F15" s="596" t="s">
        <v>103</v>
      </c>
      <c r="G15" s="596"/>
      <c r="H15" s="596" t="s">
        <v>102</v>
      </c>
      <c r="I15" s="598"/>
      <c r="J15" s="136"/>
      <c r="K15" s="136"/>
      <c r="L15" s="594" t="s">
        <v>101</v>
      </c>
      <c r="M15" s="136"/>
      <c r="N15" s="594" t="s">
        <v>100</v>
      </c>
      <c r="O15" s="136"/>
      <c r="P15" s="140"/>
      <c r="Q15" s="599"/>
      <c r="R15" s="136"/>
      <c r="S15" s="599"/>
      <c r="T15" s="136"/>
      <c r="U15" s="594" t="s">
        <v>99</v>
      </c>
      <c r="V15" s="598"/>
      <c r="W15" s="596" t="s">
        <v>98</v>
      </c>
      <c r="X15" s="598"/>
      <c r="Y15" s="594" t="s">
        <v>97</v>
      </c>
      <c r="Z15" s="598"/>
      <c r="AA15" s="596" t="s">
        <v>96</v>
      </c>
      <c r="AB15" s="136"/>
      <c r="AC15" s="134"/>
    </row>
    <row r="16" spans="1:29" ht="15" customHeight="1">
      <c r="A16" s="140"/>
      <c r="B16" s="136"/>
      <c r="C16" s="136"/>
      <c r="D16" s="614"/>
      <c r="E16" s="614"/>
      <c r="F16" s="596" t="s">
        <v>55</v>
      </c>
      <c r="G16" s="596"/>
      <c r="H16" s="596"/>
      <c r="I16" s="598"/>
      <c r="J16" s="136"/>
      <c r="K16" s="136"/>
      <c r="L16" s="594" t="s">
        <v>95</v>
      </c>
      <c r="M16" s="136"/>
      <c r="N16" s="594" t="s">
        <v>94</v>
      </c>
      <c r="O16" s="136"/>
      <c r="P16" s="140"/>
      <c r="Q16" s="136"/>
      <c r="R16" s="136"/>
      <c r="S16" s="599"/>
      <c r="T16" s="136"/>
      <c r="U16" s="594" t="s">
        <v>93</v>
      </c>
      <c r="V16" s="598"/>
      <c r="W16" s="596"/>
      <c r="X16" s="598"/>
      <c r="Y16" s="596" t="s">
        <v>92</v>
      </c>
      <c r="Z16" s="598"/>
      <c r="AA16" s="596"/>
      <c r="AB16" s="136"/>
      <c r="AC16" s="134"/>
    </row>
    <row r="17" spans="1:33" ht="15" customHeight="1">
      <c r="A17" s="140"/>
      <c r="B17" s="136"/>
      <c r="C17" s="136"/>
      <c r="D17" s="614"/>
      <c r="E17" s="614"/>
      <c r="F17" s="596" t="s">
        <v>91</v>
      </c>
      <c r="G17" s="596"/>
      <c r="H17" s="598"/>
      <c r="I17" s="598"/>
      <c r="J17" s="136"/>
      <c r="K17" s="136"/>
      <c r="L17" s="596" t="s">
        <v>90</v>
      </c>
      <c r="M17" s="136"/>
      <c r="N17" s="596" t="s">
        <v>89</v>
      </c>
      <c r="O17" s="136"/>
      <c r="P17" s="140"/>
      <c r="Q17" s="136"/>
      <c r="R17" s="136"/>
      <c r="S17" s="599"/>
      <c r="T17" s="136"/>
      <c r="U17" s="594" t="s">
        <v>88</v>
      </c>
      <c r="V17" s="598"/>
      <c r="W17" s="598"/>
      <c r="X17" s="598"/>
      <c r="Y17" s="596" t="s">
        <v>87</v>
      </c>
      <c r="Z17" s="598"/>
      <c r="AA17" s="598"/>
      <c r="AB17" s="136"/>
      <c r="AC17" s="134"/>
    </row>
    <row r="18" spans="1:33" ht="15" customHeight="1">
      <c r="A18" s="140"/>
      <c r="B18" s="136"/>
      <c r="C18" s="136"/>
      <c r="D18" s="614"/>
      <c r="E18" s="614"/>
      <c r="F18" s="598"/>
      <c r="G18" s="598"/>
      <c r="H18" s="598"/>
      <c r="I18" s="598"/>
      <c r="J18" s="136"/>
      <c r="K18" s="136"/>
      <c r="L18" s="596" t="s">
        <v>86</v>
      </c>
      <c r="M18" s="136"/>
      <c r="N18" s="596" t="s">
        <v>85</v>
      </c>
      <c r="O18" s="136"/>
      <c r="P18" s="140"/>
      <c r="Q18" s="136"/>
      <c r="R18" s="136"/>
      <c r="S18" s="599"/>
      <c r="T18" s="136"/>
      <c r="U18" s="596" t="s">
        <v>84</v>
      </c>
      <c r="V18" s="598"/>
      <c r="W18" s="598"/>
      <c r="X18" s="598"/>
      <c r="Y18" s="596" t="s">
        <v>83</v>
      </c>
      <c r="Z18" s="598"/>
      <c r="AA18" s="598"/>
      <c r="AB18" s="136"/>
      <c r="AC18" s="134"/>
    </row>
    <row r="19" spans="1:33" ht="15" customHeight="1">
      <c r="A19" s="140"/>
      <c r="B19" s="136"/>
      <c r="C19" s="136"/>
      <c r="D19" s="614"/>
      <c r="E19" s="614"/>
      <c r="F19" s="598"/>
      <c r="G19" s="598"/>
      <c r="H19" s="598"/>
      <c r="I19" s="598"/>
      <c r="J19" s="136"/>
      <c r="K19" s="136"/>
      <c r="L19" s="596" t="s">
        <v>82</v>
      </c>
      <c r="M19" s="136"/>
      <c r="N19" s="596" t="s">
        <v>81</v>
      </c>
      <c r="O19" s="136"/>
      <c r="P19" s="140"/>
      <c r="Q19" s="136"/>
      <c r="R19" s="136"/>
      <c r="S19" s="599"/>
      <c r="T19" s="136"/>
      <c r="U19" s="596" t="s">
        <v>256</v>
      </c>
      <c r="V19" s="598"/>
      <c r="W19" s="598"/>
      <c r="X19" s="598"/>
      <c r="Y19" s="596" t="s">
        <v>80</v>
      </c>
      <c r="Z19" s="598"/>
      <c r="AA19" s="598"/>
      <c r="AB19" s="136"/>
      <c r="AC19" s="134"/>
    </row>
    <row r="20" spans="1:33" ht="15" customHeight="1">
      <c r="A20" s="140"/>
      <c r="B20" s="136"/>
      <c r="C20" s="136"/>
      <c r="D20" s="614"/>
      <c r="E20" s="614"/>
      <c r="F20" s="598"/>
      <c r="G20" s="598"/>
      <c r="H20" s="598"/>
      <c r="I20" s="598"/>
      <c r="J20" s="136"/>
      <c r="K20" s="136"/>
      <c r="L20" s="596" t="s">
        <v>79</v>
      </c>
      <c r="M20" s="136"/>
      <c r="N20" s="596" t="s">
        <v>253</v>
      </c>
      <c r="O20" s="136"/>
      <c r="P20" s="140"/>
      <c r="Q20" s="136"/>
      <c r="R20" s="136"/>
      <c r="S20" s="599"/>
      <c r="T20" s="136"/>
      <c r="U20" s="596" t="s">
        <v>78</v>
      </c>
      <c r="V20" s="598"/>
      <c r="W20" s="598"/>
      <c r="X20" s="598"/>
      <c r="Y20" s="596" t="s">
        <v>76</v>
      </c>
      <c r="Z20" s="598"/>
      <c r="AA20" s="598"/>
      <c r="AB20" s="136"/>
      <c r="AC20" s="134"/>
    </row>
    <row r="21" spans="1:33" ht="15" customHeight="1">
      <c r="A21" s="140"/>
      <c r="B21" s="136"/>
      <c r="C21" s="136"/>
      <c r="D21" s="614"/>
      <c r="E21" s="614"/>
      <c r="F21" s="598"/>
      <c r="G21" s="598"/>
      <c r="H21" s="598"/>
      <c r="I21" s="598"/>
      <c r="J21" s="136"/>
      <c r="K21" s="136"/>
      <c r="L21" s="596" t="s">
        <v>77</v>
      </c>
      <c r="M21" s="136"/>
      <c r="N21" s="596" t="s">
        <v>76</v>
      </c>
      <c r="O21" s="136"/>
      <c r="P21" s="140"/>
      <c r="Q21" s="136"/>
      <c r="R21" s="136"/>
      <c r="S21" s="599"/>
      <c r="T21" s="136"/>
      <c r="U21" s="596" t="s">
        <v>75</v>
      </c>
      <c r="V21" s="598"/>
      <c r="W21" s="598"/>
      <c r="X21" s="598"/>
      <c r="Y21" s="598"/>
      <c r="Z21" s="598"/>
      <c r="AA21" s="598"/>
      <c r="AB21" s="136"/>
      <c r="AC21" s="134"/>
    </row>
    <row r="22" spans="1:33" ht="8.1" customHeight="1">
      <c r="A22" s="615"/>
      <c r="B22" s="616"/>
      <c r="C22" s="616"/>
      <c r="D22" s="617"/>
      <c r="E22" s="617"/>
      <c r="F22" s="616"/>
      <c r="G22" s="616"/>
      <c r="H22" s="616"/>
      <c r="I22" s="616"/>
      <c r="J22" s="616"/>
      <c r="K22" s="616"/>
      <c r="L22" s="616"/>
      <c r="M22" s="616"/>
      <c r="N22" s="616"/>
      <c r="O22" s="616"/>
      <c r="P22" s="615"/>
      <c r="Q22" s="616"/>
      <c r="R22" s="616"/>
      <c r="S22" s="616"/>
      <c r="T22" s="616"/>
      <c r="U22" s="616"/>
      <c r="V22" s="616"/>
      <c r="W22" s="616"/>
      <c r="X22" s="616"/>
      <c r="Y22" s="616"/>
      <c r="Z22" s="616"/>
      <c r="AA22" s="616"/>
      <c r="AB22" s="616"/>
      <c r="AC22" s="134"/>
    </row>
    <row r="23" spans="1:33" ht="8.1" customHeight="1">
      <c r="A23" s="137"/>
      <c r="B23" s="138"/>
      <c r="C23" s="138"/>
      <c r="D23" s="139"/>
      <c r="E23" s="139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7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4"/>
    </row>
    <row r="24" spans="1:33" ht="15.75" customHeight="1">
      <c r="A24" s="140"/>
      <c r="B24" s="141" t="s">
        <v>16</v>
      </c>
      <c r="C24" s="136"/>
      <c r="D24" s="757">
        <v>15391.7</v>
      </c>
      <c r="E24" s="757"/>
      <c r="F24" s="757">
        <v>1540.8</v>
      </c>
      <c r="G24" s="757"/>
      <c r="H24" s="757">
        <v>84.3</v>
      </c>
      <c r="I24" s="757"/>
      <c r="J24" s="757">
        <v>2590.6999999999998</v>
      </c>
      <c r="K24" s="757"/>
      <c r="L24" s="757">
        <v>79.099999999999994</v>
      </c>
      <c r="M24" s="757"/>
      <c r="N24" s="757">
        <v>88.3</v>
      </c>
      <c r="O24" s="142">
        <v>1159.5999999999999</v>
      </c>
      <c r="P24" s="140">
        <v>88.6</v>
      </c>
      <c r="Q24" s="141" t="s">
        <v>16</v>
      </c>
      <c r="R24" s="136"/>
      <c r="S24" s="757">
        <v>1170.5</v>
      </c>
      <c r="T24" s="66"/>
      <c r="U24" s="757">
        <v>2932.6</v>
      </c>
      <c r="V24" s="757"/>
      <c r="W24" s="757">
        <v>711.4</v>
      </c>
      <c r="X24" s="757"/>
      <c r="Y24" s="757">
        <v>1547.7</v>
      </c>
      <c r="Z24" s="757"/>
      <c r="AA24" s="757">
        <v>236.4</v>
      </c>
      <c r="AB24" s="136"/>
      <c r="AC24" s="134"/>
      <c r="AG24" s="66"/>
    </row>
    <row r="25" spans="1:33" ht="27" customHeight="1">
      <c r="A25" s="140"/>
      <c r="B25" s="145" t="s">
        <v>15</v>
      </c>
      <c r="C25" s="136"/>
      <c r="D25" s="758">
        <v>1819.5</v>
      </c>
      <c r="E25" s="758"/>
      <c r="F25" s="758">
        <v>127.6</v>
      </c>
      <c r="G25" s="758"/>
      <c r="H25" s="758">
        <v>12.3</v>
      </c>
      <c r="I25" s="758"/>
      <c r="J25" s="758">
        <v>456.1</v>
      </c>
      <c r="K25" s="758"/>
      <c r="L25" s="758">
        <v>7.5</v>
      </c>
      <c r="M25" s="758"/>
      <c r="N25" s="758">
        <v>14.5</v>
      </c>
      <c r="O25" s="143">
        <v>109.7</v>
      </c>
      <c r="P25" s="140">
        <v>14.3</v>
      </c>
      <c r="Q25" s="145" t="s">
        <v>15</v>
      </c>
      <c r="R25" s="136"/>
      <c r="S25" s="758">
        <v>119.1</v>
      </c>
      <c r="T25" s="147"/>
      <c r="U25" s="758">
        <v>390.3</v>
      </c>
      <c r="V25" s="758"/>
      <c r="W25" s="758">
        <v>101.2</v>
      </c>
      <c r="X25" s="758"/>
      <c r="Y25" s="758">
        <v>148.4</v>
      </c>
      <c r="Z25" s="758"/>
      <c r="AA25" s="758">
        <v>9.4</v>
      </c>
      <c r="AB25" s="140"/>
      <c r="AC25" s="134"/>
      <c r="AE25" s="144"/>
    </row>
    <row r="26" spans="1:33" ht="27" customHeight="1">
      <c r="A26" s="140"/>
      <c r="B26" s="145" t="s">
        <v>14</v>
      </c>
      <c r="C26" s="136"/>
      <c r="D26" s="758">
        <v>964.8</v>
      </c>
      <c r="E26" s="758"/>
      <c r="F26" s="758">
        <v>103.9</v>
      </c>
      <c r="G26" s="758"/>
      <c r="H26" s="758">
        <v>2</v>
      </c>
      <c r="I26" s="758"/>
      <c r="J26" s="758">
        <v>193.3</v>
      </c>
      <c r="K26" s="758"/>
      <c r="L26" s="758">
        <v>4.2</v>
      </c>
      <c r="M26" s="758"/>
      <c r="N26" s="758">
        <v>6.6</v>
      </c>
      <c r="O26" s="143">
        <v>74.099999999999994</v>
      </c>
      <c r="P26" s="140">
        <v>8.1999999999999993</v>
      </c>
      <c r="Q26" s="145" t="s">
        <v>14</v>
      </c>
      <c r="R26" s="136"/>
      <c r="S26" s="758">
        <v>57.4</v>
      </c>
      <c r="T26" s="146"/>
      <c r="U26" s="758">
        <v>175.7</v>
      </c>
      <c r="V26" s="758"/>
      <c r="W26" s="758">
        <v>34.200000000000003</v>
      </c>
      <c r="X26" s="758"/>
      <c r="Y26" s="758">
        <v>94.9</v>
      </c>
      <c r="Z26" s="758"/>
      <c r="AA26" s="758">
        <v>4.3</v>
      </c>
      <c r="AB26" s="136"/>
      <c r="AC26" s="134"/>
      <c r="AE26" s="144"/>
    </row>
    <row r="27" spans="1:33" ht="27" customHeight="1">
      <c r="A27" s="140"/>
      <c r="B27" s="145" t="s">
        <v>13</v>
      </c>
      <c r="C27" s="136"/>
      <c r="D27" s="758">
        <v>713.8</v>
      </c>
      <c r="E27" s="758"/>
      <c r="F27" s="758">
        <v>69.099999999999994</v>
      </c>
      <c r="G27" s="758"/>
      <c r="H27" s="758">
        <v>1.8</v>
      </c>
      <c r="I27" s="758"/>
      <c r="J27" s="758">
        <v>73.900000000000006</v>
      </c>
      <c r="K27" s="758"/>
      <c r="L27" s="758">
        <v>1.8</v>
      </c>
      <c r="M27" s="758"/>
      <c r="N27" s="758">
        <v>0.7</v>
      </c>
      <c r="O27" s="143">
        <v>81.3</v>
      </c>
      <c r="P27" s="140">
        <v>2.7</v>
      </c>
      <c r="Q27" s="145" t="s">
        <v>13</v>
      </c>
      <c r="R27" s="136"/>
      <c r="S27" s="758">
        <v>90.3</v>
      </c>
      <c r="T27" s="147"/>
      <c r="U27" s="758">
        <v>162.80000000000001</v>
      </c>
      <c r="V27" s="758"/>
      <c r="W27" s="758">
        <v>26.6</v>
      </c>
      <c r="X27" s="758"/>
      <c r="Y27" s="758">
        <v>72.3</v>
      </c>
      <c r="Z27" s="758"/>
      <c r="AA27" s="758">
        <v>3.4</v>
      </c>
      <c r="AB27" s="140"/>
      <c r="AC27" s="134"/>
      <c r="AE27" s="144"/>
    </row>
    <row r="28" spans="1:33" ht="27" customHeight="1">
      <c r="A28" s="140"/>
      <c r="B28" s="148" t="s">
        <v>12</v>
      </c>
      <c r="C28" s="136"/>
      <c r="D28" s="758">
        <v>447.7</v>
      </c>
      <c r="E28" s="758"/>
      <c r="F28" s="758">
        <v>12.3</v>
      </c>
      <c r="G28" s="758"/>
      <c r="H28" s="758">
        <v>3.3</v>
      </c>
      <c r="I28" s="758"/>
      <c r="J28" s="758">
        <v>104.1</v>
      </c>
      <c r="K28" s="758"/>
      <c r="L28" s="758">
        <v>3</v>
      </c>
      <c r="M28" s="758"/>
      <c r="N28" s="758">
        <v>2.8</v>
      </c>
      <c r="O28" s="143">
        <v>30.9</v>
      </c>
      <c r="P28" s="140">
        <v>2.4</v>
      </c>
      <c r="Q28" s="148" t="s">
        <v>12</v>
      </c>
      <c r="R28" s="136"/>
      <c r="S28" s="758">
        <v>29.4</v>
      </c>
      <c r="T28" s="146"/>
      <c r="U28" s="758">
        <v>91.3</v>
      </c>
      <c r="V28" s="758"/>
      <c r="W28" s="758">
        <v>13.1</v>
      </c>
      <c r="X28" s="758"/>
      <c r="Y28" s="758">
        <v>46.4</v>
      </c>
      <c r="Z28" s="758"/>
      <c r="AA28" s="758">
        <v>4.5</v>
      </c>
      <c r="AB28" s="136"/>
      <c r="AC28" s="134"/>
      <c r="AE28" s="144"/>
    </row>
    <row r="29" spans="1:33" ht="27" customHeight="1">
      <c r="A29" s="140"/>
      <c r="B29" s="145" t="s">
        <v>11</v>
      </c>
      <c r="C29" s="136"/>
      <c r="D29" s="758">
        <v>473.7</v>
      </c>
      <c r="E29" s="758"/>
      <c r="F29" s="758">
        <v>29.4</v>
      </c>
      <c r="G29" s="758"/>
      <c r="H29" s="758">
        <v>2.1</v>
      </c>
      <c r="I29" s="758"/>
      <c r="J29" s="758">
        <v>80.400000000000006</v>
      </c>
      <c r="K29" s="758"/>
      <c r="L29" s="758">
        <v>4</v>
      </c>
      <c r="M29" s="758"/>
      <c r="N29" s="758">
        <v>4.0999999999999996</v>
      </c>
      <c r="O29" s="143">
        <v>43.2</v>
      </c>
      <c r="P29" s="140">
        <v>3.7</v>
      </c>
      <c r="Q29" s="145" t="s">
        <v>11</v>
      </c>
      <c r="R29" s="136"/>
      <c r="S29" s="758">
        <v>37.9</v>
      </c>
      <c r="T29" s="147"/>
      <c r="U29" s="758">
        <v>76.2</v>
      </c>
      <c r="V29" s="758"/>
      <c r="W29" s="758">
        <v>25.1</v>
      </c>
      <c r="X29" s="758"/>
      <c r="Y29" s="758">
        <v>47.8</v>
      </c>
      <c r="Z29" s="758"/>
      <c r="AA29" s="758">
        <v>6.3</v>
      </c>
      <c r="AB29" s="140"/>
      <c r="AC29" s="134"/>
      <c r="AE29" s="144"/>
    </row>
    <row r="30" spans="1:33" ht="27" customHeight="1">
      <c r="A30" s="140"/>
      <c r="B30" s="148" t="s">
        <v>10</v>
      </c>
      <c r="C30" s="136"/>
      <c r="D30" s="758">
        <v>715.9</v>
      </c>
      <c r="E30" s="758"/>
      <c r="F30" s="758">
        <v>143.19999999999999</v>
      </c>
      <c r="G30" s="758"/>
      <c r="H30" s="758">
        <v>2.2999999999999998</v>
      </c>
      <c r="I30" s="758"/>
      <c r="J30" s="758">
        <v>78.5</v>
      </c>
      <c r="K30" s="758"/>
      <c r="L30" s="758">
        <v>5</v>
      </c>
      <c r="M30" s="758"/>
      <c r="N30" s="758">
        <v>8.1</v>
      </c>
      <c r="O30" s="143">
        <v>49.6</v>
      </c>
      <c r="P30" s="140">
        <v>6.3</v>
      </c>
      <c r="Q30" s="148" t="s">
        <v>10</v>
      </c>
      <c r="R30" s="136"/>
      <c r="S30" s="758">
        <v>44.1</v>
      </c>
      <c r="T30" s="146"/>
      <c r="U30" s="758">
        <v>110.6</v>
      </c>
      <c r="V30" s="758"/>
      <c r="W30" s="758">
        <v>31.4</v>
      </c>
      <c r="X30" s="758"/>
      <c r="Y30" s="758">
        <v>68.5</v>
      </c>
      <c r="Z30" s="758"/>
      <c r="AA30" s="758">
        <v>3.5</v>
      </c>
      <c r="AB30" s="136"/>
      <c r="AC30" s="134"/>
      <c r="AE30" s="144"/>
    </row>
    <row r="31" spans="1:33" ht="27" customHeight="1">
      <c r="A31" s="140"/>
      <c r="B31" s="145" t="s">
        <v>9</v>
      </c>
      <c r="C31" s="136"/>
      <c r="D31" s="758">
        <v>1066.8</v>
      </c>
      <c r="E31" s="758"/>
      <c r="F31" s="758">
        <v>100.2</v>
      </c>
      <c r="G31" s="758"/>
      <c r="H31" s="758">
        <v>2.2000000000000002</v>
      </c>
      <c r="I31" s="758"/>
      <c r="J31" s="758">
        <v>186.8</v>
      </c>
      <c r="K31" s="758"/>
      <c r="L31" s="758">
        <v>5.9</v>
      </c>
      <c r="M31" s="758"/>
      <c r="N31" s="758">
        <v>3.4</v>
      </c>
      <c r="O31" s="143">
        <v>74.3</v>
      </c>
      <c r="P31" s="140">
        <v>3.5</v>
      </c>
      <c r="Q31" s="145" t="s">
        <v>9</v>
      </c>
      <c r="R31" s="136"/>
      <c r="S31" s="758">
        <v>72.2</v>
      </c>
      <c r="T31" s="147"/>
      <c r="U31" s="758">
        <v>189.2</v>
      </c>
      <c r="V31" s="758"/>
      <c r="W31" s="758">
        <v>39</v>
      </c>
      <c r="X31" s="758"/>
      <c r="Y31" s="758">
        <v>123.6</v>
      </c>
      <c r="Z31" s="758"/>
      <c r="AA31" s="758">
        <v>9.9</v>
      </c>
      <c r="AB31" s="140"/>
      <c r="AC31" s="134"/>
      <c r="AE31" s="144"/>
    </row>
    <row r="32" spans="1:33" ht="27" customHeight="1">
      <c r="A32" s="140"/>
      <c r="B32" s="148" t="s">
        <v>8</v>
      </c>
      <c r="C32" s="136"/>
      <c r="D32" s="758">
        <v>109.5</v>
      </c>
      <c r="E32" s="758"/>
      <c r="F32" s="758">
        <v>9.8000000000000007</v>
      </c>
      <c r="G32" s="758"/>
      <c r="H32" s="758">
        <v>0.2</v>
      </c>
      <c r="I32" s="758"/>
      <c r="J32" s="758">
        <v>10.4</v>
      </c>
      <c r="K32" s="758"/>
      <c r="L32" s="758">
        <v>0.2</v>
      </c>
      <c r="M32" s="758"/>
      <c r="N32" s="758">
        <v>1.9</v>
      </c>
      <c r="O32" s="143">
        <v>9.8000000000000007</v>
      </c>
      <c r="P32" s="140">
        <v>8.1</v>
      </c>
      <c r="Q32" s="148" t="s">
        <v>8</v>
      </c>
      <c r="R32" s="136"/>
      <c r="S32" s="758">
        <v>9.5</v>
      </c>
      <c r="T32" s="146"/>
      <c r="U32" s="758">
        <v>16.899999999999999</v>
      </c>
      <c r="V32" s="758"/>
      <c r="W32" s="758">
        <v>3.6</v>
      </c>
      <c r="X32" s="758"/>
      <c r="Y32" s="758">
        <v>15.8</v>
      </c>
      <c r="Z32" s="758"/>
      <c r="AA32" s="758">
        <v>0.7</v>
      </c>
      <c r="AB32" s="136"/>
      <c r="AC32" s="134"/>
      <c r="AE32" s="144"/>
    </row>
    <row r="33" spans="1:29" ht="27" customHeight="1">
      <c r="A33" s="140"/>
      <c r="B33" s="145" t="s">
        <v>30</v>
      </c>
      <c r="C33" s="136"/>
      <c r="D33" s="758">
        <v>873.9</v>
      </c>
      <c r="E33" s="758"/>
      <c r="F33" s="758">
        <v>14.4</v>
      </c>
      <c r="G33" s="758"/>
      <c r="H33" s="758">
        <v>2.8</v>
      </c>
      <c r="I33" s="758"/>
      <c r="J33" s="758">
        <v>304</v>
      </c>
      <c r="K33" s="758"/>
      <c r="L33" s="758">
        <v>3.3</v>
      </c>
      <c r="M33" s="758"/>
      <c r="N33" s="758">
        <v>5.3</v>
      </c>
      <c r="O33" s="143">
        <v>55.9</v>
      </c>
      <c r="P33" s="140">
        <v>0.6</v>
      </c>
      <c r="Q33" s="145" t="s">
        <v>30</v>
      </c>
      <c r="R33" s="136"/>
      <c r="S33" s="758">
        <v>52.4</v>
      </c>
      <c r="T33" s="147"/>
      <c r="U33" s="758">
        <v>128.30000000000001</v>
      </c>
      <c r="V33" s="758"/>
      <c r="W33" s="758">
        <v>55.6</v>
      </c>
      <c r="X33" s="758"/>
      <c r="Y33" s="758">
        <v>83.8</v>
      </c>
      <c r="Z33" s="758"/>
      <c r="AA33" s="758">
        <v>9.1</v>
      </c>
      <c r="AB33" s="140"/>
      <c r="AC33" s="134"/>
    </row>
    <row r="34" spans="1:29" ht="27" customHeight="1">
      <c r="A34" s="140"/>
      <c r="B34" s="148" t="s">
        <v>6</v>
      </c>
      <c r="C34" s="136"/>
      <c r="D34" s="758">
        <v>1875.8</v>
      </c>
      <c r="E34" s="758"/>
      <c r="F34" s="758">
        <v>505.6</v>
      </c>
      <c r="G34" s="758"/>
      <c r="H34" s="758">
        <v>3.7</v>
      </c>
      <c r="I34" s="758"/>
      <c r="J34" s="758">
        <v>244.4</v>
      </c>
      <c r="K34" s="758"/>
      <c r="L34" s="758">
        <v>3.4</v>
      </c>
      <c r="M34" s="758"/>
      <c r="N34" s="758">
        <v>4.9000000000000004</v>
      </c>
      <c r="O34" s="143">
        <v>114.4</v>
      </c>
      <c r="P34" s="140">
        <v>18.2</v>
      </c>
      <c r="Q34" s="148" t="s">
        <v>6</v>
      </c>
      <c r="R34" s="136"/>
      <c r="S34" s="758">
        <v>132.1</v>
      </c>
      <c r="T34" s="146"/>
      <c r="U34" s="758">
        <v>328</v>
      </c>
      <c r="V34" s="758"/>
      <c r="W34" s="758">
        <v>60.7</v>
      </c>
      <c r="X34" s="758"/>
      <c r="Y34" s="758">
        <v>189.1</v>
      </c>
      <c r="Z34" s="758"/>
      <c r="AA34" s="758">
        <v>9</v>
      </c>
      <c r="AB34" s="136"/>
      <c r="AC34" s="134"/>
    </row>
    <row r="35" spans="1:29" ht="27" customHeight="1">
      <c r="A35" s="140"/>
      <c r="B35" s="145" t="s">
        <v>5</v>
      </c>
      <c r="C35" s="136"/>
      <c r="D35" s="758">
        <v>1312.5</v>
      </c>
      <c r="E35" s="758"/>
      <c r="F35" s="758">
        <v>294.7</v>
      </c>
      <c r="G35" s="758"/>
      <c r="H35" s="758">
        <v>6.4</v>
      </c>
      <c r="I35" s="758"/>
      <c r="J35" s="758">
        <v>146.9</v>
      </c>
      <c r="K35" s="758"/>
      <c r="L35" s="758">
        <v>6.8</v>
      </c>
      <c r="M35" s="758"/>
      <c r="N35" s="758">
        <v>7.8</v>
      </c>
      <c r="O35" s="143">
        <v>137.80000000000001</v>
      </c>
      <c r="P35" s="140">
        <v>3.2</v>
      </c>
      <c r="Q35" s="145" t="s">
        <v>5</v>
      </c>
      <c r="R35" s="136"/>
      <c r="S35" s="758">
        <v>106.9</v>
      </c>
      <c r="T35" s="147"/>
      <c r="U35" s="758">
        <v>222.4</v>
      </c>
      <c r="V35" s="758"/>
      <c r="W35" s="758">
        <v>55.6</v>
      </c>
      <c r="X35" s="758"/>
      <c r="Y35" s="758">
        <v>101.7</v>
      </c>
      <c r="Z35" s="758"/>
      <c r="AA35" s="758">
        <v>9.6</v>
      </c>
      <c r="AB35" s="140"/>
      <c r="AC35" s="134"/>
    </row>
    <row r="36" spans="1:29" ht="27" customHeight="1">
      <c r="A36" s="140"/>
      <c r="B36" s="148" t="s">
        <v>209</v>
      </c>
      <c r="C36" s="136"/>
      <c r="D36" s="758">
        <v>3597.6</v>
      </c>
      <c r="E36" s="758"/>
      <c r="F36" s="758">
        <v>86.6</v>
      </c>
      <c r="G36" s="758"/>
      <c r="H36" s="758">
        <v>33.5</v>
      </c>
      <c r="I36" s="758"/>
      <c r="J36" s="758">
        <v>573.79999999999995</v>
      </c>
      <c r="K36" s="758"/>
      <c r="L36" s="758">
        <v>28.6</v>
      </c>
      <c r="M36" s="758"/>
      <c r="N36" s="758">
        <v>21.7</v>
      </c>
      <c r="O36" s="143">
        <v>240.2</v>
      </c>
      <c r="P36" s="140">
        <v>6.2</v>
      </c>
      <c r="Q36" s="148" t="s">
        <v>209</v>
      </c>
      <c r="R36" s="136"/>
      <c r="S36" s="758">
        <v>287.10000000000002</v>
      </c>
      <c r="T36" s="146"/>
      <c r="U36" s="758">
        <v>742.1</v>
      </c>
      <c r="V36" s="758"/>
      <c r="W36" s="758">
        <v>210.6</v>
      </c>
      <c r="X36" s="758"/>
      <c r="Y36" s="758">
        <v>394.1</v>
      </c>
      <c r="Z36" s="758"/>
      <c r="AA36" s="758">
        <v>114.7</v>
      </c>
      <c r="AB36" s="136"/>
      <c r="AC36" s="134"/>
    </row>
    <row r="37" spans="1:29" ht="27" customHeight="1">
      <c r="A37" s="140"/>
      <c r="B37" s="145" t="s">
        <v>3</v>
      </c>
      <c r="C37" s="136"/>
      <c r="D37" s="758">
        <v>480.2</v>
      </c>
      <c r="E37" s="758"/>
      <c r="F37" s="758">
        <v>39.799999999999997</v>
      </c>
      <c r="G37" s="758"/>
      <c r="H37" s="758">
        <v>6.7</v>
      </c>
      <c r="I37" s="758"/>
      <c r="J37" s="758">
        <v>56.4</v>
      </c>
      <c r="K37" s="758"/>
      <c r="L37" s="758">
        <v>3.3</v>
      </c>
      <c r="M37" s="758"/>
      <c r="N37" s="758">
        <v>2.7</v>
      </c>
      <c r="O37" s="143">
        <v>69.400000000000006</v>
      </c>
      <c r="P37" s="140">
        <v>7.2</v>
      </c>
      <c r="Q37" s="145" t="s">
        <v>3</v>
      </c>
      <c r="R37" s="136"/>
      <c r="S37" s="758">
        <v>70.400000000000006</v>
      </c>
      <c r="T37" s="147"/>
      <c r="U37" s="758">
        <v>84.8</v>
      </c>
      <c r="V37" s="758"/>
      <c r="W37" s="758">
        <v>14.3</v>
      </c>
      <c r="X37" s="758"/>
      <c r="Y37" s="758">
        <v>53.8</v>
      </c>
      <c r="Z37" s="758"/>
      <c r="AA37" s="758">
        <v>3.7</v>
      </c>
      <c r="AB37" s="140"/>
      <c r="AC37" s="134"/>
    </row>
    <row r="38" spans="1:29" s="252" customFormat="1" ht="27" customHeight="1">
      <c r="A38" s="248"/>
      <c r="B38" s="148" t="s">
        <v>2</v>
      </c>
      <c r="C38" s="249"/>
      <c r="D38" s="758">
        <v>857.5</v>
      </c>
      <c r="E38" s="758"/>
      <c r="F38" s="758">
        <v>3.2</v>
      </c>
      <c r="G38" s="758"/>
      <c r="H38" s="758">
        <v>0.8</v>
      </c>
      <c r="I38" s="758"/>
      <c r="J38" s="758">
        <v>76.2</v>
      </c>
      <c r="K38" s="758"/>
      <c r="L38" s="758">
        <v>1.7</v>
      </c>
      <c r="M38" s="758"/>
      <c r="N38" s="758">
        <v>3.7</v>
      </c>
      <c r="O38" s="250">
        <v>64.099999999999994</v>
      </c>
      <c r="P38" s="248">
        <v>3.2</v>
      </c>
      <c r="Q38" s="148" t="s">
        <v>2</v>
      </c>
      <c r="R38" s="249"/>
      <c r="S38" s="758">
        <v>57.7</v>
      </c>
      <c r="T38" s="146"/>
      <c r="U38" s="758">
        <v>202.1</v>
      </c>
      <c r="V38" s="758"/>
      <c r="W38" s="758">
        <v>36.799999999999997</v>
      </c>
      <c r="X38" s="758"/>
      <c r="Y38" s="758">
        <v>100.2</v>
      </c>
      <c r="Z38" s="758"/>
      <c r="AA38" s="758">
        <v>47.3</v>
      </c>
      <c r="AB38" s="249"/>
      <c r="AC38" s="251"/>
    </row>
    <row r="39" spans="1:29" ht="27" customHeight="1">
      <c r="A39" s="140"/>
      <c r="B39" s="145" t="s">
        <v>1</v>
      </c>
      <c r="C39" s="136"/>
      <c r="D39" s="758">
        <v>45</v>
      </c>
      <c r="E39" s="758"/>
      <c r="F39" s="758">
        <v>1.1000000000000001</v>
      </c>
      <c r="G39" s="758"/>
      <c r="H39" s="759">
        <v>4.2</v>
      </c>
      <c r="I39" s="759"/>
      <c r="J39" s="758">
        <v>5</v>
      </c>
      <c r="K39" s="758"/>
      <c r="L39" s="758">
        <v>0.3</v>
      </c>
      <c r="M39" s="758"/>
      <c r="N39" s="758">
        <v>0.1</v>
      </c>
      <c r="O39" s="143">
        <v>3.9</v>
      </c>
      <c r="P39" s="140">
        <v>0.3</v>
      </c>
      <c r="Q39" s="145" t="s">
        <v>1</v>
      </c>
      <c r="R39" s="136"/>
      <c r="S39" s="758">
        <v>3.3</v>
      </c>
      <c r="T39" s="147"/>
      <c r="U39" s="758">
        <v>7.1</v>
      </c>
      <c r="V39" s="758"/>
      <c r="W39" s="758">
        <v>2.8</v>
      </c>
      <c r="X39" s="758"/>
      <c r="Y39" s="758">
        <v>5.2</v>
      </c>
      <c r="Z39" s="758"/>
      <c r="AA39" s="758">
        <v>0.3</v>
      </c>
      <c r="AB39" s="140"/>
      <c r="AC39" s="134"/>
    </row>
    <row r="40" spans="1:29" ht="27" customHeight="1">
      <c r="A40" s="140"/>
      <c r="B40" s="148" t="s">
        <v>0</v>
      </c>
      <c r="C40" s="136"/>
      <c r="D40" s="760">
        <v>37.5</v>
      </c>
      <c r="E40" s="760"/>
      <c r="F40" s="759" t="s">
        <v>210</v>
      </c>
      <c r="G40" s="759"/>
      <c r="H40" s="759" t="s">
        <v>210</v>
      </c>
      <c r="I40" s="759"/>
      <c r="J40" s="760">
        <v>0.7</v>
      </c>
      <c r="K40" s="760"/>
      <c r="L40" s="759" t="s">
        <v>210</v>
      </c>
      <c r="M40" s="759"/>
      <c r="N40" s="760">
        <v>0.1</v>
      </c>
      <c r="O40" s="143">
        <v>1</v>
      </c>
      <c r="P40" s="140">
        <v>0.4</v>
      </c>
      <c r="Q40" s="148" t="s">
        <v>0</v>
      </c>
      <c r="R40" s="136"/>
      <c r="S40" s="760">
        <v>0.5</v>
      </c>
      <c r="T40" s="146"/>
      <c r="U40" s="760">
        <v>5</v>
      </c>
      <c r="V40" s="760"/>
      <c r="W40" s="760">
        <v>0.8</v>
      </c>
      <c r="X40" s="760"/>
      <c r="Y40" s="760">
        <v>2.1</v>
      </c>
      <c r="Z40" s="760"/>
      <c r="AA40" s="760">
        <v>0.8</v>
      </c>
      <c r="AB40" s="136"/>
      <c r="AC40" s="134"/>
    </row>
    <row r="41" spans="1:29" ht="3.75" customHeight="1" thickBot="1">
      <c r="A41" s="149"/>
      <c r="B41" s="150"/>
      <c r="C41" s="151"/>
      <c r="D41" s="152"/>
      <c r="E41" s="222"/>
      <c r="F41" s="153"/>
      <c r="G41" s="289"/>
      <c r="H41" s="153"/>
      <c r="I41" s="153"/>
      <c r="J41" s="153"/>
      <c r="K41" s="289"/>
      <c r="L41" s="153"/>
      <c r="M41" s="153"/>
      <c r="N41" s="153"/>
      <c r="O41" s="153"/>
      <c r="P41" s="149"/>
      <c r="Q41" s="150"/>
      <c r="R41" s="151"/>
      <c r="S41" s="153"/>
      <c r="T41" s="153"/>
      <c r="U41" s="153"/>
      <c r="V41" s="153"/>
      <c r="W41" s="153"/>
      <c r="X41" s="153"/>
      <c r="Y41" s="153"/>
      <c r="Z41" s="153"/>
      <c r="AA41" s="153"/>
      <c r="AB41" s="151"/>
      <c r="AC41" s="134"/>
    </row>
    <row r="42" spans="1:29" ht="7.5" customHeight="1">
      <c r="B42" s="134"/>
      <c r="C42" s="134"/>
      <c r="D42" s="154"/>
      <c r="E42" s="154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Q42" s="134"/>
      <c r="R42" s="134"/>
      <c r="S42" s="155"/>
      <c r="T42" s="155"/>
      <c r="U42" s="155"/>
      <c r="V42" s="155"/>
      <c r="W42" s="155"/>
      <c r="X42" s="155"/>
      <c r="Y42" s="155"/>
      <c r="Z42" s="155"/>
      <c r="AA42" s="155"/>
      <c r="AB42" s="134"/>
      <c r="AC42" s="134"/>
    </row>
    <row r="43" spans="1:29" s="223" customFormat="1" ht="15" customHeight="1">
      <c r="B43" s="268" t="s">
        <v>316</v>
      </c>
      <c r="C43" s="227"/>
      <c r="D43" s="274"/>
      <c r="E43" s="274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Q43" s="227"/>
      <c r="R43" s="227"/>
      <c r="S43" s="275"/>
      <c r="T43" s="275"/>
      <c r="U43" s="275"/>
      <c r="V43" s="275"/>
      <c r="W43" s="275"/>
      <c r="X43" s="275"/>
      <c r="Y43" s="275"/>
      <c r="Z43" s="275"/>
      <c r="AA43" s="275"/>
      <c r="AB43" s="227"/>
      <c r="AC43" s="227"/>
    </row>
    <row r="44" spans="1:29" s="223" customFormat="1" ht="15" customHeight="1">
      <c r="B44" s="224" t="s">
        <v>271</v>
      </c>
      <c r="C44" s="225"/>
      <c r="D44" s="226"/>
      <c r="E44" s="226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Q44" s="224"/>
      <c r="R44" s="225"/>
      <c r="S44" s="227"/>
      <c r="T44" s="228"/>
      <c r="U44" s="229"/>
      <c r="V44" s="229"/>
      <c r="W44" s="229"/>
      <c r="X44" s="229"/>
      <c r="Y44" s="229"/>
      <c r="Z44" s="229"/>
      <c r="AA44" s="229"/>
      <c r="AB44" s="229"/>
      <c r="AC44" s="227"/>
    </row>
    <row r="45" spans="1:29" s="223" customFormat="1" ht="15" customHeight="1">
      <c r="B45" s="230" t="s">
        <v>251</v>
      </c>
      <c r="C45" s="227"/>
      <c r="D45" s="231"/>
      <c r="E45" s="231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Q45" s="232"/>
      <c r="R45" s="227"/>
      <c r="S45" s="227"/>
      <c r="T45" s="228"/>
      <c r="U45" s="228"/>
      <c r="V45" s="228"/>
      <c r="W45" s="228"/>
      <c r="X45" s="228"/>
      <c r="Y45" s="228"/>
      <c r="Z45" s="228"/>
      <c r="AA45" s="228"/>
      <c r="AB45" s="228"/>
      <c r="AC45" s="227"/>
    </row>
    <row r="46" spans="1:29">
      <c r="B46" s="134"/>
      <c r="C46" s="134"/>
      <c r="D46" s="135"/>
      <c r="E46" s="135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</row>
    <row r="47" spans="1:29">
      <c r="B47" s="134"/>
      <c r="C47" s="134"/>
      <c r="D47" s="135"/>
      <c r="E47" s="135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</row>
    <row r="48" spans="1:29">
      <c r="B48" s="134"/>
      <c r="C48" s="134"/>
      <c r="D48" s="135"/>
      <c r="E48" s="135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</row>
    <row r="49" spans="2:29">
      <c r="B49" s="134"/>
      <c r="C49" s="134"/>
      <c r="D49" s="135"/>
      <c r="E49" s="135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</row>
    <row r="50" spans="2:29">
      <c r="B50" s="134"/>
      <c r="C50" s="134"/>
      <c r="D50" s="135"/>
      <c r="E50" s="135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</row>
    <row r="51" spans="2:29">
      <c r="B51" s="134"/>
      <c r="C51" s="134"/>
      <c r="D51" s="135"/>
      <c r="E51" s="135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</row>
    <row r="52" spans="2:29">
      <c r="B52" s="134"/>
      <c r="C52" s="134"/>
      <c r="D52" s="135"/>
      <c r="E52" s="135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</row>
    <row r="53" spans="2:29">
      <c r="B53" s="134"/>
      <c r="C53" s="134"/>
      <c r="D53" s="135"/>
      <c r="E53" s="135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</row>
    <row r="54" spans="2:29">
      <c r="B54" s="134"/>
      <c r="C54" s="134"/>
      <c r="D54" s="135"/>
      <c r="E54" s="135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</row>
    <row r="55" spans="2:29">
      <c r="B55" s="134"/>
      <c r="C55" s="134"/>
      <c r="D55" s="135"/>
      <c r="E55" s="135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</row>
    <row r="56" spans="2:29">
      <c r="B56" s="134"/>
      <c r="C56" s="134"/>
      <c r="D56" s="135"/>
      <c r="E56" s="135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</row>
    <row r="57" spans="2:29">
      <c r="B57" s="134"/>
      <c r="C57" s="134"/>
      <c r="D57" s="135"/>
      <c r="E57" s="135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</row>
    <row r="58" spans="2:29">
      <c r="B58" s="134"/>
      <c r="C58" s="134"/>
      <c r="D58" s="135"/>
      <c r="E58" s="135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</row>
  </sheetData>
  <printOptions horizontalCentered="1"/>
  <pageMargins left="0.39370078740157483" right="0.39370078740157483" top="0.74803149606299213" bottom="0.51181102362204722" header="0.23622047244094491" footer="0.39370078740157483"/>
  <pageSetup paperSize="9" scale="88" fitToWidth="0" fitToHeight="0" orientation="portrait" r:id="rId1"/>
  <headerFooter scaleWithDoc="0"/>
  <colBreaks count="1" manualBreakCount="1">
    <brk id="1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-0.249977111117893"/>
  </sheetPr>
  <dimension ref="A1:AA58"/>
  <sheetViews>
    <sheetView showGridLines="0" view="pageBreakPreview" zoomScale="60" workbookViewId="0">
      <selection activeCell="U53" sqref="U53"/>
    </sheetView>
  </sheetViews>
  <sheetFormatPr defaultColWidth="12.5703125" defaultRowHeight="14.25"/>
  <cols>
    <col min="1" max="1" width="1.7109375" style="94" customWidth="1"/>
    <col min="2" max="2" width="11.28515625" style="94" customWidth="1"/>
    <col min="3" max="3" width="7.85546875" style="94" customWidth="1"/>
    <col min="4" max="4" width="12" style="94" customWidth="1"/>
    <col min="5" max="5" width="1.7109375" style="94" customWidth="1"/>
    <col min="6" max="6" width="10.42578125" style="94" customWidth="1"/>
    <col min="7" max="7" width="1.7109375" style="94" customWidth="1"/>
    <col min="8" max="8" width="13.5703125" style="94" customWidth="1"/>
    <col min="9" max="9" width="1.7109375" style="94" customWidth="1"/>
    <col min="10" max="10" width="14.7109375" style="94" customWidth="1"/>
    <col min="11" max="11" width="1.7109375" style="94" customWidth="1"/>
    <col min="12" max="12" width="14.28515625" style="94" customWidth="1"/>
    <col min="13" max="14" width="1.7109375" style="94" customWidth="1"/>
    <col min="15" max="15" width="10.85546875" style="94" customWidth="1"/>
    <col min="16" max="16" width="8.5703125" style="94" customWidth="1"/>
    <col min="17" max="17" width="11.85546875" style="94" customWidth="1"/>
    <col min="18" max="18" width="1.7109375" style="94" customWidth="1"/>
    <col min="19" max="19" width="14" style="94" customWidth="1"/>
    <col min="20" max="20" width="0.85546875" style="94" customWidth="1"/>
    <col min="21" max="21" width="14.7109375" style="94" customWidth="1"/>
    <col min="22" max="22" width="0.85546875" style="94" customWidth="1"/>
    <col min="23" max="23" width="14.140625" style="94" customWidth="1"/>
    <col min="24" max="24" width="0.85546875" style="94" customWidth="1"/>
    <col min="25" max="25" width="12.140625" style="94" customWidth="1"/>
    <col min="26" max="26" width="1.7109375" style="94" customWidth="1"/>
    <col min="27" max="27" width="0.5703125" style="94" customWidth="1"/>
    <col min="28" max="16384" width="12.5703125" style="94"/>
  </cols>
  <sheetData>
    <row r="1" spans="1:27" ht="15">
      <c r="L1" s="45" t="s">
        <v>29</v>
      </c>
      <c r="Y1" s="45" t="s">
        <v>29</v>
      </c>
    </row>
    <row r="2" spans="1:27">
      <c r="L2" s="46" t="s">
        <v>28</v>
      </c>
      <c r="Y2" s="46" t="s">
        <v>28</v>
      </c>
    </row>
    <row r="3" spans="1:27" ht="15" customHeight="1"/>
    <row r="4" spans="1:27" ht="15" customHeight="1"/>
    <row r="5" spans="1:27" ht="15" customHeight="1">
      <c r="B5" s="253" t="s">
        <v>290</v>
      </c>
      <c r="C5" s="48" t="s">
        <v>432</v>
      </c>
      <c r="D5" s="49"/>
      <c r="E5" s="49"/>
      <c r="F5" s="49"/>
      <c r="G5" s="49"/>
      <c r="H5" s="49"/>
      <c r="I5" s="50"/>
      <c r="J5" s="50"/>
      <c r="K5" s="50"/>
      <c r="L5" s="50"/>
      <c r="M5" s="50"/>
      <c r="O5" s="261" t="s">
        <v>290</v>
      </c>
      <c r="P5" s="48" t="s">
        <v>432</v>
      </c>
      <c r="R5" s="50"/>
      <c r="S5" s="50"/>
      <c r="T5" s="50"/>
      <c r="U5" s="50"/>
      <c r="V5" s="50"/>
      <c r="W5" s="50"/>
      <c r="X5" s="50"/>
      <c r="Y5" s="50"/>
      <c r="Z5" s="50"/>
      <c r="AA5" s="50"/>
    </row>
    <row r="6" spans="1:27">
      <c r="B6" s="254" t="s">
        <v>291</v>
      </c>
      <c r="C6" s="53" t="s">
        <v>434</v>
      </c>
      <c r="D6" s="50"/>
      <c r="E6" s="50"/>
      <c r="F6" s="50"/>
      <c r="G6" s="50"/>
      <c r="H6" s="50"/>
      <c r="I6" s="50"/>
      <c r="J6" s="50"/>
      <c r="K6" s="50"/>
      <c r="L6" s="50"/>
      <c r="M6" s="50"/>
      <c r="O6" s="262" t="s">
        <v>291</v>
      </c>
      <c r="P6" s="53" t="s">
        <v>434</v>
      </c>
      <c r="R6" s="50"/>
      <c r="S6" s="50"/>
      <c r="T6" s="50"/>
      <c r="U6" s="50"/>
      <c r="V6" s="50"/>
      <c r="W6" s="50"/>
      <c r="X6" s="50"/>
      <c r="Y6" s="50"/>
      <c r="Z6" s="50"/>
      <c r="AA6" s="50"/>
    </row>
    <row r="7" spans="1:27" ht="7.5" customHeight="1">
      <c r="B7" s="54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4"/>
      <c r="P7" s="54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</row>
    <row r="8" spans="1:27" ht="15">
      <c r="B8" s="55"/>
      <c r="C8" s="50"/>
      <c r="D8" s="50"/>
      <c r="E8" s="50"/>
      <c r="F8" s="50"/>
      <c r="G8" s="50"/>
      <c r="H8" s="50"/>
      <c r="I8" s="50"/>
      <c r="J8" s="50"/>
      <c r="K8" s="50"/>
      <c r="L8" s="127" t="s">
        <v>202</v>
      </c>
      <c r="M8" s="50"/>
      <c r="N8" s="50"/>
      <c r="O8" s="55"/>
      <c r="P8" s="55"/>
      <c r="Q8" s="50"/>
      <c r="R8" s="50"/>
      <c r="S8" s="50"/>
      <c r="T8" s="50"/>
      <c r="U8" s="50"/>
      <c r="V8" s="50"/>
      <c r="W8" s="50"/>
      <c r="X8" s="50"/>
      <c r="Y8" s="127" t="s">
        <v>202</v>
      </c>
      <c r="Z8" s="50"/>
      <c r="AA8" s="50"/>
    </row>
    <row r="9" spans="1:27" ht="3" customHeight="1" thickBot="1">
      <c r="B9" s="55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5"/>
      <c r="P9" s="55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</row>
    <row r="10" spans="1:27" ht="8.1" customHeight="1" thickTop="1">
      <c r="A10" s="601"/>
      <c r="B10" s="602"/>
      <c r="C10" s="602"/>
      <c r="D10" s="602"/>
      <c r="E10" s="602"/>
      <c r="F10" s="602"/>
      <c r="G10" s="602"/>
      <c r="H10" s="602"/>
      <c r="I10" s="602"/>
      <c r="J10" s="602"/>
      <c r="K10" s="602"/>
      <c r="L10" s="602"/>
      <c r="M10" s="602"/>
      <c r="N10" s="601"/>
      <c r="O10" s="602"/>
      <c r="P10" s="602"/>
      <c r="Q10" s="602"/>
      <c r="R10" s="602"/>
      <c r="S10" s="602"/>
      <c r="T10" s="602"/>
      <c r="U10" s="602"/>
      <c r="V10" s="602"/>
      <c r="W10" s="602"/>
      <c r="X10" s="602"/>
      <c r="Y10" s="602"/>
      <c r="Z10" s="602"/>
      <c r="AA10" s="602"/>
    </row>
    <row r="11" spans="1:27" ht="15" customHeight="1">
      <c r="A11" s="97"/>
      <c r="B11" s="65" t="s">
        <v>27</v>
      </c>
      <c r="C11" s="58"/>
      <c r="D11" s="586" t="s">
        <v>148</v>
      </c>
      <c r="E11" s="58"/>
      <c r="F11" s="586" t="s">
        <v>148</v>
      </c>
      <c r="G11" s="58"/>
      <c r="H11" s="586" t="s">
        <v>148</v>
      </c>
      <c r="I11" s="58"/>
      <c r="J11" s="586" t="s">
        <v>148</v>
      </c>
      <c r="K11" s="58"/>
      <c r="L11" s="586" t="s">
        <v>160</v>
      </c>
      <c r="M11" s="58"/>
      <c r="N11" s="97"/>
      <c r="O11" s="65" t="s">
        <v>27</v>
      </c>
      <c r="P11" s="65"/>
      <c r="Q11" s="586" t="s">
        <v>159</v>
      </c>
      <c r="R11" s="586"/>
      <c r="S11" s="586" t="s">
        <v>148</v>
      </c>
      <c r="T11" s="586"/>
      <c r="U11" s="586" t="s">
        <v>180</v>
      </c>
      <c r="V11" s="586"/>
      <c r="W11" s="586" t="s">
        <v>148</v>
      </c>
      <c r="X11" s="586"/>
      <c r="Y11" s="586" t="s">
        <v>148</v>
      </c>
      <c r="Z11" s="586"/>
      <c r="AA11" s="60"/>
    </row>
    <row r="12" spans="1:27" ht="15" customHeight="1">
      <c r="A12" s="97"/>
      <c r="B12" s="587" t="s">
        <v>25</v>
      </c>
      <c r="C12" s="60"/>
      <c r="D12" s="586" t="s">
        <v>158</v>
      </c>
      <c r="E12" s="60"/>
      <c r="F12" s="586" t="s">
        <v>157</v>
      </c>
      <c r="G12" s="60"/>
      <c r="H12" s="586" t="s">
        <v>156</v>
      </c>
      <c r="I12" s="60"/>
      <c r="J12" s="586" t="s">
        <v>155</v>
      </c>
      <c r="K12" s="60"/>
      <c r="L12" s="586" t="s">
        <v>154</v>
      </c>
      <c r="M12" s="59"/>
      <c r="N12" s="97"/>
      <c r="O12" s="587" t="s">
        <v>25</v>
      </c>
      <c r="P12" s="587"/>
      <c r="Q12" s="208" t="s">
        <v>153</v>
      </c>
      <c r="R12" s="586"/>
      <c r="S12" s="586" t="s">
        <v>179</v>
      </c>
      <c r="T12" s="586"/>
      <c r="U12" s="586" t="s">
        <v>178</v>
      </c>
      <c r="V12" s="586"/>
      <c r="W12" s="586" t="s">
        <v>113</v>
      </c>
      <c r="X12" s="586"/>
      <c r="Y12" s="586" t="s">
        <v>177</v>
      </c>
      <c r="Z12" s="586"/>
      <c r="AA12" s="60"/>
    </row>
    <row r="13" spans="1:27" ht="15" customHeight="1">
      <c r="A13" s="97"/>
      <c r="B13" s="60"/>
      <c r="C13" s="60"/>
      <c r="D13" s="586" t="s">
        <v>67</v>
      </c>
      <c r="E13" s="60"/>
      <c r="F13" s="208" t="s">
        <v>186</v>
      </c>
      <c r="G13" s="59"/>
      <c r="H13" s="586" t="s">
        <v>151</v>
      </c>
      <c r="I13" s="59"/>
      <c r="J13" s="586" t="s">
        <v>150</v>
      </c>
      <c r="K13" s="60"/>
      <c r="L13" s="586" t="s">
        <v>149</v>
      </c>
      <c r="M13" s="60"/>
      <c r="N13" s="97"/>
      <c r="O13" s="60"/>
      <c r="P13" s="60"/>
      <c r="Q13" s="194"/>
      <c r="R13" s="586"/>
      <c r="S13" s="586" t="s">
        <v>176</v>
      </c>
      <c r="T13" s="208"/>
      <c r="U13" s="586" t="s">
        <v>175</v>
      </c>
      <c r="V13" s="586"/>
      <c r="W13" s="586" t="s">
        <v>174</v>
      </c>
      <c r="X13" s="586"/>
      <c r="Y13" s="586" t="s">
        <v>173</v>
      </c>
      <c r="Z13" s="586"/>
      <c r="AA13" s="60"/>
    </row>
    <row r="14" spans="1:27" ht="15" customHeight="1">
      <c r="A14" s="97"/>
      <c r="B14" s="65"/>
      <c r="C14" s="60"/>
      <c r="D14" s="586" t="s">
        <v>185</v>
      </c>
      <c r="E14" s="60"/>
      <c r="F14" s="208" t="s">
        <v>215</v>
      </c>
      <c r="G14" s="59"/>
      <c r="H14" s="586" t="s">
        <v>184</v>
      </c>
      <c r="I14" s="59"/>
      <c r="J14" s="586" t="s">
        <v>38</v>
      </c>
      <c r="K14" s="60"/>
      <c r="L14" s="586" t="s">
        <v>188</v>
      </c>
      <c r="M14" s="60"/>
      <c r="N14" s="97"/>
      <c r="O14" s="65"/>
      <c r="P14" s="65"/>
      <c r="Q14" s="194"/>
      <c r="R14" s="586"/>
      <c r="S14" s="586" t="s">
        <v>67</v>
      </c>
      <c r="T14" s="208"/>
      <c r="U14" s="208" t="s">
        <v>172</v>
      </c>
      <c r="V14" s="586"/>
      <c r="W14" s="208" t="s">
        <v>171</v>
      </c>
      <c r="X14" s="586"/>
      <c r="Y14" s="586" t="s">
        <v>170</v>
      </c>
      <c r="Z14" s="586"/>
      <c r="AA14" s="60"/>
    </row>
    <row r="15" spans="1:27" ht="15" customHeight="1">
      <c r="A15" s="97"/>
      <c r="B15" s="587"/>
      <c r="C15" s="60"/>
      <c r="D15" s="586" t="s">
        <v>140</v>
      </c>
      <c r="E15" s="60"/>
      <c r="F15" s="208" t="s">
        <v>76</v>
      </c>
      <c r="G15" s="59"/>
      <c r="H15" s="208" t="s">
        <v>216</v>
      </c>
      <c r="I15" s="59"/>
      <c r="J15" s="208" t="s">
        <v>146</v>
      </c>
      <c r="K15" s="60"/>
      <c r="L15" s="586" t="s">
        <v>145</v>
      </c>
      <c r="M15" s="60"/>
      <c r="N15" s="97"/>
      <c r="O15" s="587"/>
      <c r="P15" s="587"/>
      <c r="Q15" s="194"/>
      <c r="R15" s="586"/>
      <c r="S15" s="586" t="s">
        <v>168</v>
      </c>
      <c r="T15" s="208"/>
      <c r="U15" s="208" t="s">
        <v>167</v>
      </c>
      <c r="V15" s="208"/>
      <c r="W15" s="208" t="s">
        <v>76</v>
      </c>
      <c r="X15" s="208"/>
      <c r="Y15" s="208" t="s">
        <v>166</v>
      </c>
      <c r="Z15" s="586"/>
      <c r="AA15" s="60"/>
    </row>
    <row r="16" spans="1:27" ht="15" customHeight="1">
      <c r="A16" s="97"/>
      <c r="B16" s="60"/>
      <c r="C16" s="60"/>
      <c r="D16" s="208" t="s">
        <v>183</v>
      </c>
      <c r="E16" s="60"/>
      <c r="F16" s="59"/>
      <c r="G16" s="59"/>
      <c r="H16" s="208" t="s">
        <v>147</v>
      </c>
      <c r="I16" s="59"/>
      <c r="J16" s="208" t="s">
        <v>142</v>
      </c>
      <c r="K16" s="60"/>
      <c r="L16" s="586" t="s">
        <v>141</v>
      </c>
      <c r="M16" s="60"/>
      <c r="N16" s="97"/>
      <c r="O16" s="60"/>
      <c r="P16" s="60"/>
      <c r="Q16" s="194"/>
      <c r="R16" s="208"/>
      <c r="S16" s="208" t="s">
        <v>217</v>
      </c>
      <c r="T16" s="208"/>
      <c r="U16" s="208" t="s">
        <v>50</v>
      </c>
      <c r="V16" s="208"/>
      <c r="W16" s="208"/>
      <c r="X16" s="208"/>
      <c r="Y16" s="208" t="s">
        <v>164</v>
      </c>
      <c r="Z16" s="586"/>
      <c r="AA16" s="60"/>
    </row>
    <row r="17" spans="1:27" ht="15" customHeight="1">
      <c r="A17" s="97"/>
      <c r="B17" s="60"/>
      <c r="C17" s="60"/>
      <c r="D17" s="208" t="s">
        <v>181</v>
      </c>
      <c r="E17" s="60"/>
      <c r="F17" s="59"/>
      <c r="G17" s="59"/>
      <c r="H17" s="208" t="s">
        <v>143</v>
      </c>
      <c r="I17" s="59"/>
      <c r="J17" s="208" t="s">
        <v>139</v>
      </c>
      <c r="K17" s="60"/>
      <c r="L17" s="208" t="s">
        <v>138</v>
      </c>
      <c r="M17" s="60"/>
      <c r="N17" s="97"/>
      <c r="O17" s="60"/>
      <c r="P17" s="60"/>
      <c r="Q17" s="194"/>
      <c r="R17" s="208"/>
      <c r="S17" s="208" t="s">
        <v>218</v>
      </c>
      <c r="T17" s="208"/>
      <c r="U17" s="208" t="s">
        <v>219</v>
      </c>
      <c r="V17" s="208"/>
      <c r="W17" s="208"/>
      <c r="X17" s="208"/>
      <c r="Y17" s="208" t="s">
        <v>163</v>
      </c>
      <c r="Z17" s="208"/>
      <c r="AA17" s="60"/>
    </row>
    <row r="18" spans="1:27" ht="15" customHeight="1">
      <c r="A18" s="97"/>
      <c r="B18" s="60"/>
      <c r="C18" s="60"/>
      <c r="D18" s="208" t="s">
        <v>144</v>
      </c>
      <c r="E18" s="60"/>
      <c r="F18" s="59"/>
      <c r="G18" s="59"/>
      <c r="H18" s="208" t="s">
        <v>76</v>
      </c>
      <c r="I18" s="59"/>
      <c r="J18" s="208" t="s">
        <v>76</v>
      </c>
      <c r="K18" s="60"/>
      <c r="L18" s="208" t="s">
        <v>137</v>
      </c>
      <c r="M18" s="60"/>
      <c r="N18" s="97"/>
      <c r="O18" s="60"/>
      <c r="P18" s="60"/>
      <c r="Q18" s="194"/>
      <c r="R18" s="208"/>
      <c r="S18" s="208" t="s">
        <v>220</v>
      </c>
      <c r="T18" s="208"/>
      <c r="U18" s="208"/>
      <c r="V18" s="208"/>
      <c r="W18" s="208"/>
      <c r="X18" s="208"/>
      <c r="Y18" s="208" t="s">
        <v>161</v>
      </c>
      <c r="Z18" s="208"/>
      <c r="AA18" s="60"/>
    </row>
    <row r="19" spans="1:27" ht="15" customHeight="1">
      <c r="A19" s="97"/>
      <c r="B19" s="60"/>
      <c r="C19" s="60"/>
      <c r="D19" s="208" t="s">
        <v>140</v>
      </c>
      <c r="E19" s="60"/>
      <c r="F19" s="59"/>
      <c r="G19" s="59"/>
      <c r="H19" s="59"/>
      <c r="I19" s="59"/>
      <c r="J19" s="208"/>
      <c r="K19" s="60"/>
      <c r="L19" s="208" t="s">
        <v>136</v>
      </c>
      <c r="M19" s="60"/>
      <c r="N19" s="97"/>
      <c r="O19" s="60"/>
      <c r="P19" s="60"/>
      <c r="Q19" s="194"/>
      <c r="R19" s="208"/>
      <c r="S19" s="208" t="s">
        <v>221</v>
      </c>
      <c r="T19" s="208"/>
      <c r="U19" s="208"/>
      <c r="V19" s="208"/>
      <c r="W19" s="208"/>
      <c r="X19" s="208"/>
      <c r="Y19" s="194"/>
      <c r="Z19" s="208"/>
      <c r="AA19" s="60"/>
    </row>
    <row r="20" spans="1:27" ht="15" customHeight="1">
      <c r="A20" s="97"/>
      <c r="B20" s="60"/>
      <c r="C20" s="60"/>
      <c r="D20" s="208" t="s">
        <v>76</v>
      </c>
      <c r="E20" s="60"/>
      <c r="F20" s="59"/>
      <c r="G20" s="59"/>
      <c r="H20" s="59"/>
      <c r="I20" s="59"/>
      <c r="J20" s="59"/>
      <c r="K20" s="60"/>
      <c r="L20" s="208" t="s">
        <v>135</v>
      </c>
      <c r="M20" s="60"/>
      <c r="N20" s="97"/>
      <c r="O20" s="60"/>
      <c r="P20" s="60"/>
      <c r="Q20" s="194"/>
      <c r="R20" s="208"/>
      <c r="S20" s="208" t="s">
        <v>76</v>
      </c>
      <c r="T20" s="208"/>
      <c r="U20" s="208"/>
      <c r="V20" s="208"/>
      <c r="W20" s="208"/>
      <c r="X20" s="208"/>
      <c r="Y20" s="194"/>
      <c r="Z20" s="208"/>
      <c r="AA20" s="60"/>
    </row>
    <row r="21" spans="1:27" ht="15" customHeight="1">
      <c r="A21" s="97"/>
      <c r="B21" s="60"/>
      <c r="C21" s="60"/>
      <c r="D21" s="60"/>
      <c r="E21" s="60"/>
      <c r="F21" s="59"/>
      <c r="G21" s="59"/>
      <c r="H21" s="59"/>
      <c r="I21" s="59"/>
      <c r="J21" s="59"/>
      <c r="K21" s="60"/>
      <c r="L21" s="208" t="s">
        <v>134</v>
      </c>
      <c r="M21" s="60"/>
      <c r="N21" s="97"/>
      <c r="O21" s="60"/>
      <c r="P21" s="60"/>
      <c r="Q21" s="60"/>
      <c r="R21" s="60"/>
      <c r="S21" s="60"/>
      <c r="T21" s="59"/>
      <c r="U21" s="59"/>
      <c r="V21" s="59"/>
      <c r="W21" s="59"/>
      <c r="X21" s="59"/>
      <c r="Y21" s="60"/>
      <c r="Z21" s="208"/>
      <c r="AA21" s="60"/>
    </row>
    <row r="22" spans="1:27" ht="8.1" customHeight="1">
      <c r="A22" s="603"/>
      <c r="B22" s="604"/>
      <c r="C22" s="604"/>
      <c r="D22" s="604"/>
      <c r="E22" s="604"/>
      <c r="F22" s="604"/>
      <c r="G22" s="604"/>
      <c r="H22" s="604"/>
      <c r="I22" s="604"/>
      <c r="J22" s="604"/>
      <c r="K22" s="604"/>
      <c r="L22" s="604"/>
      <c r="M22" s="604"/>
      <c r="N22" s="603"/>
      <c r="O22" s="604"/>
      <c r="P22" s="604"/>
      <c r="Q22" s="604"/>
      <c r="R22" s="604"/>
      <c r="S22" s="604"/>
      <c r="T22" s="604"/>
      <c r="U22" s="604"/>
      <c r="V22" s="604"/>
      <c r="W22" s="604"/>
      <c r="X22" s="604"/>
      <c r="Y22" s="604"/>
      <c r="Z22" s="604"/>
      <c r="AA22" s="604"/>
    </row>
    <row r="23" spans="1:27" ht="8.1" customHeight="1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60"/>
      <c r="AA23" s="60"/>
    </row>
    <row r="24" spans="1:27" ht="15.75" customHeight="1">
      <c r="A24" s="97"/>
      <c r="B24" s="65" t="s">
        <v>16</v>
      </c>
      <c r="C24" s="60"/>
      <c r="D24" s="757">
        <v>397.2</v>
      </c>
      <c r="E24" s="757"/>
      <c r="F24" s="757">
        <v>83.7</v>
      </c>
      <c r="G24" s="757"/>
      <c r="H24" s="757">
        <v>365.7</v>
      </c>
      <c r="I24" s="99"/>
      <c r="J24" s="757">
        <v>862.4</v>
      </c>
      <c r="K24" s="757"/>
      <c r="L24" s="757">
        <v>747.7</v>
      </c>
      <c r="M24" s="100"/>
      <c r="N24" s="100"/>
      <c r="O24" s="65" t="s">
        <v>16</v>
      </c>
      <c r="P24" s="65"/>
      <c r="Q24" s="761">
        <v>943.7</v>
      </c>
      <c r="R24" s="761"/>
      <c r="S24" s="761">
        <v>599</v>
      </c>
      <c r="T24" s="761"/>
      <c r="U24" s="761">
        <v>63.5</v>
      </c>
      <c r="V24" s="761"/>
      <c r="W24" s="761">
        <v>279</v>
      </c>
      <c r="X24" s="761"/>
      <c r="Y24" s="761">
        <v>67.8</v>
      </c>
      <c r="Z24" s="60"/>
      <c r="AA24" s="60"/>
    </row>
    <row r="25" spans="1:27" ht="27" customHeight="1">
      <c r="A25" s="97"/>
      <c r="B25" s="69" t="s">
        <v>15</v>
      </c>
      <c r="C25" s="60"/>
      <c r="D25" s="758">
        <v>32.299999999999997</v>
      </c>
      <c r="E25" s="758"/>
      <c r="F25" s="758">
        <v>12</v>
      </c>
      <c r="G25" s="758"/>
      <c r="H25" s="758">
        <v>40.799999999999997</v>
      </c>
      <c r="I25" s="119"/>
      <c r="J25" s="758">
        <v>98.4</v>
      </c>
      <c r="K25" s="758"/>
      <c r="L25" s="758">
        <v>59.4</v>
      </c>
      <c r="M25" s="123"/>
      <c r="N25" s="123"/>
      <c r="O25" s="69" t="s">
        <v>15</v>
      </c>
      <c r="P25" s="69"/>
      <c r="Q25" s="759">
        <v>90.2</v>
      </c>
      <c r="R25" s="759"/>
      <c r="S25" s="759">
        <v>58.6</v>
      </c>
      <c r="T25" s="759"/>
      <c r="U25" s="759">
        <v>4.7</v>
      </c>
      <c r="V25" s="759"/>
      <c r="W25" s="759">
        <v>29.4</v>
      </c>
      <c r="X25" s="759"/>
      <c r="Y25" s="759">
        <v>7.1</v>
      </c>
      <c r="Z25" s="60"/>
      <c r="AA25" s="60"/>
    </row>
    <row r="26" spans="1:27" ht="27" customHeight="1">
      <c r="A26" s="97"/>
      <c r="B26" s="69" t="s">
        <v>14</v>
      </c>
      <c r="C26" s="60"/>
      <c r="D26" s="758">
        <v>13.4</v>
      </c>
      <c r="E26" s="758"/>
      <c r="F26" s="758">
        <v>2.5</v>
      </c>
      <c r="G26" s="758"/>
      <c r="H26" s="758">
        <v>12.4</v>
      </c>
      <c r="I26" s="119"/>
      <c r="J26" s="758">
        <v>49.6</v>
      </c>
      <c r="K26" s="758"/>
      <c r="L26" s="758">
        <v>70.900000000000006</v>
      </c>
      <c r="M26" s="123"/>
      <c r="N26" s="123"/>
      <c r="O26" s="69" t="s">
        <v>14</v>
      </c>
      <c r="P26" s="69"/>
      <c r="Q26" s="759">
        <v>82.9</v>
      </c>
      <c r="R26" s="759"/>
      <c r="S26" s="759">
        <v>41.4</v>
      </c>
      <c r="T26" s="759"/>
      <c r="U26" s="759">
        <v>3</v>
      </c>
      <c r="V26" s="759"/>
      <c r="W26" s="759">
        <v>11.2</v>
      </c>
      <c r="X26" s="759"/>
      <c r="Y26" s="759">
        <v>1</v>
      </c>
      <c r="Z26" s="60"/>
      <c r="AA26" s="60"/>
    </row>
    <row r="27" spans="1:27" ht="27" customHeight="1">
      <c r="A27" s="97"/>
      <c r="B27" s="69" t="s">
        <v>13</v>
      </c>
      <c r="C27" s="60"/>
      <c r="D27" s="758">
        <v>9.9</v>
      </c>
      <c r="E27" s="758"/>
      <c r="F27" s="758">
        <v>1.3</v>
      </c>
      <c r="G27" s="758"/>
      <c r="H27" s="758">
        <v>6.9</v>
      </c>
      <c r="I27" s="119"/>
      <c r="J27" s="758">
        <v>48.5</v>
      </c>
      <c r="K27" s="758"/>
      <c r="L27" s="758">
        <v>32.700000000000003</v>
      </c>
      <c r="M27" s="123"/>
      <c r="N27" s="123"/>
      <c r="O27" s="69" t="s">
        <v>13</v>
      </c>
      <c r="P27" s="69"/>
      <c r="Q27" s="759">
        <v>59.5</v>
      </c>
      <c r="R27" s="759"/>
      <c r="S27" s="759">
        <v>37.299999999999997</v>
      </c>
      <c r="T27" s="759"/>
      <c r="U27" s="759">
        <v>1.9</v>
      </c>
      <c r="V27" s="759"/>
      <c r="W27" s="759">
        <v>12</v>
      </c>
      <c r="X27" s="759"/>
      <c r="Y27" s="759">
        <v>1</v>
      </c>
      <c r="Z27" s="60"/>
      <c r="AA27" s="60"/>
    </row>
    <row r="28" spans="1:27" ht="27" customHeight="1">
      <c r="A28" s="97"/>
      <c r="B28" s="69" t="s">
        <v>12</v>
      </c>
      <c r="C28" s="60"/>
      <c r="D28" s="758">
        <v>10.8</v>
      </c>
      <c r="E28" s="758"/>
      <c r="F28" s="758">
        <v>1.4</v>
      </c>
      <c r="G28" s="758"/>
      <c r="H28" s="758">
        <v>8</v>
      </c>
      <c r="I28" s="119"/>
      <c r="J28" s="758">
        <v>25.7</v>
      </c>
      <c r="K28" s="758"/>
      <c r="L28" s="758">
        <v>32.4</v>
      </c>
      <c r="M28" s="123"/>
      <c r="N28" s="123"/>
      <c r="O28" s="69" t="s">
        <v>12</v>
      </c>
      <c r="P28" s="69"/>
      <c r="Q28" s="759">
        <v>33.700000000000003</v>
      </c>
      <c r="R28" s="759"/>
      <c r="S28" s="759">
        <v>14.5</v>
      </c>
      <c r="T28" s="759"/>
      <c r="U28" s="759">
        <v>1.6</v>
      </c>
      <c r="V28" s="759"/>
      <c r="W28" s="759">
        <v>8.5</v>
      </c>
      <c r="X28" s="759"/>
      <c r="Y28" s="759">
        <v>0.9</v>
      </c>
      <c r="Z28" s="60"/>
      <c r="AA28" s="60"/>
    </row>
    <row r="29" spans="1:27" ht="27" customHeight="1">
      <c r="A29" s="97"/>
      <c r="B29" s="69" t="s">
        <v>11</v>
      </c>
      <c r="C29" s="60"/>
      <c r="D29" s="758">
        <v>11.9</v>
      </c>
      <c r="E29" s="758"/>
      <c r="F29" s="758">
        <v>2.5</v>
      </c>
      <c r="G29" s="758"/>
      <c r="H29" s="758">
        <v>13</v>
      </c>
      <c r="I29" s="119"/>
      <c r="J29" s="758">
        <v>30.7</v>
      </c>
      <c r="K29" s="758"/>
      <c r="L29" s="758">
        <v>31.2</v>
      </c>
      <c r="M29" s="123"/>
      <c r="N29" s="123"/>
      <c r="O29" s="69" t="s">
        <v>11</v>
      </c>
      <c r="P29" s="69"/>
      <c r="Q29" s="759">
        <v>36.700000000000003</v>
      </c>
      <c r="R29" s="759"/>
      <c r="S29" s="759">
        <v>19.2</v>
      </c>
      <c r="T29" s="759"/>
      <c r="U29" s="759">
        <v>2.2000000000000002</v>
      </c>
      <c r="V29" s="759"/>
      <c r="W29" s="759">
        <v>8.6999999999999993</v>
      </c>
      <c r="X29" s="759"/>
      <c r="Y29" s="759">
        <v>4.2</v>
      </c>
      <c r="Z29" s="60"/>
      <c r="AA29" s="60"/>
    </row>
    <row r="30" spans="1:27" ht="27" customHeight="1">
      <c r="A30" s="97"/>
      <c r="B30" s="69" t="s">
        <v>10</v>
      </c>
      <c r="C30" s="60"/>
      <c r="D30" s="758">
        <v>8</v>
      </c>
      <c r="E30" s="758"/>
      <c r="F30" s="758">
        <v>1.3</v>
      </c>
      <c r="G30" s="758"/>
      <c r="H30" s="758">
        <v>9.6</v>
      </c>
      <c r="I30" s="119"/>
      <c r="J30" s="758">
        <v>46.7</v>
      </c>
      <c r="K30" s="758"/>
      <c r="L30" s="758">
        <v>53.9</v>
      </c>
      <c r="M30" s="123"/>
      <c r="N30" s="123"/>
      <c r="O30" s="69" t="s">
        <v>10</v>
      </c>
      <c r="P30" s="69"/>
      <c r="Q30" s="759">
        <v>56.9</v>
      </c>
      <c r="R30" s="759"/>
      <c r="S30" s="759">
        <v>28.9</v>
      </c>
      <c r="T30" s="759"/>
      <c r="U30" s="759">
        <v>3.4</v>
      </c>
      <c r="V30" s="759"/>
      <c r="W30" s="759">
        <v>9.4</v>
      </c>
      <c r="X30" s="759"/>
      <c r="Y30" s="759">
        <v>2.7</v>
      </c>
      <c r="Z30" s="60"/>
      <c r="AA30" s="60"/>
    </row>
    <row r="31" spans="1:27" ht="27" customHeight="1">
      <c r="A31" s="97"/>
      <c r="B31" s="69" t="s">
        <v>9</v>
      </c>
      <c r="C31" s="60"/>
      <c r="D31" s="758">
        <v>20.5</v>
      </c>
      <c r="E31" s="758"/>
      <c r="F31" s="759">
        <v>1.7</v>
      </c>
      <c r="G31" s="759"/>
      <c r="H31" s="758">
        <v>19.7</v>
      </c>
      <c r="I31" s="119"/>
      <c r="J31" s="758">
        <v>59.5</v>
      </c>
      <c r="K31" s="758"/>
      <c r="L31" s="758">
        <v>65.2</v>
      </c>
      <c r="M31" s="123"/>
      <c r="N31" s="123"/>
      <c r="O31" s="69" t="s">
        <v>9</v>
      </c>
      <c r="P31" s="69"/>
      <c r="Q31" s="759">
        <v>90.3</v>
      </c>
      <c r="R31" s="759"/>
      <c r="S31" s="759">
        <v>55.6</v>
      </c>
      <c r="T31" s="759"/>
      <c r="U31" s="759">
        <v>4.2</v>
      </c>
      <c r="V31" s="759"/>
      <c r="W31" s="759">
        <v>15.6</v>
      </c>
      <c r="X31" s="759"/>
      <c r="Y31" s="759">
        <v>2.2000000000000002</v>
      </c>
      <c r="Z31" s="60"/>
      <c r="AA31" s="60"/>
    </row>
    <row r="32" spans="1:27" ht="27" customHeight="1">
      <c r="A32" s="97"/>
      <c r="B32" s="69" t="s">
        <v>8</v>
      </c>
      <c r="C32" s="60"/>
      <c r="D32" s="758">
        <v>1.5</v>
      </c>
      <c r="E32" s="758"/>
      <c r="F32" s="758">
        <v>0.5</v>
      </c>
      <c r="G32" s="758"/>
      <c r="H32" s="758">
        <v>0.9</v>
      </c>
      <c r="I32" s="119"/>
      <c r="J32" s="758">
        <v>8.8000000000000007</v>
      </c>
      <c r="K32" s="758"/>
      <c r="L32" s="758">
        <v>12.2</v>
      </c>
      <c r="M32" s="123"/>
      <c r="N32" s="123"/>
      <c r="O32" s="69" t="s">
        <v>8</v>
      </c>
      <c r="P32" s="69"/>
      <c r="Q32" s="759">
        <v>10.3</v>
      </c>
      <c r="R32" s="759"/>
      <c r="S32" s="759">
        <v>4.2</v>
      </c>
      <c r="T32" s="759"/>
      <c r="U32" s="759">
        <v>0.5</v>
      </c>
      <c r="V32" s="759"/>
      <c r="W32" s="759">
        <v>1.4</v>
      </c>
      <c r="X32" s="759"/>
      <c r="Y32" s="759">
        <v>0.1</v>
      </c>
      <c r="Z32" s="60"/>
      <c r="AA32" s="60"/>
    </row>
    <row r="33" spans="1:27" ht="27" customHeight="1">
      <c r="A33" s="97"/>
      <c r="B33" s="69" t="s">
        <v>30</v>
      </c>
      <c r="C33" s="60"/>
      <c r="D33" s="758">
        <v>20</v>
      </c>
      <c r="E33" s="758"/>
      <c r="F33" s="758">
        <v>4.8</v>
      </c>
      <c r="G33" s="758"/>
      <c r="H33" s="758">
        <v>21.2</v>
      </c>
      <c r="I33" s="119"/>
      <c r="J33" s="758">
        <v>39.299999999999997</v>
      </c>
      <c r="K33" s="758"/>
      <c r="L33" s="758">
        <v>33.799999999999997</v>
      </c>
      <c r="M33" s="123"/>
      <c r="N33" s="123"/>
      <c r="O33" s="69" t="s">
        <v>30</v>
      </c>
      <c r="P33" s="69"/>
      <c r="Q33" s="759">
        <v>42.7</v>
      </c>
      <c r="R33" s="759"/>
      <c r="S33" s="759">
        <v>32.200000000000003</v>
      </c>
      <c r="T33" s="759"/>
      <c r="U33" s="759">
        <v>3.1</v>
      </c>
      <c r="V33" s="759"/>
      <c r="W33" s="759">
        <v>13.3</v>
      </c>
      <c r="X33" s="759"/>
      <c r="Y33" s="759">
        <v>4.5999999999999996</v>
      </c>
      <c r="Z33" s="60"/>
      <c r="AA33" s="60"/>
    </row>
    <row r="34" spans="1:27" ht="27" customHeight="1">
      <c r="A34" s="97"/>
      <c r="B34" s="69" t="s">
        <v>6</v>
      </c>
      <c r="C34" s="60"/>
      <c r="D34" s="758">
        <v>17.2</v>
      </c>
      <c r="E34" s="758"/>
      <c r="F34" s="758">
        <v>3.5</v>
      </c>
      <c r="G34" s="758"/>
      <c r="H34" s="758">
        <v>18</v>
      </c>
      <c r="I34" s="119"/>
      <c r="J34" s="758">
        <v>81.7</v>
      </c>
      <c r="K34" s="758"/>
      <c r="L34" s="758">
        <v>82.5</v>
      </c>
      <c r="M34" s="123"/>
      <c r="N34" s="123"/>
      <c r="O34" s="69" t="s">
        <v>6</v>
      </c>
      <c r="P34" s="69"/>
      <c r="Q34" s="759">
        <v>88.5</v>
      </c>
      <c r="R34" s="759"/>
      <c r="S34" s="759">
        <v>54.6</v>
      </c>
      <c r="T34" s="759"/>
      <c r="U34" s="759">
        <v>10.1</v>
      </c>
      <c r="V34" s="759"/>
      <c r="W34" s="759">
        <v>25.2</v>
      </c>
      <c r="X34" s="759"/>
      <c r="Y34" s="759">
        <v>13.9</v>
      </c>
      <c r="Z34" s="60"/>
      <c r="AA34" s="60"/>
    </row>
    <row r="35" spans="1:27" ht="27" customHeight="1">
      <c r="A35" s="97"/>
      <c r="B35" s="69" t="s">
        <v>5</v>
      </c>
      <c r="C35" s="60"/>
      <c r="D35" s="758">
        <v>20.6</v>
      </c>
      <c r="E35" s="758"/>
      <c r="F35" s="758">
        <v>2.2999999999999998</v>
      </c>
      <c r="G35" s="758"/>
      <c r="H35" s="758">
        <v>23.4</v>
      </c>
      <c r="I35" s="119"/>
      <c r="J35" s="758">
        <v>55</v>
      </c>
      <c r="K35" s="758"/>
      <c r="L35" s="758">
        <v>91.4</v>
      </c>
      <c r="M35" s="123"/>
      <c r="N35" s="123"/>
      <c r="O35" s="69" t="s">
        <v>5</v>
      </c>
      <c r="P35" s="69"/>
      <c r="Q35" s="759">
        <v>85</v>
      </c>
      <c r="R35" s="759"/>
      <c r="S35" s="759">
        <v>49</v>
      </c>
      <c r="T35" s="759"/>
      <c r="U35" s="759">
        <v>4.5</v>
      </c>
      <c r="V35" s="759"/>
      <c r="W35" s="759">
        <v>19.5</v>
      </c>
      <c r="X35" s="759"/>
      <c r="Y35" s="759">
        <v>3.1</v>
      </c>
      <c r="Z35" s="60"/>
      <c r="AA35" s="60"/>
    </row>
    <row r="36" spans="1:27" ht="27" customHeight="1">
      <c r="A36" s="97"/>
      <c r="B36" s="69" t="s">
        <v>4</v>
      </c>
      <c r="C36" s="60"/>
      <c r="D36" s="758">
        <v>162.1</v>
      </c>
      <c r="E36" s="758"/>
      <c r="F36" s="758">
        <v>34.6</v>
      </c>
      <c r="G36" s="758"/>
      <c r="H36" s="758">
        <v>108.6</v>
      </c>
      <c r="I36" s="119"/>
      <c r="J36" s="758">
        <v>229</v>
      </c>
      <c r="K36" s="758"/>
      <c r="L36" s="758">
        <v>100.9</v>
      </c>
      <c r="M36" s="123"/>
      <c r="N36" s="123"/>
      <c r="O36" s="69" t="s">
        <v>4</v>
      </c>
      <c r="P36" s="69"/>
      <c r="Q36" s="759">
        <v>186.4</v>
      </c>
      <c r="R36" s="759"/>
      <c r="S36" s="759">
        <v>149</v>
      </c>
      <c r="T36" s="759"/>
      <c r="U36" s="759">
        <v>17.600000000000001</v>
      </c>
      <c r="V36" s="759"/>
      <c r="W36" s="759">
        <v>97.5</v>
      </c>
      <c r="X36" s="759"/>
      <c r="Y36" s="759">
        <v>19</v>
      </c>
      <c r="Z36" s="60"/>
      <c r="AA36" s="60"/>
    </row>
    <row r="37" spans="1:27" ht="27" customHeight="1">
      <c r="A37" s="97"/>
      <c r="B37" s="69" t="s">
        <v>3</v>
      </c>
      <c r="C37" s="60"/>
      <c r="D37" s="758">
        <v>7.1</v>
      </c>
      <c r="E37" s="758"/>
      <c r="F37" s="758">
        <v>0.9</v>
      </c>
      <c r="G37" s="758"/>
      <c r="H37" s="758">
        <v>6.5</v>
      </c>
      <c r="I37" s="119"/>
      <c r="J37" s="758">
        <v>35.5</v>
      </c>
      <c r="K37" s="758"/>
      <c r="L37" s="758">
        <v>30.9</v>
      </c>
      <c r="M37" s="123"/>
      <c r="N37" s="123"/>
      <c r="O37" s="69" t="s">
        <v>3</v>
      </c>
      <c r="P37" s="69"/>
      <c r="Q37" s="759">
        <v>34.1</v>
      </c>
      <c r="R37" s="759"/>
      <c r="S37" s="759">
        <v>17.899999999999999</v>
      </c>
      <c r="T37" s="759"/>
      <c r="U37" s="759">
        <v>2.4</v>
      </c>
      <c r="V37" s="759"/>
      <c r="W37" s="759">
        <v>8.6</v>
      </c>
      <c r="X37" s="759"/>
      <c r="Y37" s="759">
        <v>0.6</v>
      </c>
      <c r="Z37" s="60"/>
      <c r="AA37" s="60"/>
    </row>
    <row r="38" spans="1:27" ht="27" customHeight="1">
      <c r="A38" s="97"/>
      <c r="B38" s="69" t="s">
        <v>2</v>
      </c>
      <c r="C38" s="60"/>
      <c r="D38" s="758">
        <v>59.6</v>
      </c>
      <c r="E38" s="758"/>
      <c r="F38" s="758">
        <v>14.2</v>
      </c>
      <c r="G38" s="758"/>
      <c r="H38" s="758">
        <v>74.8</v>
      </c>
      <c r="I38" s="119"/>
      <c r="J38" s="758">
        <v>49.3</v>
      </c>
      <c r="K38" s="758"/>
      <c r="L38" s="758">
        <v>26.8</v>
      </c>
      <c r="M38" s="123"/>
      <c r="N38" s="123"/>
      <c r="O38" s="69" t="s">
        <v>2</v>
      </c>
      <c r="P38" s="69"/>
      <c r="Q38" s="759">
        <v>41.6</v>
      </c>
      <c r="R38" s="759"/>
      <c r="S38" s="759">
        <v>32.200000000000003</v>
      </c>
      <c r="T38" s="759"/>
      <c r="U38" s="759">
        <v>4</v>
      </c>
      <c r="V38" s="759"/>
      <c r="W38" s="759">
        <v>17.899999999999999</v>
      </c>
      <c r="X38" s="759"/>
      <c r="Y38" s="759">
        <v>7.1</v>
      </c>
      <c r="Z38" s="60"/>
      <c r="AA38" s="60"/>
    </row>
    <row r="39" spans="1:27" ht="27" customHeight="1">
      <c r="A39" s="97"/>
      <c r="B39" s="69" t="s">
        <v>1</v>
      </c>
      <c r="C39" s="60"/>
      <c r="D39" s="758">
        <v>1.1000000000000001</v>
      </c>
      <c r="E39" s="758"/>
      <c r="F39" s="758">
        <v>0.2</v>
      </c>
      <c r="G39" s="758"/>
      <c r="H39" s="758">
        <v>0.8</v>
      </c>
      <c r="I39" s="119"/>
      <c r="J39" s="758">
        <v>4.3</v>
      </c>
      <c r="K39" s="758"/>
      <c r="L39" s="758">
        <v>4.5</v>
      </c>
      <c r="M39" s="123"/>
      <c r="N39" s="123"/>
      <c r="O39" s="69" t="s">
        <v>1</v>
      </c>
      <c r="P39" s="69"/>
      <c r="Q39" s="759">
        <v>2.6</v>
      </c>
      <c r="R39" s="759"/>
      <c r="S39" s="759">
        <v>1</v>
      </c>
      <c r="T39" s="759"/>
      <c r="U39" s="759">
        <v>0.2</v>
      </c>
      <c r="V39" s="759"/>
      <c r="W39" s="759">
        <v>0.5</v>
      </c>
      <c r="X39" s="759"/>
      <c r="Y39" s="759">
        <v>0.2</v>
      </c>
      <c r="Z39" s="60"/>
      <c r="AA39" s="60"/>
    </row>
    <row r="40" spans="1:27" ht="27" customHeight="1">
      <c r="A40" s="97"/>
      <c r="B40" s="69" t="s">
        <v>0</v>
      </c>
      <c r="C40" s="60"/>
      <c r="D40" s="760">
        <v>0.9</v>
      </c>
      <c r="E40" s="760"/>
      <c r="F40" s="760">
        <v>0.1</v>
      </c>
      <c r="G40" s="760"/>
      <c r="H40" s="760">
        <v>1.1000000000000001</v>
      </c>
      <c r="I40" s="119"/>
      <c r="J40" s="760">
        <v>0.4</v>
      </c>
      <c r="K40" s="760"/>
      <c r="L40" s="760">
        <v>19</v>
      </c>
      <c r="M40" s="123"/>
      <c r="N40" s="123"/>
      <c r="O40" s="69" t="s">
        <v>0</v>
      </c>
      <c r="P40" s="69"/>
      <c r="Q40" s="760">
        <v>2.4</v>
      </c>
      <c r="R40" s="760"/>
      <c r="S40" s="760">
        <v>3.5</v>
      </c>
      <c r="T40" s="760"/>
      <c r="U40" s="759" t="s">
        <v>210</v>
      </c>
      <c r="V40" s="759"/>
      <c r="W40" s="760">
        <v>0.3</v>
      </c>
      <c r="X40" s="760"/>
      <c r="Y40" s="759" t="s">
        <v>210</v>
      </c>
      <c r="Z40" s="60"/>
      <c r="AA40" s="60"/>
    </row>
    <row r="41" spans="1:27" ht="3" customHeight="1" thickBot="1">
      <c r="A41" s="103"/>
      <c r="B41" s="72"/>
      <c r="C41" s="73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2"/>
      <c r="P41" s="263"/>
      <c r="Q41" s="74"/>
      <c r="R41" s="74"/>
      <c r="S41" s="74"/>
      <c r="T41" s="74"/>
      <c r="U41" s="74"/>
      <c r="V41" s="74"/>
      <c r="W41" s="74"/>
      <c r="X41" s="74"/>
      <c r="Y41" s="74"/>
      <c r="Z41" s="73"/>
      <c r="AA41" s="60"/>
    </row>
    <row r="42" spans="1:27" ht="6" customHeight="1">
      <c r="B42" s="50"/>
      <c r="C42" s="50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75"/>
      <c r="O42" s="50"/>
      <c r="P42" s="50"/>
      <c r="Q42" s="104"/>
      <c r="R42" s="104"/>
      <c r="S42" s="104"/>
      <c r="T42" s="104"/>
      <c r="U42" s="104"/>
      <c r="V42" s="104"/>
      <c r="W42" s="104"/>
      <c r="X42" s="104"/>
      <c r="Y42" s="104"/>
      <c r="Z42" s="50"/>
      <c r="AA42" s="50"/>
    </row>
    <row r="43" spans="1:27" ht="11.25" customHeight="1">
      <c r="B43" s="105"/>
      <c r="C43" s="49"/>
      <c r="D43" s="49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105"/>
      <c r="P43" s="105"/>
      <c r="Q43" s="50"/>
      <c r="R43" s="50"/>
      <c r="S43" s="50"/>
      <c r="T43" s="128"/>
      <c r="U43" s="107"/>
      <c r="V43" s="107"/>
      <c r="W43" s="107"/>
      <c r="X43" s="107"/>
      <c r="Y43" s="107"/>
      <c r="Z43" s="49"/>
      <c r="AA43" s="50"/>
    </row>
    <row r="44" spans="1:27" ht="10.5" customHeight="1">
      <c r="B44" s="108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108"/>
      <c r="P44" s="108"/>
      <c r="Q44" s="50"/>
      <c r="R44" s="50"/>
      <c r="S44" s="50"/>
      <c r="T44" s="129"/>
      <c r="U44" s="97"/>
      <c r="V44" s="97"/>
      <c r="W44" s="97"/>
      <c r="X44" s="97"/>
      <c r="Y44" s="97"/>
      <c r="Z44" s="50"/>
      <c r="AA44" s="50"/>
    </row>
    <row r="45" spans="1:27" ht="11.25" customHeight="1"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</row>
    <row r="46" spans="1:27" ht="10.5" customHeight="1"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</row>
    <row r="47" spans="1:27"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</row>
    <row r="48" spans="1:27"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</row>
    <row r="49" spans="2:27"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</row>
    <row r="50" spans="2:27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</row>
    <row r="51" spans="2:27"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</row>
    <row r="52" spans="2:27"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</row>
    <row r="53" spans="2:27"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</row>
    <row r="54" spans="2:27"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</row>
    <row r="55" spans="2:27"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</row>
    <row r="56" spans="2:27"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</row>
    <row r="57" spans="2:27"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</row>
    <row r="58" spans="2:27"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</row>
  </sheetData>
  <printOptions horizontalCentered="1"/>
  <pageMargins left="0.39370078740157483" right="0.39370078740157483" top="0.74803149606299213" bottom="0.51181102362204722" header="0.23622047244094491" footer="0.39370078740157483"/>
  <pageSetup paperSize="9" fitToWidth="0" fitToHeight="0" orientation="portrait" r:id="rId1"/>
  <headerFooter scaleWithDoc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-0.249977111117893"/>
  </sheetPr>
  <dimension ref="A1:AC60"/>
  <sheetViews>
    <sheetView showGridLines="0" view="pageBreakPreview" topLeftCell="O1" zoomScale="70" zoomScaleSheetLayoutView="70" workbookViewId="0">
      <selection activeCell="W33" sqref="W33:AA33"/>
    </sheetView>
  </sheetViews>
  <sheetFormatPr defaultColWidth="12.5703125" defaultRowHeight="14.25"/>
  <cols>
    <col min="1" max="1" width="1.7109375" style="94" customWidth="1"/>
    <col min="2" max="2" width="10.5703125" style="110" customWidth="1"/>
    <col min="3" max="3" width="9.140625" style="94" customWidth="1"/>
    <col min="4" max="4" width="13" style="94" customWidth="1"/>
    <col min="5" max="5" width="3" style="94" customWidth="1"/>
    <col min="6" max="6" width="11.140625" style="94" customWidth="1"/>
    <col min="7" max="7" width="1.28515625" style="94" customWidth="1"/>
    <col min="8" max="8" width="15.28515625" style="94" customWidth="1"/>
    <col min="9" max="9" width="0.85546875" style="94" customWidth="1"/>
    <col min="10" max="10" width="14.28515625" style="94" customWidth="1"/>
    <col min="11" max="11" width="1.28515625" style="94" customWidth="1"/>
    <col min="12" max="12" width="11.85546875" style="94" customWidth="1"/>
    <col min="13" max="13" width="1.42578125" style="94" customWidth="1"/>
    <col min="14" max="14" width="16.42578125" style="94" customWidth="1"/>
    <col min="15" max="15" width="2.140625" style="94" customWidth="1"/>
    <col min="16" max="16" width="1.7109375" style="94" customWidth="1"/>
    <col min="17" max="17" width="10.85546875" style="94" customWidth="1"/>
    <col min="18" max="18" width="9" style="94" customWidth="1"/>
    <col min="19" max="19" width="12.85546875" style="94" customWidth="1"/>
    <col min="20" max="20" width="1" style="94" customWidth="1"/>
    <col min="21" max="21" width="17.28515625" style="94" customWidth="1"/>
    <col min="22" max="22" width="2" style="94" customWidth="1"/>
    <col min="23" max="23" width="15.28515625" style="94" customWidth="1"/>
    <col min="24" max="24" width="15.28515625" style="94" hidden="1" customWidth="1"/>
    <col min="25" max="25" width="17.140625" style="94" customWidth="1"/>
    <col min="26" max="26" width="0.5703125" style="94" customWidth="1"/>
    <col min="27" max="27" width="16.42578125" style="94" customWidth="1"/>
    <col min="28" max="28" width="1.28515625" style="94" customWidth="1"/>
    <col min="29" max="29" width="1" style="94" customWidth="1"/>
    <col min="30" max="16384" width="12.5703125" style="94"/>
  </cols>
  <sheetData>
    <row r="1" spans="1:29" ht="15">
      <c r="N1" s="45" t="s">
        <v>29</v>
      </c>
      <c r="AB1" s="45" t="s">
        <v>29</v>
      </c>
    </row>
    <row r="2" spans="1:29">
      <c r="N2" s="46" t="s">
        <v>28</v>
      </c>
      <c r="AB2" s="46" t="s">
        <v>28</v>
      </c>
    </row>
    <row r="3" spans="1:29" ht="4.5" customHeight="1"/>
    <row r="4" spans="1:29" ht="6" customHeight="1"/>
    <row r="5" spans="1:29" ht="15" customHeight="1">
      <c r="B5" s="253" t="s">
        <v>292</v>
      </c>
      <c r="C5" s="48" t="s">
        <v>435</v>
      </c>
      <c r="D5" s="49"/>
      <c r="E5" s="49"/>
      <c r="F5" s="49"/>
      <c r="G5" s="49"/>
      <c r="H5" s="49"/>
      <c r="I5" s="50"/>
      <c r="J5" s="50"/>
      <c r="K5" s="50"/>
      <c r="L5" s="50"/>
      <c r="M5" s="50"/>
      <c r="N5" s="50"/>
      <c r="O5" s="50"/>
      <c r="Q5" s="253" t="s">
        <v>292</v>
      </c>
      <c r="R5" s="48" t="s">
        <v>437</v>
      </c>
      <c r="U5" s="50"/>
      <c r="V5" s="50"/>
      <c r="W5" s="50"/>
      <c r="X5" s="50"/>
      <c r="Y5" s="50"/>
      <c r="Z5" s="50"/>
      <c r="AA5" s="50"/>
      <c r="AB5" s="50"/>
    </row>
    <row r="6" spans="1:29">
      <c r="B6" s="254" t="s">
        <v>293</v>
      </c>
      <c r="C6" s="53" t="s">
        <v>436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Q6" s="254" t="s">
        <v>293</v>
      </c>
      <c r="R6" s="53" t="s">
        <v>438</v>
      </c>
      <c r="U6" s="50"/>
      <c r="V6" s="50"/>
      <c r="W6" s="50"/>
      <c r="X6" s="50"/>
      <c r="Y6" s="50"/>
      <c r="Z6" s="50"/>
      <c r="AA6" s="50"/>
      <c r="AB6" s="50"/>
    </row>
    <row r="7" spans="1:29" s="173" customFormat="1" ht="10.5" customHeight="1">
      <c r="B7" s="174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6"/>
    </row>
    <row r="8" spans="1:29" ht="15">
      <c r="B8" s="111" t="s">
        <v>267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6" t="s">
        <v>202</v>
      </c>
      <c r="O8" s="50"/>
      <c r="P8" s="50"/>
      <c r="Q8" s="55" t="s">
        <v>267</v>
      </c>
      <c r="R8" s="55"/>
      <c r="S8" s="50"/>
      <c r="T8" s="50"/>
      <c r="U8" s="50"/>
      <c r="V8" s="50"/>
      <c r="W8" s="50"/>
      <c r="X8" s="50"/>
      <c r="Y8" s="50"/>
      <c r="Z8" s="50"/>
      <c r="AA8" s="56" t="s">
        <v>202</v>
      </c>
      <c r="AB8" s="50"/>
      <c r="AC8" s="50"/>
    </row>
    <row r="9" spans="1:29" ht="2.25" customHeight="1" thickBot="1">
      <c r="A9" s="97"/>
      <c r="B9" s="112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60"/>
      <c r="R9" s="6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</row>
    <row r="10" spans="1:29" ht="8.1" customHeight="1" thickTop="1">
      <c r="A10" s="601"/>
      <c r="B10" s="605"/>
      <c r="C10" s="602"/>
      <c r="D10" s="602"/>
      <c r="E10" s="602"/>
      <c r="F10" s="602"/>
      <c r="G10" s="606"/>
      <c r="H10" s="602"/>
      <c r="I10" s="602"/>
      <c r="J10" s="602"/>
      <c r="K10" s="606"/>
      <c r="L10" s="602"/>
      <c r="M10" s="602"/>
      <c r="N10" s="602"/>
      <c r="O10" s="602"/>
      <c r="P10" s="602"/>
      <c r="Q10" s="602"/>
      <c r="R10" s="602"/>
      <c r="S10" s="602"/>
      <c r="T10" s="606"/>
      <c r="U10" s="602"/>
      <c r="V10" s="606"/>
      <c r="W10" s="602"/>
      <c r="X10" s="606"/>
      <c r="Y10" s="602"/>
      <c r="Z10" s="606"/>
      <c r="AA10" s="602"/>
      <c r="AB10" s="602"/>
      <c r="AC10" s="50"/>
    </row>
    <row r="11" spans="1:29" ht="18.75" customHeight="1">
      <c r="A11" s="97"/>
      <c r="B11" s="115" t="s">
        <v>27</v>
      </c>
      <c r="C11" s="58"/>
      <c r="D11" s="594" t="s">
        <v>289</v>
      </c>
      <c r="E11" s="607"/>
      <c r="F11" s="594" t="s">
        <v>133</v>
      </c>
      <c r="G11" s="594"/>
      <c r="H11" s="594" t="s">
        <v>132</v>
      </c>
      <c r="I11" s="58"/>
      <c r="J11" s="594" t="s">
        <v>131</v>
      </c>
      <c r="K11" s="594"/>
      <c r="L11" s="594" t="s">
        <v>130</v>
      </c>
      <c r="M11" s="595"/>
      <c r="N11" s="594" t="s">
        <v>129</v>
      </c>
      <c r="O11" s="58"/>
      <c r="P11" s="58"/>
      <c r="Q11" s="65" t="s">
        <v>27</v>
      </c>
      <c r="R11" s="65"/>
      <c r="S11" s="594" t="s">
        <v>128</v>
      </c>
      <c r="T11" s="594"/>
      <c r="U11" s="594" t="s">
        <v>127</v>
      </c>
      <c r="V11" s="594"/>
      <c r="W11" s="594" t="s">
        <v>126</v>
      </c>
      <c r="X11" s="594"/>
      <c r="Y11" s="594" t="s">
        <v>125</v>
      </c>
      <c r="Z11" s="594"/>
      <c r="AA11" s="594" t="s">
        <v>124</v>
      </c>
      <c r="AB11" s="60"/>
      <c r="AC11" s="50"/>
    </row>
    <row r="12" spans="1:29" ht="15" customHeight="1">
      <c r="A12" s="97"/>
      <c r="B12" s="608" t="s">
        <v>25</v>
      </c>
      <c r="C12" s="60"/>
      <c r="D12" s="596" t="s">
        <v>19</v>
      </c>
      <c r="E12" s="136"/>
      <c r="F12" s="594" t="s">
        <v>123</v>
      </c>
      <c r="G12" s="594"/>
      <c r="H12" s="594" t="s">
        <v>67</v>
      </c>
      <c r="I12" s="60"/>
      <c r="J12" s="596" t="s">
        <v>122</v>
      </c>
      <c r="K12" s="596"/>
      <c r="L12" s="594" t="s">
        <v>121</v>
      </c>
      <c r="M12" s="136"/>
      <c r="N12" s="594" t="s">
        <v>120</v>
      </c>
      <c r="O12" s="60"/>
      <c r="P12" s="60"/>
      <c r="Q12" s="587" t="s">
        <v>25</v>
      </c>
      <c r="R12" s="587"/>
      <c r="S12" s="596" t="s">
        <v>119</v>
      </c>
      <c r="T12" s="596"/>
      <c r="U12" s="594" t="s">
        <v>118</v>
      </c>
      <c r="V12" s="594"/>
      <c r="W12" s="594" t="s">
        <v>67</v>
      </c>
      <c r="X12" s="594"/>
      <c r="Y12" s="594" t="s">
        <v>100</v>
      </c>
      <c r="Z12" s="594"/>
      <c r="AA12" s="594" t="s">
        <v>67</v>
      </c>
      <c r="AB12" s="60"/>
      <c r="AC12" s="50"/>
    </row>
    <row r="13" spans="1:29" ht="15" customHeight="1">
      <c r="A13" s="97"/>
      <c r="B13" s="115"/>
      <c r="C13" s="60"/>
      <c r="D13" s="136"/>
      <c r="E13" s="136"/>
      <c r="F13" s="594" t="s">
        <v>222</v>
      </c>
      <c r="G13" s="594"/>
      <c r="H13" s="594" t="s">
        <v>117</v>
      </c>
      <c r="I13" s="59"/>
      <c r="J13" s="598"/>
      <c r="K13" s="598"/>
      <c r="L13" s="594" t="s">
        <v>116</v>
      </c>
      <c r="M13" s="136"/>
      <c r="N13" s="594" t="s">
        <v>115</v>
      </c>
      <c r="O13" s="60"/>
      <c r="P13" s="60"/>
      <c r="Q13" s="65"/>
      <c r="R13" s="65"/>
      <c r="S13" s="141"/>
      <c r="T13" s="141"/>
      <c r="U13" s="594" t="s">
        <v>255</v>
      </c>
      <c r="V13" s="594"/>
      <c r="W13" s="594" t="s">
        <v>114</v>
      </c>
      <c r="X13" s="594"/>
      <c r="Y13" s="594" t="s">
        <v>113</v>
      </c>
      <c r="Z13" s="594"/>
      <c r="AA13" s="594" t="s">
        <v>112</v>
      </c>
      <c r="AB13" s="60"/>
      <c r="AC13" s="50"/>
    </row>
    <row r="14" spans="1:29" ht="15" customHeight="1">
      <c r="A14" s="97"/>
      <c r="B14" s="608"/>
      <c r="C14" s="60"/>
      <c r="D14" s="136"/>
      <c r="E14" s="136"/>
      <c r="F14" s="594" t="s">
        <v>64</v>
      </c>
      <c r="G14" s="594"/>
      <c r="H14" s="596" t="s">
        <v>110</v>
      </c>
      <c r="I14" s="59"/>
      <c r="J14" s="598"/>
      <c r="K14" s="598"/>
      <c r="L14" s="594" t="s">
        <v>109</v>
      </c>
      <c r="M14" s="136"/>
      <c r="N14" s="594" t="s">
        <v>108</v>
      </c>
      <c r="O14" s="60"/>
      <c r="P14" s="60"/>
      <c r="Q14" s="587"/>
      <c r="R14" s="587"/>
      <c r="S14" s="599"/>
      <c r="T14" s="599"/>
      <c r="U14" s="594" t="s">
        <v>107</v>
      </c>
      <c r="V14" s="594"/>
      <c r="W14" s="596" t="s">
        <v>106</v>
      </c>
      <c r="X14" s="596"/>
      <c r="Y14" s="594" t="s">
        <v>105</v>
      </c>
      <c r="Z14" s="594"/>
      <c r="AA14" s="596" t="s">
        <v>104</v>
      </c>
      <c r="AB14" s="60"/>
      <c r="AC14" s="50"/>
    </row>
    <row r="15" spans="1:29" ht="15" customHeight="1">
      <c r="A15" s="97"/>
      <c r="B15" s="608"/>
      <c r="C15" s="60"/>
      <c r="D15" s="136"/>
      <c r="E15" s="136"/>
      <c r="F15" s="596" t="s">
        <v>103</v>
      </c>
      <c r="G15" s="596"/>
      <c r="H15" s="596" t="s">
        <v>102</v>
      </c>
      <c r="I15" s="59"/>
      <c r="J15" s="136"/>
      <c r="K15" s="136"/>
      <c r="L15" s="594" t="s">
        <v>101</v>
      </c>
      <c r="M15" s="136"/>
      <c r="N15" s="594" t="s">
        <v>100</v>
      </c>
      <c r="O15" s="60"/>
      <c r="P15" s="60"/>
      <c r="Q15" s="587"/>
      <c r="R15" s="587"/>
      <c r="S15" s="599"/>
      <c r="T15" s="599"/>
      <c r="U15" s="594" t="s">
        <v>99</v>
      </c>
      <c r="V15" s="594"/>
      <c r="W15" s="596" t="s">
        <v>98</v>
      </c>
      <c r="X15" s="596"/>
      <c r="Y15" s="594" t="s">
        <v>97</v>
      </c>
      <c r="Z15" s="594"/>
      <c r="AA15" s="596" t="s">
        <v>96</v>
      </c>
      <c r="AB15" s="60"/>
      <c r="AC15" s="50"/>
    </row>
    <row r="16" spans="1:29" ht="15" customHeight="1">
      <c r="A16" s="97"/>
      <c r="B16" s="112"/>
      <c r="C16" s="60"/>
      <c r="D16" s="136"/>
      <c r="E16" s="136"/>
      <c r="F16" s="596" t="s">
        <v>55</v>
      </c>
      <c r="G16" s="596"/>
      <c r="H16" s="596"/>
      <c r="I16" s="59"/>
      <c r="J16" s="136"/>
      <c r="K16" s="136"/>
      <c r="L16" s="594" t="s">
        <v>95</v>
      </c>
      <c r="M16" s="136"/>
      <c r="N16" s="594" t="s">
        <v>94</v>
      </c>
      <c r="O16" s="60"/>
      <c r="P16" s="60"/>
      <c r="Q16" s="60"/>
      <c r="R16" s="60"/>
      <c r="S16" s="599"/>
      <c r="T16" s="599"/>
      <c r="U16" s="594" t="s">
        <v>93</v>
      </c>
      <c r="V16" s="594"/>
      <c r="W16" s="596"/>
      <c r="X16" s="596"/>
      <c r="Y16" s="596" t="s">
        <v>92</v>
      </c>
      <c r="Z16" s="596"/>
      <c r="AA16" s="596"/>
      <c r="AB16" s="60"/>
      <c r="AC16" s="50"/>
    </row>
    <row r="17" spans="1:29" ht="15" customHeight="1">
      <c r="A17" s="97"/>
      <c r="B17" s="112"/>
      <c r="C17" s="60"/>
      <c r="D17" s="60"/>
      <c r="E17" s="60"/>
      <c r="F17" s="596" t="s">
        <v>91</v>
      </c>
      <c r="G17" s="596"/>
      <c r="H17" s="59"/>
      <c r="I17" s="59"/>
      <c r="J17" s="136"/>
      <c r="K17" s="136"/>
      <c r="L17" s="596" t="s">
        <v>90</v>
      </c>
      <c r="M17" s="136"/>
      <c r="N17" s="596" t="s">
        <v>89</v>
      </c>
      <c r="O17" s="60"/>
      <c r="P17" s="60"/>
      <c r="Q17" s="60"/>
      <c r="R17" s="60"/>
      <c r="S17" s="599"/>
      <c r="T17" s="599"/>
      <c r="U17" s="594" t="s">
        <v>88</v>
      </c>
      <c r="V17" s="594"/>
      <c r="W17" s="598"/>
      <c r="X17" s="598"/>
      <c r="Y17" s="596" t="s">
        <v>87</v>
      </c>
      <c r="Z17" s="596"/>
      <c r="AA17" s="598"/>
      <c r="AB17" s="60"/>
      <c r="AC17" s="50"/>
    </row>
    <row r="18" spans="1:29" ht="15" customHeight="1">
      <c r="A18" s="97"/>
      <c r="B18" s="112"/>
      <c r="C18" s="60"/>
      <c r="D18" s="60"/>
      <c r="E18" s="60"/>
      <c r="F18" s="59"/>
      <c r="G18" s="59"/>
      <c r="H18" s="59"/>
      <c r="I18" s="59"/>
      <c r="J18" s="136"/>
      <c r="K18" s="136"/>
      <c r="L18" s="596" t="s">
        <v>86</v>
      </c>
      <c r="M18" s="136"/>
      <c r="N18" s="596" t="s">
        <v>85</v>
      </c>
      <c r="O18" s="60"/>
      <c r="P18" s="60"/>
      <c r="Q18" s="60"/>
      <c r="R18" s="60"/>
      <c r="S18" s="599"/>
      <c r="T18" s="599"/>
      <c r="U18" s="596" t="s">
        <v>84</v>
      </c>
      <c r="V18" s="596"/>
      <c r="W18" s="598"/>
      <c r="X18" s="598"/>
      <c r="Y18" s="596" t="s">
        <v>83</v>
      </c>
      <c r="Z18" s="596"/>
      <c r="AA18" s="598"/>
      <c r="AB18" s="60"/>
      <c r="AC18" s="50"/>
    </row>
    <row r="19" spans="1:29" ht="15" customHeight="1">
      <c r="A19" s="97"/>
      <c r="B19" s="112"/>
      <c r="C19" s="60"/>
      <c r="D19" s="60"/>
      <c r="E19" s="60"/>
      <c r="F19" s="59"/>
      <c r="G19" s="59"/>
      <c r="H19" s="59"/>
      <c r="I19" s="59"/>
      <c r="J19" s="136"/>
      <c r="K19" s="136"/>
      <c r="L19" s="596" t="s">
        <v>82</v>
      </c>
      <c r="M19" s="136"/>
      <c r="N19" s="596" t="s">
        <v>81</v>
      </c>
      <c r="O19" s="60"/>
      <c r="P19" s="60"/>
      <c r="Q19" s="60"/>
      <c r="R19" s="60"/>
      <c r="S19" s="599"/>
      <c r="T19" s="599"/>
      <c r="U19" s="596" t="s">
        <v>256</v>
      </c>
      <c r="V19" s="596"/>
      <c r="W19" s="598"/>
      <c r="X19" s="598"/>
      <c r="Y19" s="596" t="s">
        <v>80</v>
      </c>
      <c r="Z19" s="596"/>
      <c r="AA19" s="598"/>
      <c r="AB19" s="60"/>
      <c r="AC19" s="50"/>
    </row>
    <row r="20" spans="1:29" ht="15" customHeight="1">
      <c r="A20" s="97"/>
      <c r="B20" s="112"/>
      <c r="C20" s="60"/>
      <c r="D20" s="60"/>
      <c r="E20" s="60"/>
      <c r="F20" s="59"/>
      <c r="G20" s="59"/>
      <c r="H20" s="59"/>
      <c r="I20" s="59"/>
      <c r="J20" s="136"/>
      <c r="K20" s="136"/>
      <c r="L20" s="596" t="s">
        <v>79</v>
      </c>
      <c r="M20" s="136"/>
      <c r="N20" s="596" t="s">
        <v>253</v>
      </c>
      <c r="O20" s="60"/>
      <c r="P20" s="60"/>
      <c r="Q20" s="60"/>
      <c r="R20" s="60"/>
      <c r="S20" s="599"/>
      <c r="T20" s="599"/>
      <c r="U20" s="596" t="s">
        <v>78</v>
      </c>
      <c r="V20" s="596"/>
      <c r="W20" s="598"/>
      <c r="X20" s="598"/>
      <c r="Y20" s="596" t="s">
        <v>76</v>
      </c>
      <c r="Z20" s="596"/>
      <c r="AA20" s="59"/>
      <c r="AB20" s="60"/>
      <c r="AC20" s="50"/>
    </row>
    <row r="21" spans="1:29" ht="15" customHeight="1">
      <c r="A21" s="97"/>
      <c r="B21" s="112"/>
      <c r="C21" s="60"/>
      <c r="D21" s="60"/>
      <c r="E21" s="60"/>
      <c r="F21" s="59"/>
      <c r="G21" s="59"/>
      <c r="H21" s="59"/>
      <c r="I21" s="59"/>
      <c r="J21" s="60"/>
      <c r="K21" s="60"/>
      <c r="L21" s="596" t="s">
        <v>77</v>
      </c>
      <c r="M21" s="60"/>
      <c r="N21" s="596" t="s">
        <v>76</v>
      </c>
      <c r="O21" s="60"/>
      <c r="P21" s="60"/>
      <c r="Q21" s="60"/>
      <c r="R21" s="60"/>
      <c r="S21" s="599"/>
      <c r="T21" s="599"/>
      <c r="U21" s="596" t="s">
        <v>75</v>
      </c>
      <c r="V21" s="596"/>
      <c r="W21" s="598"/>
      <c r="X21" s="598"/>
      <c r="Y21" s="59"/>
      <c r="Z21" s="59"/>
      <c r="AA21" s="59"/>
      <c r="AB21" s="60"/>
      <c r="AC21" s="50"/>
    </row>
    <row r="22" spans="1:29" ht="3" customHeight="1">
      <c r="A22" s="603"/>
      <c r="B22" s="609"/>
      <c r="C22" s="604"/>
      <c r="D22" s="604"/>
      <c r="E22" s="604"/>
      <c r="F22" s="604"/>
      <c r="G22" s="604"/>
      <c r="H22" s="604"/>
      <c r="I22" s="604"/>
      <c r="J22" s="604"/>
      <c r="K22" s="604"/>
      <c r="L22" s="604"/>
      <c r="M22" s="604"/>
      <c r="N22" s="604"/>
      <c r="O22" s="604"/>
      <c r="P22" s="604"/>
      <c r="Q22" s="604"/>
      <c r="R22" s="604"/>
      <c r="S22" s="604"/>
      <c r="T22" s="604"/>
      <c r="U22" s="604"/>
      <c r="V22" s="604"/>
      <c r="W22" s="604"/>
      <c r="X22" s="604"/>
      <c r="Y22" s="604"/>
      <c r="Z22" s="604"/>
      <c r="AA22" s="604"/>
      <c r="AB22" s="604"/>
      <c r="AC22" s="50"/>
    </row>
    <row r="23" spans="1:29" ht="8.1" customHeight="1">
      <c r="A23" s="95"/>
      <c r="B23" s="113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50"/>
    </row>
    <row r="24" spans="1:29" s="117" customFormat="1" ht="15.75" customHeight="1">
      <c r="A24" s="114"/>
      <c r="B24" s="115" t="s">
        <v>16</v>
      </c>
      <c r="C24" s="101"/>
      <c r="D24" s="761">
        <v>9405.5</v>
      </c>
      <c r="E24" s="761"/>
      <c r="F24" s="761">
        <v>1223.4000000000001</v>
      </c>
      <c r="G24" s="761"/>
      <c r="H24" s="761">
        <v>52.6</v>
      </c>
      <c r="I24" s="761"/>
      <c r="J24" s="761">
        <v>1691.5</v>
      </c>
      <c r="K24" s="761"/>
      <c r="L24" s="761">
        <v>73.3</v>
      </c>
      <c r="M24" s="761"/>
      <c r="N24" s="761">
        <v>68.5</v>
      </c>
      <c r="O24" s="283"/>
      <c r="P24" s="283">
        <v>66.3</v>
      </c>
      <c r="Q24" s="115" t="s">
        <v>16</v>
      </c>
      <c r="R24" s="115"/>
      <c r="S24" s="761">
        <v>1028.5999999999999</v>
      </c>
      <c r="T24" s="761"/>
      <c r="U24" s="761">
        <v>1620.4</v>
      </c>
      <c r="V24" s="98"/>
      <c r="W24" s="762">
        <v>558.4</v>
      </c>
      <c r="X24" s="762"/>
      <c r="Y24" s="762">
        <v>748.2</v>
      </c>
      <c r="Z24" s="762"/>
      <c r="AA24" s="762">
        <v>156.4</v>
      </c>
      <c r="AB24" s="101"/>
      <c r="AC24" s="116"/>
    </row>
    <row r="25" spans="1:29" ht="27" customHeight="1">
      <c r="A25" s="97"/>
      <c r="B25" s="112" t="s">
        <v>15</v>
      </c>
      <c r="C25" s="60"/>
      <c r="D25" s="759">
        <v>1217.2</v>
      </c>
      <c r="E25" s="759"/>
      <c r="F25" s="759">
        <v>114.5</v>
      </c>
      <c r="G25" s="759"/>
      <c r="H25" s="759">
        <v>9.6999999999999993</v>
      </c>
      <c r="I25" s="759"/>
      <c r="J25" s="759">
        <v>311.7</v>
      </c>
      <c r="K25" s="759"/>
      <c r="L25" s="759">
        <v>7.5</v>
      </c>
      <c r="M25" s="759"/>
      <c r="N25" s="759">
        <v>13.4</v>
      </c>
      <c r="O25" s="284"/>
      <c r="P25" s="284">
        <v>8.1999999999999993</v>
      </c>
      <c r="Q25" s="112" t="s">
        <v>15</v>
      </c>
      <c r="R25" s="112"/>
      <c r="S25" s="759">
        <v>110.5</v>
      </c>
      <c r="T25" s="759"/>
      <c r="U25" s="759">
        <v>258.8</v>
      </c>
      <c r="V25" s="119"/>
      <c r="W25" s="763">
        <v>84.9</v>
      </c>
      <c r="X25" s="763"/>
      <c r="Y25" s="763">
        <v>75.5</v>
      </c>
      <c r="Z25" s="763"/>
      <c r="AA25" s="763">
        <v>5.9</v>
      </c>
      <c r="AB25" s="60">
        <v>3.6</v>
      </c>
      <c r="AC25" s="50"/>
    </row>
    <row r="26" spans="1:29" ht="27" customHeight="1">
      <c r="A26" s="97"/>
      <c r="B26" s="112" t="s">
        <v>14</v>
      </c>
      <c r="C26" s="60"/>
      <c r="D26" s="759">
        <v>613.4</v>
      </c>
      <c r="E26" s="759"/>
      <c r="F26" s="759">
        <v>89.8</v>
      </c>
      <c r="G26" s="759"/>
      <c r="H26" s="759">
        <v>0.7</v>
      </c>
      <c r="I26" s="759"/>
      <c r="J26" s="759">
        <v>124.7</v>
      </c>
      <c r="K26" s="759"/>
      <c r="L26" s="759">
        <v>3.2</v>
      </c>
      <c r="M26" s="759"/>
      <c r="N26" s="759">
        <v>5.2</v>
      </c>
      <c r="O26" s="284"/>
      <c r="P26" s="284">
        <v>6.3</v>
      </c>
      <c r="Q26" s="112" t="s">
        <v>14</v>
      </c>
      <c r="R26" s="112"/>
      <c r="S26" s="759">
        <v>52.5</v>
      </c>
      <c r="T26" s="759"/>
      <c r="U26" s="759">
        <v>105.9</v>
      </c>
      <c r="V26" s="119"/>
      <c r="W26" s="763">
        <v>29.9</v>
      </c>
      <c r="X26" s="763"/>
      <c r="Y26" s="763">
        <v>51.7</v>
      </c>
      <c r="Z26" s="763"/>
      <c r="AA26" s="763">
        <v>2.4</v>
      </c>
      <c r="AB26" s="60">
        <v>1.6</v>
      </c>
      <c r="AC26" s="50"/>
    </row>
    <row r="27" spans="1:29" ht="27" customHeight="1">
      <c r="A27" s="97"/>
      <c r="B27" s="112" t="s">
        <v>13</v>
      </c>
      <c r="C27" s="60"/>
      <c r="D27" s="759">
        <v>452.1</v>
      </c>
      <c r="E27" s="759"/>
      <c r="F27" s="759">
        <v>56.4</v>
      </c>
      <c r="G27" s="759"/>
      <c r="H27" s="759">
        <v>0.9</v>
      </c>
      <c r="I27" s="759"/>
      <c r="J27" s="759">
        <v>46</v>
      </c>
      <c r="K27" s="759"/>
      <c r="L27" s="759">
        <v>1.6</v>
      </c>
      <c r="M27" s="759"/>
      <c r="N27" s="759">
        <v>0.3</v>
      </c>
      <c r="O27" s="284"/>
      <c r="P27" s="284">
        <v>1.3</v>
      </c>
      <c r="Q27" s="112" t="s">
        <v>13</v>
      </c>
      <c r="R27" s="112"/>
      <c r="S27" s="759">
        <v>81.8</v>
      </c>
      <c r="T27" s="759"/>
      <c r="U27" s="759">
        <v>102.9</v>
      </c>
      <c r="V27" s="119"/>
      <c r="W27" s="763">
        <v>24.2</v>
      </c>
      <c r="X27" s="763"/>
      <c r="Y27" s="763">
        <v>34.1</v>
      </c>
      <c r="Z27" s="763"/>
      <c r="AA27" s="763">
        <v>1.9</v>
      </c>
      <c r="AB27" s="60">
        <v>1</v>
      </c>
      <c r="AC27" s="50"/>
    </row>
    <row r="28" spans="1:29" ht="27" customHeight="1">
      <c r="A28" s="97"/>
      <c r="B28" s="112" t="s">
        <v>12</v>
      </c>
      <c r="C28" s="60"/>
      <c r="D28" s="759">
        <v>258.5</v>
      </c>
      <c r="E28" s="759"/>
      <c r="F28" s="759">
        <v>10.8</v>
      </c>
      <c r="G28" s="759"/>
      <c r="H28" s="759">
        <v>1.7</v>
      </c>
      <c r="I28" s="759"/>
      <c r="J28" s="759">
        <v>64.2</v>
      </c>
      <c r="K28" s="759"/>
      <c r="L28" s="759">
        <v>1.3</v>
      </c>
      <c r="M28" s="759"/>
      <c r="N28" s="759">
        <v>2</v>
      </c>
      <c r="O28" s="284"/>
      <c r="P28" s="284">
        <v>2.2999999999999998</v>
      </c>
      <c r="Q28" s="112" t="s">
        <v>12</v>
      </c>
      <c r="R28" s="112"/>
      <c r="S28" s="759">
        <v>25.2</v>
      </c>
      <c r="T28" s="759"/>
      <c r="U28" s="759">
        <v>43.6</v>
      </c>
      <c r="V28" s="119"/>
      <c r="W28" s="763">
        <v>11</v>
      </c>
      <c r="X28" s="763"/>
      <c r="Y28" s="763">
        <v>31.7</v>
      </c>
      <c r="Z28" s="763"/>
      <c r="AA28" s="763">
        <v>2</v>
      </c>
      <c r="AB28" s="60">
        <v>0.9</v>
      </c>
      <c r="AC28" s="50"/>
    </row>
    <row r="29" spans="1:29" ht="27" customHeight="1">
      <c r="A29" s="97"/>
      <c r="B29" s="112" t="s">
        <v>11</v>
      </c>
      <c r="C29" s="60"/>
      <c r="D29" s="759">
        <v>296.8</v>
      </c>
      <c r="E29" s="759"/>
      <c r="F29" s="759">
        <v>23.5</v>
      </c>
      <c r="G29" s="759"/>
      <c r="H29" s="759">
        <v>1.3</v>
      </c>
      <c r="I29" s="759"/>
      <c r="J29" s="759">
        <v>53.6</v>
      </c>
      <c r="K29" s="759"/>
      <c r="L29" s="759">
        <v>3.7</v>
      </c>
      <c r="M29" s="759"/>
      <c r="N29" s="759">
        <v>3.3</v>
      </c>
      <c r="O29" s="284"/>
      <c r="P29" s="284">
        <v>2.4</v>
      </c>
      <c r="Q29" s="112" t="s">
        <v>11</v>
      </c>
      <c r="R29" s="112"/>
      <c r="S29" s="759">
        <v>34.1</v>
      </c>
      <c r="T29" s="759"/>
      <c r="U29" s="759">
        <v>47.5</v>
      </c>
      <c r="V29" s="119"/>
      <c r="W29" s="763">
        <v>22.4</v>
      </c>
      <c r="X29" s="763"/>
      <c r="Y29" s="763">
        <v>26.3</v>
      </c>
      <c r="Z29" s="763"/>
      <c r="AA29" s="763">
        <v>4.2</v>
      </c>
      <c r="AB29" s="60">
        <v>2.2999999999999998</v>
      </c>
      <c r="AC29" s="50"/>
    </row>
    <row r="30" spans="1:29" ht="27" customHeight="1">
      <c r="A30" s="97"/>
      <c r="B30" s="112" t="s">
        <v>10</v>
      </c>
      <c r="C30" s="60"/>
      <c r="D30" s="759">
        <v>469</v>
      </c>
      <c r="E30" s="759"/>
      <c r="F30" s="759">
        <v>129.30000000000001</v>
      </c>
      <c r="G30" s="759"/>
      <c r="H30" s="759">
        <v>2</v>
      </c>
      <c r="I30" s="759"/>
      <c r="J30" s="759">
        <v>54.7</v>
      </c>
      <c r="K30" s="759"/>
      <c r="L30" s="759">
        <v>4.5999999999999996</v>
      </c>
      <c r="M30" s="759"/>
      <c r="N30" s="759">
        <v>7.3</v>
      </c>
      <c r="O30" s="284"/>
      <c r="P30" s="284">
        <v>5.7</v>
      </c>
      <c r="Q30" s="112" t="s">
        <v>10</v>
      </c>
      <c r="R30" s="112"/>
      <c r="S30" s="759">
        <v>40.4</v>
      </c>
      <c r="T30" s="759"/>
      <c r="U30" s="759">
        <v>55</v>
      </c>
      <c r="V30" s="119"/>
      <c r="W30" s="763">
        <v>25.9</v>
      </c>
      <c r="X30" s="763"/>
      <c r="Y30" s="763">
        <v>33</v>
      </c>
      <c r="Z30" s="763"/>
      <c r="AA30" s="763">
        <v>2.2999999999999998</v>
      </c>
      <c r="AB30" s="60">
        <v>1.5</v>
      </c>
      <c r="AC30" s="50"/>
    </row>
    <row r="31" spans="1:29" ht="27" customHeight="1">
      <c r="A31" s="97"/>
      <c r="B31" s="112" t="s">
        <v>9</v>
      </c>
      <c r="C31" s="60"/>
      <c r="D31" s="759">
        <v>661.4</v>
      </c>
      <c r="E31" s="759"/>
      <c r="F31" s="759">
        <v>89.3</v>
      </c>
      <c r="G31" s="759"/>
      <c r="H31" s="759">
        <v>1.5</v>
      </c>
      <c r="I31" s="759"/>
      <c r="J31" s="759">
        <v>112.1</v>
      </c>
      <c r="K31" s="759"/>
      <c r="L31" s="759">
        <v>5.6</v>
      </c>
      <c r="M31" s="759"/>
      <c r="N31" s="759">
        <v>2.9</v>
      </c>
      <c r="O31" s="284"/>
      <c r="P31" s="284">
        <v>5.6</v>
      </c>
      <c r="Q31" s="112" t="s">
        <v>9</v>
      </c>
      <c r="R31" s="112"/>
      <c r="S31" s="759">
        <v>62.8</v>
      </c>
      <c r="T31" s="759"/>
      <c r="U31" s="759">
        <v>117.7</v>
      </c>
      <c r="V31" s="119"/>
      <c r="W31" s="763">
        <v>30.8</v>
      </c>
      <c r="X31" s="763"/>
      <c r="Y31" s="763">
        <v>66.8</v>
      </c>
      <c r="Z31" s="763"/>
      <c r="AA31" s="763">
        <v>6.5</v>
      </c>
      <c r="AB31" s="60">
        <v>2.2999999999999998</v>
      </c>
      <c r="AC31" s="50"/>
    </row>
    <row r="32" spans="1:29" ht="27" customHeight="1">
      <c r="A32" s="97"/>
      <c r="B32" s="112" t="s">
        <v>8</v>
      </c>
      <c r="C32" s="60"/>
      <c r="D32" s="759">
        <v>68.900000000000006</v>
      </c>
      <c r="E32" s="759"/>
      <c r="F32" s="759">
        <v>9.3000000000000007</v>
      </c>
      <c r="G32" s="759"/>
      <c r="H32" s="759">
        <v>0.2</v>
      </c>
      <c r="I32" s="759"/>
      <c r="J32" s="759">
        <v>5.8</v>
      </c>
      <c r="K32" s="759"/>
      <c r="L32" s="759">
        <v>0.1</v>
      </c>
      <c r="M32" s="759"/>
      <c r="N32" s="759">
        <v>1.3</v>
      </c>
      <c r="O32" s="284"/>
      <c r="P32" s="284">
        <v>0.7</v>
      </c>
      <c r="Q32" s="112" t="s">
        <v>8</v>
      </c>
      <c r="R32" s="112"/>
      <c r="S32" s="759">
        <v>8.9</v>
      </c>
      <c r="T32" s="759"/>
      <c r="U32" s="759">
        <v>10.3</v>
      </c>
      <c r="V32" s="119"/>
      <c r="W32" s="763">
        <v>3</v>
      </c>
      <c r="X32" s="763"/>
      <c r="Y32" s="763">
        <v>7.2</v>
      </c>
      <c r="Z32" s="763"/>
      <c r="AA32" s="763">
        <v>0.3</v>
      </c>
      <c r="AB32" s="60">
        <v>0.2</v>
      </c>
      <c r="AC32" s="50"/>
    </row>
    <row r="33" spans="1:29" ht="27" customHeight="1">
      <c r="A33" s="97"/>
      <c r="B33" s="112" t="s">
        <v>30</v>
      </c>
      <c r="C33" s="60"/>
      <c r="D33" s="759">
        <v>521.6</v>
      </c>
      <c r="E33" s="759"/>
      <c r="F33" s="759">
        <v>10.199999999999999</v>
      </c>
      <c r="G33" s="759"/>
      <c r="H33" s="759">
        <v>2.5</v>
      </c>
      <c r="I33" s="759"/>
      <c r="J33" s="759">
        <v>186.4</v>
      </c>
      <c r="K33" s="759"/>
      <c r="L33" s="759">
        <v>3.3</v>
      </c>
      <c r="M33" s="759"/>
      <c r="N33" s="759">
        <v>3.4</v>
      </c>
      <c r="O33" s="284"/>
      <c r="P33" s="284">
        <v>3.9</v>
      </c>
      <c r="Q33" s="112" t="s">
        <v>30</v>
      </c>
      <c r="R33" s="112"/>
      <c r="S33" s="759">
        <v>46.9</v>
      </c>
      <c r="T33" s="759"/>
      <c r="U33" s="759">
        <v>78</v>
      </c>
      <c r="V33" s="119"/>
      <c r="W33" s="763">
        <v>43.5</v>
      </c>
      <c r="X33" s="763"/>
      <c r="Y33" s="763">
        <v>44.9</v>
      </c>
      <c r="Z33" s="763"/>
      <c r="AA33" s="763">
        <v>6.5</v>
      </c>
      <c r="AB33" s="60">
        <v>2.1</v>
      </c>
      <c r="AC33" s="50"/>
    </row>
    <row r="34" spans="1:29" ht="27" customHeight="1">
      <c r="A34" s="97"/>
      <c r="B34" s="112" t="s">
        <v>6</v>
      </c>
      <c r="C34" s="60"/>
      <c r="D34" s="759">
        <v>1169.9000000000001</v>
      </c>
      <c r="E34" s="759"/>
      <c r="F34" s="759">
        <v>406.5</v>
      </c>
      <c r="G34" s="759"/>
      <c r="H34" s="759">
        <v>2.4</v>
      </c>
      <c r="I34" s="759"/>
      <c r="J34" s="759">
        <v>179.1</v>
      </c>
      <c r="K34" s="759"/>
      <c r="L34" s="759">
        <v>3.2</v>
      </c>
      <c r="M34" s="759"/>
      <c r="N34" s="759">
        <v>4.0999999999999996</v>
      </c>
      <c r="O34" s="284"/>
      <c r="P34" s="284">
        <v>5.8</v>
      </c>
      <c r="Q34" s="112" t="s">
        <v>6</v>
      </c>
      <c r="R34" s="112"/>
      <c r="S34" s="759">
        <v>123.3</v>
      </c>
      <c r="T34" s="759"/>
      <c r="U34" s="759">
        <v>144.9</v>
      </c>
      <c r="V34" s="119"/>
      <c r="W34" s="763">
        <v>51.2</v>
      </c>
      <c r="X34" s="763"/>
      <c r="Y34" s="763">
        <v>72</v>
      </c>
      <c r="Z34" s="763"/>
      <c r="AA34" s="763">
        <v>5.6</v>
      </c>
      <c r="AB34" s="60">
        <v>3.5</v>
      </c>
      <c r="AC34" s="50"/>
    </row>
    <row r="35" spans="1:29" ht="27" customHeight="1">
      <c r="A35" s="97"/>
      <c r="B35" s="112" t="s">
        <v>5</v>
      </c>
      <c r="C35" s="60"/>
      <c r="D35" s="759">
        <v>830.9</v>
      </c>
      <c r="E35" s="759"/>
      <c r="F35" s="759">
        <v>207.1</v>
      </c>
      <c r="G35" s="759"/>
      <c r="H35" s="759">
        <v>5</v>
      </c>
      <c r="I35" s="759"/>
      <c r="J35" s="759">
        <v>96.9</v>
      </c>
      <c r="K35" s="759"/>
      <c r="L35" s="759">
        <v>6</v>
      </c>
      <c r="M35" s="759"/>
      <c r="N35" s="759">
        <v>6.8</v>
      </c>
      <c r="O35" s="284"/>
      <c r="P35" s="284">
        <v>5.6</v>
      </c>
      <c r="Q35" s="112" t="s">
        <v>5</v>
      </c>
      <c r="R35" s="112"/>
      <c r="S35" s="759">
        <v>95.1</v>
      </c>
      <c r="T35" s="759"/>
      <c r="U35" s="759">
        <v>120</v>
      </c>
      <c r="V35" s="119"/>
      <c r="W35" s="763">
        <v>47.8</v>
      </c>
      <c r="X35" s="763"/>
      <c r="Y35" s="763">
        <v>53.4</v>
      </c>
      <c r="Z35" s="763"/>
      <c r="AA35" s="763">
        <v>6.2</v>
      </c>
      <c r="AB35" s="60">
        <v>4.5999999999999996</v>
      </c>
      <c r="AC35" s="50"/>
    </row>
    <row r="36" spans="1:29" ht="27" customHeight="1">
      <c r="A36" s="97"/>
      <c r="B36" s="112" t="s">
        <v>4</v>
      </c>
      <c r="C36" s="60"/>
      <c r="D36" s="759">
        <v>2001.4</v>
      </c>
      <c r="E36" s="759"/>
      <c r="F36" s="759">
        <v>36.6</v>
      </c>
      <c r="G36" s="759"/>
      <c r="H36" s="759">
        <v>15.7</v>
      </c>
      <c r="I36" s="759"/>
      <c r="J36" s="759">
        <v>389.2</v>
      </c>
      <c r="K36" s="759"/>
      <c r="L36" s="759">
        <v>28.1</v>
      </c>
      <c r="M36" s="759"/>
      <c r="N36" s="759">
        <v>14.3</v>
      </c>
      <c r="O36" s="284"/>
      <c r="P36" s="284">
        <v>12.4</v>
      </c>
      <c r="Q36" s="112" t="s">
        <v>4</v>
      </c>
      <c r="R36" s="112"/>
      <c r="S36" s="759">
        <v>230.2</v>
      </c>
      <c r="T36" s="759"/>
      <c r="U36" s="759">
        <v>365.2</v>
      </c>
      <c r="V36" s="119"/>
      <c r="W36" s="763">
        <v>142.1</v>
      </c>
      <c r="X36" s="763"/>
      <c r="Y36" s="763">
        <v>163.6</v>
      </c>
      <c r="Z36" s="763"/>
      <c r="AA36" s="763">
        <v>77.7</v>
      </c>
      <c r="AB36" s="60">
        <v>60</v>
      </c>
      <c r="AC36" s="50"/>
    </row>
    <row r="37" spans="1:29" ht="27" customHeight="1">
      <c r="A37" s="97"/>
      <c r="B37" s="112" t="s">
        <v>3</v>
      </c>
      <c r="C37" s="60"/>
      <c r="D37" s="759">
        <v>313.60000000000002</v>
      </c>
      <c r="E37" s="759"/>
      <c r="F37" s="759">
        <v>36</v>
      </c>
      <c r="G37" s="759"/>
      <c r="H37" s="759">
        <v>5.4</v>
      </c>
      <c r="I37" s="759"/>
      <c r="J37" s="759">
        <v>32.4</v>
      </c>
      <c r="K37" s="759"/>
      <c r="L37" s="759">
        <v>3.2</v>
      </c>
      <c r="M37" s="759"/>
      <c r="N37" s="759">
        <v>1.9</v>
      </c>
      <c r="O37" s="284"/>
      <c r="P37" s="284">
        <v>2.1</v>
      </c>
      <c r="Q37" s="112" t="s">
        <v>3</v>
      </c>
      <c r="R37" s="112"/>
      <c r="S37" s="759">
        <v>67.099999999999994</v>
      </c>
      <c r="T37" s="759"/>
      <c r="U37" s="759">
        <v>49</v>
      </c>
      <c r="V37" s="119"/>
      <c r="W37" s="763">
        <v>13.2</v>
      </c>
      <c r="X37" s="763"/>
      <c r="Y37" s="763">
        <v>27.6</v>
      </c>
      <c r="Z37" s="763"/>
      <c r="AA37" s="763">
        <v>3.1</v>
      </c>
      <c r="AB37" s="60">
        <v>0.9</v>
      </c>
      <c r="AC37" s="50"/>
    </row>
    <row r="38" spans="1:29" ht="27" customHeight="1">
      <c r="A38" s="97"/>
      <c r="B38" s="112" t="s">
        <v>2</v>
      </c>
      <c r="C38" s="60"/>
      <c r="D38" s="759">
        <v>486.5</v>
      </c>
      <c r="E38" s="759"/>
      <c r="F38" s="759">
        <v>3.1</v>
      </c>
      <c r="G38" s="759"/>
      <c r="H38" s="759" t="s">
        <v>210</v>
      </c>
      <c r="I38" s="759"/>
      <c r="J38" s="759">
        <v>30.8</v>
      </c>
      <c r="K38" s="759"/>
      <c r="L38" s="759">
        <v>1.5</v>
      </c>
      <c r="M38" s="759"/>
      <c r="N38" s="759">
        <v>2.2000000000000002</v>
      </c>
      <c r="O38" s="284"/>
      <c r="P38" s="284">
        <v>3.8</v>
      </c>
      <c r="Q38" s="112" t="s">
        <v>2</v>
      </c>
      <c r="R38" s="112"/>
      <c r="S38" s="759">
        <v>46.6</v>
      </c>
      <c r="T38" s="759"/>
      <c r="U38" s="759">
        <v>114.6</v>
      </c>
      <c r="V38" s="119"/>
      <c r="W38" s="763">
        <v>25.9</v>
      </c>
      <c r="X38" s="763"/>
      <c r="Y38" s="763">
        <v>57.5</v>
      </c>
      <c r="Z38" s="763"/>
      <c r="AA38" s="763">
        <v>30.9</v>
      </c>
      <c r="AB38" s="60">
        <v>14.7</v>
      </c>
      <c r="AC38" s="50"/>
    </row>
    <row r="39" spans="1:29" ht="27" customHeight="1">
      <c r="A39" s="97"/>
      <c r="B39" s="112" t="s">
        <v>1</v>
      </c>
      <c r="C39" s="60"/>
      <c r="D39" s="759">
        <v>27.5</v>
      </c>
      <c r="E39" s="759"/>
      <c r="F39" s="759">
        <v>0.9</v>
      </c>
      <c r="G39" s="759"/>
      <c r="H39" s="759">
        <v>3.6</v>
      </c>
      <c r="I39" s="759"/>
      <c r="J39" s="759">
        <v>3.5</v>
      </c>
      <c r="K39" s="759"/>
      <c r="L39" s="759">
        <v>0.3</v>
      </c>
      <c r="M39" s="759"/>
      <c r="N39" s="759">
        <v>0.1</v>
      </c>
      <c r="O39" s="284"/>
      <c r="P39" s="284">
        <v>0.1</v>
      </c>
      <c r="Q39" s="112" t="s">
        <v>1</v>
      </c>
      <c r="R39" s="112"/>
      <c r="S39" s="759">
        <v>2.9</v>
      </c>
      <c r="T39" s="759"/>
      <c r="U39" s="759">
        <v>3.3</v>
      </c>
      <c r="V39" s="119"/>
      <c r="W39" s="763">
        <v>2</v>
      </c>
      <c r="X39" s="763"/>
      <c r="Y39" s="763">
        <v>1.9</v>
      </c>
      <c r="Z39" s="763"/>
      <c r="AA39" s="763">
        <v>0.2</v>
      </c>
      <c r="AB39" s="60">
        <v>0.2</v>
      </c>
      <c r="AC39" s="50"/>
    </row>
    <row r="40" spans="1:29" ht="27" customHeight="1">
      <c r="A40" s="97"/>
      <c r="B40" s="112" t="s">
        <v>0</v>
      </c>
      <c r="C40" s="60"/>
      <c r="D40" s="760">
        <v>16.899999999999999</v>
      </c>
      <c r="E40" s="760"/>
      <c r="F40" s="754" t="s">
        <v>210</v>
      </c>
      <c r="G40" s="754"/>
      <c r="H40" s="754" t="s">
        <v>210</v>
      </c>
      <c r="I40" s="754"/>
      <c r="J40" s="760">
        <v>0.6</v>
      </c>
      <c r="K40" s="760"/>
      <c r="L40" s="754" t="s">
        <v>210</v>
      </c>
      <c r="M40" s="754"/>
      <c r="N40" s="760">
        <v>0.1</v>
      </c>
      <c r="O40" s="284"/>
      <c r="P40" s="284">
        <v>0.1</v>
      </c>
      <c r="Q40" s="112" t="s">
        <v>0</v>
      </c>
      <c r="R40" s="112"/>
      <c r="S40" s="760">
        <v>0.4</v>
      </c>
      <c r="T40" s="760"/>
      <c r="U40" s="760">
        <v>3.6</v>
      </c>
      <c r="V40" s="119"/>
      <c r="W40" s="764">
        <v>0.8</v>
      </c>
      <c r="X40" s="764"/>
      <c r="Y40" s="764">
        <v>0.8</v>
      </c>
      <c r="Z40" s="764"/>
      <c r="AA40" s="764">
        <v>0.6</v>
      </c>
      <c r="AB40" s="60">
        <v>0.6</v>
      </c>
      <c r="AC40" s="50"/>
    </row>
    <row r="41" spans="1:29" ht="8.25" customHeight="1" thickBot="1">
      <c r="A41" s="103"/>
      <c r="B41" s="120"/>
      <c r="C41" s="73"/>
      <c r="D41" s="121"/>
      <c r="E41" s="233"/>
      <c r="F41" s="122"/>
      <c r="G41" s="233"/>
      <c r="H41" s="122"/>
      <c r="I41" s="122"/>
      <c r="J41" s="122"/>
      <c r="K41" s="233"/>
      <c r="L41" s="122"/>
      <c r="M41" s="122"/>
      <c r="N41" s="122"/>
      <c r="O41" s="122"/>
      <c r="P41" s="122"/>
      <c r="Q41" s="72"/>
      <c r="R41" s="263"/>
      <c r="S41" s="122"/>
      <c r="T41" s="233"/>
      <c r="U41" s="122"/>
      <c r="V41" s="233"/>
      <c r="W41" s="122"/>
      <c r="X41" s="233"/>
      <c r="Y41" s="122"/>
      <c r="Z41" s="233"/>
      <c r="AA41" s="122"/>
      <c r="AB41" s="73"/>
      <c r="AC41" s="50"/>
    </row>
    <row r="42" spans="1:29" ht="8.25" customHeight="1">
      <c r="A42" s="97"/>
      <c r="B42" s="115"/>
      <c r="C42" s="60"/>
      <c r="D42" s="118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58"/>
      <c r="R42" s="58"/>
      <c r="S42" s="123"/>
      <c r="T42" s="123"/>
      <c r="U42" s="123"/>
      <c r="V42" s="123"/>
      <c r="W42" s="123"/>
      <c r="X42" s="123"/>
      <c r="Y42" s="123"/>
      <c r="Z42" s="123"/>
      <c r="AA42" s="123"/>
      <c r="AB42" s="60"/>
      <c r="AC42" s="50"/>
    </row>
    <row r="43" spans="1:29" ht="15" customHeight="1">
      <c r="A43" s="97"/>
      <c r="B43" s="268" t="s">
        <v>316</v>
      </c>
      <c r="C43" s="60"/>
      <c r="D43" s="118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58"/>
      <c r="R43" s="58"/>
      <c r="S43" s="123"/>
      <c r="T43" s="123"/>
      <c r="U43" s="123"/>
      <c r="V43" s="123"/>
      <c r="W43" s="123"/>
      <c r="X43" s="123"/>
      <c r="Y43" s="123"/>
      <c r="Z43" s="123"/>
      <c r="AA43" s="123"/>
      <c r="AB43" s="60"/>
      <c r="AC43" s="50"/>
    </row>
    <row r="44" spans="1:29" s="234" customFormat="1" ht="15" customHeight="1">
      <c r="B44" s="235" t="s">
        <v>272</v>
      </c>
      <c r="C44" s="77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7"/>
      <c r="R44" s="77"/>
      <c r="S44" s="78"/>
      <c r="T44" s="78"/>
      <c r="U44" s="78"/>
      <c r="V44" s="78"/>
      <c r="W44" s="78"/>
      <c r="X44" s="78"/>
      <c r="Y44" s="78"/>
      <c r="Z44" s="78"/>
      <c r="AA44" s="78"/>
      <c r="AB44" s="77"/>
      <c r="AC44" s="77"/>
    </row>
    <row r="45" spans="1:29" s="234" customFormat="1" ht="15" customHeight="1">
      <c r="B45" s="236" t="s">
        <v>251</v>
      </c>
      <c r="C45" s="77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7"/>
      <c r="R45" s="77"/>
      <c r="S45" s="78"/>
      <c r="T45" s="78"/>
      <c r="U45" s="78"/>
      <c r="V45" s="78"/>
      <c r="W45" s="78"/>
      <c r="X45" s="78"/>
      <c r="Y45" s="78"/>
      <c r="Z45" s="78"/>
      <c r="AA45" s="78"/>
      <c r="AB45" s="77"/>
      <c r="AC45" s="77"/>
    </row>
    <row r="46" spans="1:29" ht="11.25" customHeight="1">
      <c r="B46" s="124"/>
      <c r="C46" s="49"/>
      <c r="D46" s="49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105"/>
      <c r="R46" s="105"/>
      <c r="S46" s="50"/>
      <c r="T46" s="50"/>
      <c r="U46" s="107"/>
      <c r="V46" s="107"/>
      <c r="W46" s="107"/>
      <c r="X46" s="107"/>
      <c r="Y46" s="107"/>
      <c r="Z46" s="107"/>
      <c r="AA46" s="107"/>
      <c r="AB46" s="107"/>
      <c r="AC46" s="50"/>
    </row>
    <row r="47" spans="1:29" ht="10.5" customHeight="1">
      <c r="B47" s="125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108"/>
      <c r="R47" s="108"/>
      <c r="S47" s="50"/>
      <c r="T47" s="50"/>
      <c r="U47" s="97"/>
      <c r="V47" s="97"/>
      <c r="W47" s="97"/>
      <c r="X47" s="97"/>
      <c r="Y47" s="97"/>
      <c r="Z47" s="97"/>
      <c r="AA47" s="97"/>
      <c r="AB47" s="97"/>
      <c r="AC47" s="50"/>
    </row>
    <row r="48" spans="1:29">
      <c r="B48" s="126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</row>
    <row r="49" spans="2:29">
      <c r="B49" s="126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</row>
    <row r="50" spans="2:29">
      <c r="B50" s="126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</row>
    <row r="51" spans="2:29">
      <c r="B51" s="126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</row>
    <row r="52" spans="2:29">
      <c r="B52" s="126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</row>
    <row r="53" spans="2:29">
      <c r="B53" s="126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</row>
    <row r="54" spans="2:29">
      <c r="B54" s="126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</row>
    <row r="55" spans="2:29">
      <c r="B55" s="126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</row>
    <row r="56" spans="2:29">
      <c r="B56" s="126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</row>
    <row r="57" spans="2:29">
      <c r="B57" s="126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</row>
    <row r="58" spans="2:29">
      <c r="B58" s="126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</row>
    <row r="59" spans="2:29">
      <c r="B59" s="126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</row>
    <row r="60" spans="2:29">
      <c r="B60" s="126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</row>
  </sheetData>
  <printOptions horizontalCentered="1"/>
  <pageMargins left="0.39370078740157483" right="0.39370078740157483" top="0.74803149606299213" bottom="0.51181102362204722" header="0.23622047244094491" footer="0.39370078740157483"/>
  <pageSetup paperSize="9" scale="84" fitToWidth="0" fitToHeight="0" orientation="portrait" r:id="rId1"/>
  <headerFooter scaleWithDoc="0"/>
  <colBreaks count="1" manualBreakCount="1">
    <brk id="15" max="44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-0.249977111117893"/>
  </sheetPr>
  <dimension ref="A1:AA58"/>
  <sheetViews>
    <sheetView showGridLines="0" view="pageBreakPreview" topLeftCell="M1" zoomScale="80" zoomScaleSheetLayoutView="80" workbookViewId="0">
      <selection activeCell="W34" sqref="W34"/>
    </sheetView>
  </sheetViews>
  <sheetFormatPr defaultColWidth="12.5703125" defaultRowHeight="14.25"/>
  <cols>
    <col min="1" max="1" width="1.7109375" style="94" customWidth="1"/>
    <col min="2" max="2" width="11.140625" style="94" customWidth="1"/>
    <col min="3" max="3" width="9.5703125" style="94" customWidth="1"/>
    <col min="4" max="4" width="14" style="94" customWidth="1"/>
    <col min="5" max="5" width="1.7109375" style="94" customWidth="1"/>
    <col min="6" max="6" width="12.140625" style="94" customWidth="1"/>
    <col min="7" max="7" width="1.140625" style="94" customWidth="1"/>
    <col min="8" max="8" width="15.28515625" style="94" customWidth="1"/>
    <col min="9" max="9" width="1.7109375" style="94" customWidth="1"/>
    <col min="10" max="10" width="15.28515625" style="94" customWidth="1"/>
    <col min="11" max="11" width="1.140625" style="94" customWidth="1"/>
    <col min="12" max="12" width="14.42578125" style="94" customWidth="1"/>
    <col min="13" max="14" width="1.7109375" style="94" customWidth="1"/>
    <col min="15" max="15" width="10.85546875" style="94" customWidth="1"/>
    <col min="16" max="16" width="8.85546875" style="94" customWidth="1"/>
    <col min="17" max="17" width="12.85546875" style="94" customWidth="1"/>
    <col min="18" max="18" width="1.7109375" style="94" customWidth="1"/>
    <col min="19" max="19" width="14.140625" style="94" customWidth="1"/>
    <col min="20" max="20" width="1.28515625" style="94" customWidth="1"/>
    <col min="21" max="21" width="14.28515625" style="94" customWidth="1"/>
    <col min="22" max="22" width="1.28515625" style="94" customWidth="1"/>
    <col min="23" max="23" width="14.140625" style="94" customWidth="1"/>
    <col min="24" max="24" width="1.7109375" style="94" customWidth="1"/>
    <col min="25" max="25" width="12.5703125" style="94" customWidth="1"/>
    <col min="26" max="26" width="1.140625" style="94" customWidth="1"/>
    <col min="27" max="27" width="0.5703125" style="94" customWidth="1"/>
    <col min="28" max="16384" width="12.5703125" style="94"/>
  </cols>
  <sheetData>
    <row r="1" spans="1:27" ht="15" customHeight="1">
      <c r="L1" s="45" t="s">
        <v>29</v>
      </c>
      <c r="Y1" s="45" t="s">
        <v>29</v>
      </c>
    </row>
    <row r="2" spans="1:27" ht="15" customHeight="1">
      <c r="L2" s="46" t="s">
        <v>28</v>
      </c>
      <c r="Y2" s="46" t="s">
        <v>28</v>
      </c>
    </row>
    <row r="3" spans="1:27" ht="15" customHeight="1"/>
    <row r="4" spans="1:27" ht="15" customHeight="1"/>
    <row r="5" spans="1:27" ht="15" customHeight="1">
      <c r="B5" s="253" t="s">
        <v>292</v>
      </c>
      <c r="C5" s="48" t="s">
        <v>437</v>
      </c>
      <c r="D5" s="49"/>
      <c r="E5" s="49"/>
      <c r="F5" s="49"/>
      <c r="G5" s="49"/>
      <c r="H5" s="49"/>
      <c r="I5" s="50"/>
      <c r="J5" s="50"/>
      <c r="K5" s="50"/>
      <c r="L5" s="50"/>
      <c r="M5" s="50"/>
      <c r="O5" s="253" t="s">
        <v>292</v>
      </c>
      <c r="P5" s="48" t="s">
        <v>437</v>
      </c>
      <c r="R5" s="50"/>
      <c r="S5" s="50"/>
      <c r="T5" s="50"/>
      <c r="U5" s="50"/>
      <c r="V5" s="50"/>
      <c r="W5" s="50"/>
      <c r="X5" s="50"/>
      <c r="Y5" s="50"/>
      <c r="Z5" s="50"/>
      <c r="AA5" s="50"/>
    </row>
    <row r="6" spans="1:27" ht="14.25" customHeight="1">
      <c r="B6" s="254" t="s">
        <v>293</v>
      </c>
      <c r="C6" s="53" t="s">
        <v>438</v>
      </c>
      <c r="D6" s="50"/>
      <c r="E6" s="50"/>
      <c r="F6" s="50"/>
      <c r="G6" s="50"/>
      <c r="H6" s="50"/>
      <c r="I6" s="50"/>
      <c r="J6" s="50"/>
      <c r="K6" s="50"/>
      <c r="L6" s="50"/>
      <c r="M6" s="50"/>
      <c r="O6" s="254" t="s">
        <v>293</v>
      </c>
      <c r="P6" s="53" t="s">
        <v>438</v>
      </c>
      <c r="R6" s="50"/>
      <c r="S6" s="50"/>
      <c r="T6" s="50"/>
      <c r="U6" s="50"/>
      <c r="V6" s="50"/>
      <c r="W6" s="50"/>
      <c r="X6" s="50"/>
      <c r="Y6" s="50"/>
      <c r="Z6" s="50"/>
      <c r="AA6" s="50"/>
    </row>
    <row r="7" spans="1:27" ht="10.5" customHeight="1">
      <c r="B7" s="54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4"/>
      <c r="P7" s="54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</row>
    <row r="8" spans="1:27" ht="15">
      <c r="B8" s="55" t="s">
        <v>267</v>
      </c>
      <c r="C8" s="50"/>
      <c r="D8" s="50"/>
      <c r="E8" s="50"/>
      <c r="F8" s="50"/>
      <c r="G8" s="50"/>
      <c r="H8" s="50"/>
      <c r="I8" s="50"/>
      <c r="J8" s="50"/>
      <c r="K8" s="50"/>
      <c r="L8" s="56" t="s">
        <v>202</v>
      </c>
      <c r="M8" s="50"/>
      <c r="N8" s="50"/>
      <c r="O8" s="55" t="s">
        <v>267</v>
      </c>
      <c r="P8" s="55"/>
      <c r="Q8" s="50"/>
      <c r="R8" s="50"/>
      <c r="S8" s="50"/>
      <c r="T8" s="50"/>
      <c r="U8" s="50"/>
      <c r="V8" s="50"/>
      <c r="W8" s="50"/>
      <c r="X8" s="50"/>
      <c r="Y8" s="56" t="s">
        <v>202</v>
      </c>
      <c r="Z8" s="50"/>
      <c r="AA8" s="50"/>
    </row>
    <row r="9" spans="1:27" ht="2.25" customHeight="1" thickBot="1">
      <c r="B9" s="60" t="s">
        <v>48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60" t="s">
        <v>48</v>
      </c>
      <c r="P9" s="6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</row>
    <row r="10" spans="1:27" ht="9" customHeight="1" thickTop="1">
      <c r="A10" s="601"/>
      <c r="B10" s="602"/>
      <c r="C10" s="602"/>
      <c r="D10" s="602"/>
      <c r="E10" s="602"/>
      <c r="F10" s="602"/>
      <c r="G10" s="602"/>
      <c r="H10" s="602"/>
      <c r="I10" s="602"/>
      <c r="J10" s="602"/>
      <c r="K10" s="602"/>
      <c r="L10" s="602"/>
      <c r="M10" s="602"/>
      <c r="N10" s="602"/>
      <c r="O10" s="602"/>
      <c r="P10" s="602"/>
      <c r="Q10" s="602"/>
      <c r="R10" s="602"/>
      <c r="S10" s="602"/>
      <c r="T10" s="602"/>
      <c r="U10" s="602"/>
      <c r="V10" s="602"/>
      <c r="W10" s="602"/>
      <c r="X10" s="602"/>
      <c r="Y10" s="602"/>
      <c r="Z10" s="602"/>
      <c r="AA10" s="602"/>
    </row>
    <row r="11" spans="1:27" ht="15">
      <c r="A11" s="97"/>
      <c r="B11" s="65" t="s">
        <v>27</v>
      </c>
      <c r="C11" s="58"/>
      <c r="D11" s="586" t="s">
        <v>148</v>
      </c>
      <c r="E11" s="58"/>
      <c r="F11" s="586" t="s">
        <v>148</v>
      </c>
      <c r="G11" s="58"/>
      <c r="H11" s="586" t="s">
        <v>148</v>
      </c>
      <c r="I11" s="58"/>
      <c r="J11" s="586" t="s">
        <v>148</v>
      </c>
      <c r="K11" s="58"/>
      <c r="L11" s="586" t="s">
        <v>160</v>
      </c>
      <c r="M11" s="58"/>
      <c r="N11" s="58"/>
      <c r="O11" s="65" t="s">
        <v>27</v>
      </c>
      <c r="P11" s="65"/>
      <c r="Q11" s="586" t="s">
        <v>159</v>
      </c>
      <c r="R11" s="58"/>
      <c r="S11" s="586" t="s">
        <v>148</v>
      </c>
      <c r="T11" s="58"/>
      <c r="U11" s="586" t="s">
        <v>180</v>
      </c>
      <c r="V11" s="58"/>
      <c r="W11" s="586" t="s">
        <v>148</v>
      </c>
      <c r="X11" s="58"/>
      <c r="Y11" s="586" t="s">
        <v>148</v>
      </c>
      <c r="Z11" s="60"/>
      <c r="AA11" s="60"/>
    </row>
    <row r="12" spans="1:27" ht="14.1" customHeight="1">
      <c r="A12" s="97"/>
      <c r="B12" s="587" t="s">
        <v>25</v>
      </c>
      <c r="C12" s="60"/>
      <c r="D12" s="586" t="s">
        <v>158</v>
      </c>
      <c r="E12" s="60"/>
      <c r="F12" s="586" t="s">
        <v>157</v>
      </c>
      <c r="G12" s="60"/>
      <c r="H12" s="586" t="s">
        <v>156</v>
      </c>
      <c r="I12" s="60"/>
      <c r="J12" s="586" t="s">
        <v>155</v>
      </c>
      <c r="K12" s="60"/>
      <c r="L12" s="586" t="s">
        <v>154</v>
      </c>
      <c r="M12" s="59"/>
      <c r="N12" s="59"/>
      <c r="O12" s="587" t="s">
        <v>25</v>
      </c>
      <c r="P12" s="587"/>
      <c r="Q12" s="208" t="s">
        <v>153</v>
      </c>
      <c r="R12" s="60"/>
      <c r="S12" s="586" t="s">
        <v>179</v>
      </c>
      <c r="T12" s="60"/>
      <c r="U12" s="586" t="s">
        <v>178</v>
      </c>
      <c r="V12" s="58"/>
      <c r="W12" s="586" t="s">
        <v>113</v>
      </c>
      <c r="X12" s="58"/>
      <c r="Y12" s="586" t="s">
        <v>177</v>
      </c>
      <c r="Z12" s="60"/>
      <c r="AA12" s="60"/>
    </row>
    <row r="13" spans="1:27" ht="14.1" customHeight="1">
      <c r="A13" s="97"/>
      <c r="B13" s="60"/>
      <c r="C13" s="60"/>
      <c r="D13" s="586" t="s">
        <v>67</v>
      </c>
      <c r="E13" s="60"/>
      <c r="F13" s="208" t="s">
        <v>152</v>
      </c>
      <c r="G13" s="59"/>
      <c r="H13" s="586" t="s">
        <v>151</v>
      </c>
      <c r="I13" s="59"/>
      <c r="J13" s="586" t="s">
        <v>150</v>
      </c>
      <c r="K13" s="60"/>
      <c r="L13" s="586" t="s">
        <v>149</v>
      </c>
      <c r="M13" s="60"/>
      <c r="N13" s="60"/>
      <c r="O13" s="60"/>
      <c r="P13" s="60"/>
      <c r="Q13" s="59"/>
      <c r="R13" s="60"/>
      <c r="S13" s="586" t="s">
        <v>176</v>
      </c>
      <c r="T13" s="58"/>
      <c r="U13" s="586" t="s">
        <v>175</v>
      </c>
      <c r="V13" s="58"/>
      <c r="W13" s="586" t="s">
        <v>174</v>
      </c>
      <c r="X13" s="58"/>
      <c r="Y13" s="586" t="s">
        <v>173</v>
      </c>
      <c r="Z13" s="60"/>
      <c r="AA13" s="60"/>
    </row>
    <row r="14" spans="1:27" ht="14.1" customHeight="1">
      <c r="A14" s="97"/>
      <c r="B14" s="65"/>
      <c r="C14" s="60"/>
      <c r="D14" s="586" t="s">
        <v>185</v>
      </c>
      <c r="E14" s="60"/>
      <c r="F14" s="208" t="s">
        <v>76</v>
      </c>
      <c r="G14" s="59"/>
      <c r="H14" s="586" t="s">
        <v>184</v>
      </c>
      <c r="I14" s="59"/>
      <c r="J14" s="586" t="s">
        <v>38</v>
      </c>
      <c r="K14" s="60"/>
      <c r="L14" s="586" t="s">
        <v>188</v>
      </c>
      <c r="M14" s="60"/>
      <c r="N14" s="60"/>
      <c r="O14" s="65"/>
      <c r="P14" s="65"/>
      <c r="Q14" s="59"/>
      <c r="R14" s="60"/>
      <c r="S14" s="586" t="s">
        <v>67</v>
      </c>
      <c r="T14" s="59"/>
      <c r="U14" s="208" t="s">
        <v>172</v>
      </c>
      <c r="V14" s="60"/>
      <c r="W14" s="208" t="s">
        <v>171</v>
      </c>
      <c r="X14" s="60"/>
      <c r="Y14" s="586" t="s">
        <v>223</v>
      </c>
      <c r="Z14" s="60"/>
      <c r="AA14" s="60"/>
    </row>
    <row r="15" spans="1:27" ht="14.1" customHeight="1">
      <c r="A15" s="97"/>
      <c r="B15" s="587"/>
      <c r="C15" s="60"/>
      <c r="D15" s="586" t="s">
        <v>140</v>
      </c>
      <c r="E15" s="60"/>
      <c r="F15" s="587"/>
      <c r="G15" s="59"/>
      <c r="H15" s="208" t="s">
        <v>216</v>
      </c>
      <c r="I15" s="59"/>
      <c r="J15" s="208" t="s">
        <v>146</v>
      </c>
      <c r="K15" s="60"/>
      <c r="L15" s="586" t="s">
        <v>145</v>
      </c>
      <c r="M15" s="60"/>
      <c r="N15" s="60"/>
      <c r="O15" s="587"/>
      <c r="P15" s="587"/>
      <c r="Q15" s="59"/>
      <c r="R15" s="60"/>
      <c r="S15" s="586" t="s">
        <v>168</v>
      </c>
      <c r="T15" s="59"/>
      <c r="U15" s="208" t="s">
        <v>167</v>
      </c>
      <c r="V15" s="59"/>
      <c r="W15" s="208" t="s">
        <v>76</v>
      </c>
      <c r="X15" s="59"/>
      <c r="Y15" s="208" t="s">
        <v>166</v>
      </c>
      <c r="Z15" s="60"/>
      <c r="AA15" s="60"/>
    </row>
    <row r="16" spans="1:27" ht="14.1" customHeight="1">
      <c r="A16" s="97"/>
      <c r="B16" s="60"/>
      <c r="C16" s="60"/>
      <c r="D16" s="208" t="s">
        <v>183</v>
      </c>
      <c r="E16" s="60"/>
      <c r="F16" s="59"/>
      <c r="G16" s="59"/>
      <c r="H16" s="208" t="s">
        <v>147</v>
      </c>
      <c r="I16" s="59"/>
      <c r="J16" s="208" t="s">
        <v>142</v>
      </c>
      <c r="K16" s="60"/>
      <c r="L16" s="586" t="s">
        <v>141</v>
      </c>
      <c r="M16" s="60"/>
      <c r="N16" s="60"/>
      <c r="O16" s="60"/>
      <c r="P16" s="60"/>
      <c r="Q16" s="59"/>
      <c r="R16" s="60"/>
      <c r="S16" s="208" t="s">
        <v>217</v>
      </c>
      <c r="T16" s="59"/>
      <c r="U16" s="208" t="s">
        <v>50</v>
      </c>
      <c r="V16" s="59"/>
      <c r="W16" s="59"/>
      <c r="X16" s="59"/>
      <c r="Y16" s="208" t="s">
        <v>164</v>
      </c>
      <c r="Z16" s="60"/>
      <c r="AA16" s="60"/>
    </row>
    <row r="17" spans="1:27" ht="14.1" customHeight="1">
      <c r="A17" s="97"/>
      <c r="B17" s="60"/>
      <c r="C17" s="60"/>
      <c r="D17" s="208" t="s">
        <v>181</v>
      </c>
      <c r="E17" s="60"/>
      <c r="F17" s="59"/>
      <c r="G17" s="59"/>
      <c r="H17" s="208" t="s">
        <v>143</v>
      </c>
      <c r="I17" s="59"/>
      <c r="J17" s="208" t="s">
        <v>139</v>
      </c>
      <c r="K17" s="60"/>
      <c r="L17" s="208" t="s">
        <v>138</v>
      </c>
      <c r="M17" s="60"/>
      <c r="N17" s="60"/>
      <c r="O17" s="60"/>
      <c r="P17" s="60"/>
      <c r="Q17" s="59"/>
      <c r="R17" s="60"/>
      <c r="S17" s="208" t="s">
        <v>218</v>
      </c>
      <c r="T17" s="59"/>
      <c r="U17" s="208" t="s">
        <v>219</v>
      </c>
      <c r="V17" s="59"/>
      <c r="W17" s="59"/>
      <c r="X17" s="59"/>
      <c r="Y17" s="208" t="s">
        <v>224</v>
      </c>
      <c r="Z17" s="60"/>
      <c r="AA17" s="60"/>
    </row>
    <row r="18" spans="1:27" ht="14.1" customHeight="1">
      <c r="A18" s="97"/>
      <c r="B18" s="60"/>
      <c r="C18" s="60"/>
      <c r="D18" s="208" t="s">
        <v>144</v>
      </c>
      <c r="E18" s="60"/>
      <c r="F18" s="59"/>
      <c r="G18" s="59"/>
      <c r="H18" s="208" t="s">
        <v>76</v>
      </c>
      <c r="I18" s="59"/>
      <c r="J18" s="208" t="s">
        <v>76</v>
      </c>
      <c r="K18" s="60"/>
      <c r="L18" s="208" t="s">
        <v>137</v>
      </c>
      <c r="M18" s="60"/>
      <c r="N18" s="60"/>
      <c r="O18" s="60"/>
      <c r="P18" s="60"/>
      <c r="Q18" s="59"/>
      <c r="R18" s="60"/>
      <c r="S18" s="208" t="s">
        <v>50</v>
      </c>
      <c r="T18" s="59"/>
      <c r="U18" s="587"/>
      <c r="V18" s="59"/>
      <c r="W18" s="59"/>
      <c r="X18" s="59"/>
      <c r="Y18" s="208" t="s">
        <v>225</v>
      </c>
      <c r="Z18" s="60"/>
      <c r="AA18" s="60"/>
    </row>
    <row r="19" spans="1:27" ht="14.1" customHeight="1">
      <c r="A19" s="97"/>
      <c r="B19" s="60"/>
      <c r="C19" s="60"/>
      <c r="D19" s="208" t="s">
        <v>140</v>
      </c>
      <c r="E19" s="60"/>
      <c r="F19" s="59"/>
      <c r="G19" s="59"/>
      <c r="H19" s="59"/>
      <c r="I19" s="59"/>
      <c r="J19" s="208"/>
      <c r="K19" s="60"/>
      <c r="L19" s="208" t="s">
        <v>136</v>
      </c>
      <c r="M19" s="60"/>
      <c r="N19" s="60"/>
      <c r="O19" s="60"/>
      <c r="P19" s="60"/>
      <c r="Q19" s="59"/>
      <c r="R19" s="60"/>
      <c r="S19" s="208" t="s">
        <v>162</v>
      </c>
      <c r="T19" s="59"/>
      <c r="U19" s="587"/>
      <c r="V19" s="59"/>
      <c r="W19" s="59"/>
      <c r="X19" s="59"/>
      <c r="Y19" s="59"/>
      <c r="Z19" s="60"/>
      <c r="AA19" s="60"/>
    </row>
    <row r="20" spans="1:27" ht="14.1" customHeight="1">
      <c r="A20" s="97"/>
      <c r="B20" s="60"/>
      <c r="C20" s="60"/>
      <c r="D20" s="208" t="s">
        <v>76</v>
      </c>
      <c r="E20" s="60"/>
      <c r="F20" s="59"/>
      <c r="G20" s="59"/>
      <c r="H20" s="59"/>
      <c r="I20" s="59"/>
      <c r="J20" s="59"/>
      <c r="K20" s="60"/>
      <c r="L20" s="208" t="s">
        <v>135</v>
      </c>
      <c r="M20" s="60"/>
      <c r="N20" s="60"/>
      <c r="O20" s="60"/>
      <c r="P20" s="60"/>
      <c r="Q20" s="59"/>
      <c r="R20" s="60"/>
      <c r="S20" s="208" t="s">
        <v>76</v>
      </c>
      <c r="T20" s="59"/>
      <c r="U20" s="587"/>
      <c r="V20" s="59"/>
      <c r="W20" s="59"/>
      <c r="X20" s="59"/>
      <c r="Y20" s="59"/>
      <c r="Z20" s="60"/>
      <c r="AA20" s="60"/>
    </row>
    <row r="21" spans="1:27" ht="15" customHeight="1">
      <c r="A21" s="97"/>
      <c r="B21" s="60"/>
      <c r="C21" s="60"/>
      <c r="D21" s="60"/>
      <c r="E21" s="60"/>
      <c r="F21" s="59"/>
      <c r="G21" s="59"/>
      <c r="H21" s="59"/>
      <c r="I21" s="59"/>
      <c r="J21" s="59"/>
      <c r="K21" s="60"/>
      <c r="L21" s="208" t="s">
        <v>134</v>
      </c>
      <c r="M21" s="60"/>
      <c r="N21" s="60"/>
      <c r="O21" s="60"/>
      <c r="P21" s="60"/>
      <c r="Q21" s="59"/>
      <c r="R21" s="60"/>
      <c r="S21" s="587"/>
      <c r="T21" s="59"/>
      <c r="U21" s="587"/>
      <c r="V21" s="59"/>
      <c r="W21" s="59"/>
      <c r="X21" s="59"/>
      <c r="Y21" s="59"/>
      <c r="Z21" s="60"/>
      <c r="AA21" s="60"/>
    </row>
    <row r="22" spans="1:27" ht="8.1" customHeight="1">
      <c r="A22" s="603"/>
      <c r="B22" s="604"/>
      <c r="C22" s="604"/>
      <c r="D22" s="604"/>
      <c r="E22" s="604"/>
      <c r="F22" s="604"/>
      <c r="G22" s="604"/>
      <c r="H22" s="604"/>
      <c r="I22" s="604"/>
      <c r="J22" s="604"/>
      <c r="K22" s="604"/>
      <c r="L22" s="604"/>
      <c r="M22" s="604"/>
      <c r="N22" s="604"/>
      <c r="O22" s="604"/>
      <c r="P22" s="604"/>
      <c r="Q22" s="604"/>
      <c r="R22" s="604"/>
      <c r="S22" s="604"/>
      <c r="T22" s="604"/>
      <c r="U22" s="604"/>
      <c r="V22" s="604"/>
      <c r="W22" s="604"/>
      <c r="X22" s="604"/>
      <c r="Y22" s="604"/>
      <c r="Z22" s="604"/>
      <c r="AA22" s="60"/>
    </row>
    <row r="23" spans="1:27" ht="8.1" customHeight="1">
      <c r="A23" s="95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96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</row>
    <row r="24" spans="1:27" ht="15">
      <c r="A24" s="97"/>
      <c r="B24" s="65" t="s">
        <v>16</v>
      </c>
      <c r="C24" s="60"/>
      <c r="D24" s="762">
        <v>190.3</v>
      </c>
      <c r="E24" s="762"/>
      <c r="F24" s="762">
        <v>50</v>
      </c>
      <c r="G24" s="762"/>
      <c r="H24" s="762">
        <v>184.9</v>
      </c>
      <c r="I24" s="762"/>
      <c r="J24" s="762">
        <v>500.9</v>
      </c>
      <c r="K24" s="99"/>
      <c r="L24" s="757">
        <v>513</v>
      </c>
      <c r="M24" s="100"/>
      <c r="N24" s="100"/>
      <c r="O24" s="65" t="s">
        <v>16</v>
      </c>
      <c r="P24" s="65"/>
      <c r="Q24" s="761">
        <v>327.9</v>
      </c>
      <c r="R24" s="761"/>
      <c r="S24" s="761">
        <v>226.6</v>
      </c>
      <c r="T24" s="761"/>
      <c r="U24" s="761">
        <v>32.9</v>
      </c>
      <c r="V24" s="761"/>
      <c r="W24" s="761">
        <v>153</v>
      </c>
      <c r="X24" s="761"/>
      <c r="Y24" s="761">
        <v>4.9000000000000004</v>
      </c>
      <c r="Z24" s="60"/>
      <c r="AA24" s="60"/>
    </row>
    <row r="25" spans="1:27" ht="27" customHeight="1">
      <c r="A25" s="97"/>
      <c r="B25" s="69" t="s">
        <v>15</v>
      </c>
      <c r="C25" s="60"/>
      <c r="D25" s="763">
        <v>14.4</v>
      </c>
      <c r="E25" s="763"/>
      <c r="F25" s="763">
        <v>7.8</v>
      </c>
      <c r="G25" s="763"/>
      <c r="H25" s="763">
        <v>21.5</v>
      </c>
      <c r="I25" s="763"/>
      <c r="J25" s="763">
        <v>67.400000000000006</v>
      </c>
      <c r="K25" s="102"/>
      <c r="L25" s="758">
        <v>38.9</v>
      </c>
      <c r="M25" s="101"/>
      <c r="N25" s="101"/>
      <c r="O25" s="69" t="s">
        <v>15</v>
      </c>
      <c r="P25" s="69"/>
      <c r="Q25" s="759">
        <v>32.6</v>
      </c>
      <c r="R25" s="759"/>
      <c r="S25" s="759">
        <v>18.5</v>
      </c>
      <c r="T25" s="759"/>
      <c r="U25" s="759">
        <v>2.5</v>
      </c>
      <c r="V25" s="759"/>
      <c r="W25" s="759">
        <v>21</v>
      </c>
      <c r="X25" s="759"/>
      <c r="Y25" s="759">
        <v>0.4</v>
      </c>
      <c r="Z25" s="60"/>
      <c r="AA25" s="60"/>
    </row>
    <row r="26" spans="1:27" ht="27" customHeight="1">
      <c r="A26" s="97"/>
      <c r="B26" s="69" t="s">
        <v>14</v>
      </c>
      <c r="C26" s="60"/>
      <c r="D26" s="763">
        <v>5</v>
      </c>
      <c r="E26" s="763"/>
      <c r="F26" s="763">
        <v>1.9</v>
      </c>
      <c r="G26" s="763"/>
      <c r="H26" s="763">
        <v>5.9</v>
      </c>
      <c r="I26" s="763"/>
      <c r="J26" s="763">
        <v>33.6</v>
      </c>
      <c r="K26" s="102"/>
      <c r="L26" s="758">
        <v>50.2</v>
      </c>
      <c r="M26" s="101"/>
      <c r="N26" s="101"/>
      <c r="O26" s="69" t="s">
        <v>14</v>
      </c>
      <c r="P26" s="69"/>
      <c r="Q26" s="759">
        <v>29.5</v>
      </c>
      <c r="R26" s="759"/>
      <c r="S26" s="759">
        <v>12.2</v>
      </c>
      <c r="T26" s="759"/>
      <c r="U26" s="759">
        <v>2.1</v>
      </c>
      <c r="V26" s="759"/>
      <c r="W26" s="759">
        <v>6.8</v>
      </c>
      <c r="X26" s="759"/>
      <c r="Y26" s="759">
        <v>0.2</v>
      </c>
      <c r="Z26" s="60"/>
      <c r="AA26" s="60"/>
    </row>
    <row r="27" spans="1:27" ht="27" customHeight="1">
      <c r="A27" s="97"/>
      <c r="B27" s="69" t="s">
        <v>13</v>
      </c>
      <c r="C27" s="60"/>
      <c r="D27" s="763">
        <v>3.9</v>
      </c>
      <c r="E27" s="763"/>
      <c r="F27" s="763">
        <v>1.3</v>
      </c>
      <c r="G27" s="763"/>
      <c r="H27" s="763">
        <v>3.8</v>
      </c>
      <c r="I27" s="763"/>
      <c r="J27" s="763">
        <v>34.299999999999997</v>
      </c>
      <c r="K27" s="102"/>
      <c r="L27" s="758">
        <v>21.5</v>
      </c>
      <c r="M27" s="101"/>
      <c r="N27" s="101"/>
      <c r="O27" s="69" t="s">
        <v>13</v>
      </c>
      <c r="P27" s="69"/>
      <c r="Q27" s="759">
        <v>14.6</v>
      </c>
      <c r="R27" s="759"/>
      <c r="S27" s="759">
        <v>12.1</v>
      </c>
      <c r="T27" s="759"/>
      <c r="U27" s="759">
        <v>1.5</v>
      </c>
      <c r="V27" s="759"/>
      <c r="W27" s="759">
        <v>8.8000000000000007</v>
      </c>
      <c r="X27" s="759"/>
      <c r="Y27" s="759">
        <v>0.1</v>
      </c>
      <c r="Z27" s="60"/>
      <c r="AA27" s="60"/>
    </row>
    <row r="28" spans="1:27" ht="27" customHeight="1">
      <c r="A28" s="97"/>
      <c r="B28" s="69" t="s">
        <v>12</v>
      </c>
      <c r="C28" s="60"/>
      <c r="D28" s="763">
        <v>4.5999999999999996</v>
      </c>
      <c r="E28" s="763"/>
      <c r="F28" s="763">
        <v>1.1000000000000001</v>
      </c>
      <c r="G28" s="763"/>
      <c r="H28" s="763">
        <v>2.7</v>
      </c>
      <c r="I28" s="763"/>
      <c r="J28" s="763">
        <v>17.399999999999999</v>
      </c>
      <c r="K28" s="102"/>
      <c r="L28" s="758">
        <v>19.399999999999999</v>
      </c>
      <c r="M28" s="101"/>
      <c r="N28" s="101"/>
      <c r="O28" s="69" t="s">
        <v>12</v>
      </c>
      <c r="P28" s="69"/>
      <c r="Q28" s="759">
        <v>10.1</v>
      </c>
      <c r="R28" s="759"/>
      <c r="S28" s="759">
        <v>3.9</v>
      </c>
      <c r="T28" s="759"/>
      <c r="U28" s="759">
        <v>0.6</v>
      </c>
      <c r="V28" s="759"/>
      <c r="W28" s="759">
        <v>5.3</v>
      </c>
      <c r="X28" s="759"/>
      <c r="Y28" s="759">
        <v>0.1</v>
      </c>
      <c r="Z28" s="60"/>
      <c r="AA28" s="60"/>
    </row>
    <row r="29" spans="1:27" ht="27" customHeight="1">
      <c r="A29" s="97"/>
      <c r="B29" s="69" t="s">
        <v>11</v>
      </c>
      <c r="C29" s="60"/>
      <c r="D29" s="763">
        <v>4.7</v>
      </c>
      <c r="E29" s="763"/>
      <c r="F29" s="763">
        <v>1.1000000000000001</v>
      </c>
      <c r="G29" s="763"/>
      <c r="H29" s="763">
        <v>6.3</v>
      </c>
      <c r="I29" s="763"/>
      <c r="J29" s="763">
        <v>20</v>
      </c>
      <c r="K29" s="102"/>
      <c r="L29" s="758">
        <v>20.5</v>
      </c>
      <c r="M29" s="101"/>
      <c r="N29" s="101"/>
      <c r="O29" s="69" t="s">
        <v>11</v>
      </c>
      <c r="P29" s="69"/>
      <c r="Q29" s="759">
        <v>13</v>
      </c>
      <c r="R29" s="759"/>
      <c r="S29" s="759">
        <v>5.9</v>
      </c>
      <c r="T29" s="759"/>
      <c r="U29" s="759">
        <v>1.3</v>
      </c>
      <c r="V29" s="759"/>
      <c r="W29" s="759">
        <v>4</v>
      </c>
      <c r="X29" s="759"/>
      <c r="Y29" s="759">
        <v>0.1</v>
      </c>
      <c r="Z29" s="60"/>
      <c r="AA29" s="60"/>
    </row>
    <row r="30" spans="1:27" ht="27" customHeight="1">
      <c r="A30" s="97"/>
      <c r="B30" s="69" t="s">
        <v>10</v>
      </c>
      <c r="C30" s="60"/>
      <c r="D30" s="763">
        <v>3.5</v>
      </c>
      <c r="E30" s="763"/>
      <c r="F30" s="763">
        <v>1</v>
      </c>
      <c r="G30" s="763"/>
      <c r="H30" s="763">
        <v>4.2</v>
      </c>
      <c r="I30" s="763"/>
      <c r="J30" s="763">
        <v>26.9</v>
      </c>
      <c r="K30" s="102"/>
      <c r="L30" s="758">
        <v>42.6</v>
      </c>
      <c r="M30" s="101"/>
      <c r="N30" s="101"/>
      <c r="O30" s="69" t="s">
        <v>10</v>
      </c>
      <c r="P30" s="69"/>
      <c r="Q30" s="759">
        <v>21.4</v>
      </c>
      <c r="R30" s="759"/>
      <c r="S30" s="759">
        <v>8.4</v>
      </c>
      <c r="T30" s="759"/>
      <c r="U30" s="759">
        <v>1.9</v>
      </c>
      <c r="V30" s="759"/>
      <c r="W30" s="759">
        <v>4.7</v>
      </c>
      <c r="X30" s="759"/>
      <c r="Y30" s="754" t="s">
        <v>210</v>
      </c>
      <c r="Z30" s="60"/>
      <c r="AA30" s="60"/>
    </row>
    <row r="31" spans="1:27" ht="27" customHeight="1">
      <c r="A31" s="97"/>
      <c r="B31" s="69" t="s">
        <v>9</v>
      </c>
      <c r="C31" s="60"/>
      <c r="D31" s="763">
        <v>8.6999999999999993</v>
      </c>
      <c r="E31" s="763"/>
      <c r="F31" s="765">
        <v>0.6</v>
      </c>
      <c r="G31" s="765"/>
      <c r="H31" s="763">
        <v>7.7</v>
      </c>
      <c r="I31" s="763"/>
      <c r="J31" s="763">
        <v>36.6</v>
      </c>
      <c r="K31" s="102"/>
      <c r="L31" s="758">
        <v>49.4</v>
      </c>
      <c r="M31" s="101"/>
      <c r="N31" s="101"/>
      <c r="O31" s="69" t="s">
        <v>9</v>
      </c>
      <c r="P31" s="69"/>
      <c r="Q31" s="759">
        <v>31.8</v>
      </c>
      <c r="R31" s="759"/>
      <c r="S31" s="759">
        <v>20.100000000000001</v>
      </c>
      <c r="T31" s="759"/>
      <c r="U31" s="759">
        <v>2</v>
      </c>
      <c r="V31" s="759"/>
      <c r="W31" s="759">
        <v>8.4</v>
      </c>
      <c r="X31" s="759"/>
      <c r="Y31" s="759">
        <v>0.1</v>
      </c>
      <c r="Z31" s="60"/>
      <c r="AA31" s="60"/>
    </row>
    <row r="32" spans="1:27" ht="27" customHeight="1">
      <c r="A32" s="97"/>
      <c r="B32" s="69" t="s">
        <v>8</v>
      </c>
      <c r="C32" s="60"/>
      <c r="D32" s="763">
        <v>0.8</v>
      </c>
      <c r="E32" s="763"/>
      <c r="F32" s="763">
        <v>0.3</v>
      </c>
      <c r="G32" s="763"/>
      <c r="H32" s="763">
        <v>0.5</v>
      </c>
      <c r="I32" s="763"/>
      <c r="J32" s="763">
        <v>5.9</v>
      </c>
      <c r="K32" s="102"/>
      <c r="L32" s="758">
        <v>8.5</v>
      </c>
      <c r="M32" s="101"/>
      <c r="N32" s="101"/>
      <c r="O32" s="69" t="s">
        <v>8</v>
      </c>
      <c r="P32" s="69"/>
      <c r="Q32" s="759">
        <v>4</v>
      </c>
      <c r="R32" s="759"/>
      <c r="S32" s="759">
        <v>1.2</v>
      </c>
      <c r="T32" s="759"/>
      <c r="U32" s="759">
        <v>0.2</v>
      </c>
      <c r="V32" s="759"/>
      <c r="W32" s="759">
        <v>0.9</v>
      </c>
      <c r="X32" s="759"/>
      <c r="Y32" s="759">
        <v>0.1</v>
      </c>
      <c r="Z32" s="60"/>
      <c r="AA32" s="60"/>
    </row>
    <row r="33" spans="1:27" ht="27" customHeight="1">
      <c r="A33" s="97"/>
      <c r="B33" s="69" t="s">
        <v>30</v>
      </c>
      <c r="C33" s="60"/>
      <c r="D33" s="763">
        <v>7.5</v>
      </c>
      <c r="E33" s="763"/>
      <c r="F33" s="763">
        <v>2.2999999999999998</v>
      </c>
      <c r="G33" s="763"/>
      <c r="H33" s="763">
        <v>8.6</v>
      </c>
      <c r="I33" s="763"/>
      <c r="J33" s="763">
        <v>25.4</v>
      </c>
      <c r="K33" s="102"/>
      <c r="L33" s="758">
        <v>19.3</v>
      </c>
      <c r="M33" s="101"/>
      <c r="N33" s="101"/>
      <c r="O33" s="69" t="s">
        <v>30</v>
      </c>
      <c r="P33" s="69"/>
      <c r="Q33" s="759">
        <v>13.8</v>
      </c>
      <c r="R33" s="759"/>
      <c r="S33" s="759">
        <v>8.1</v>
      </c>
      <c r="T33" s="759"/>
      <c r="U33" s="759">
        <v>2.5</v>
      </c>
      <c r="V33" s="759"/>
      <c r="W33" s="759">
        <v>8.1999999999999993</v>
      </c>
      <c r="X33" s="759"/>
      <c r="Y33" s="759">
        <v>0.1</v>
      </c>
      <c r="Z33" s="60"/>
      <c r="AA33" s="60"/>
    </row>
    <row r="34" spans="1:27" ht="27" customHeight="1">
      <c r="A34" s="97"/>
      <c r="B34" s="69" t="s">
        <v>6</v>
      </c>
      <c r="C34" s="60"/>
      <c r="D34" s="763">
        <v>7.5</v>
      </c>
      <c r="E34" s="763"/>
      <c r="F34" s="763">
        <v>1.7</v>
      </c>
      <c r="G34" s="763"/>
      <c r="H34" s="763">
        <v>8.3000000000000007</v>
      </c>
      <c r="I34" s="763"/>
      <c r="J34" s="763">
        <v>31.7</v>
      </c>
      <c r="K34" s="102"/>
      <c r="L34" s="758">
        <v>53.8</v>
      </c>
      <c r="M34" s="101"/>
      <c r="N34" s="101"/>
      <c r="O34" s="69" t="s">
        <v>6</v>
      </c>
      <c r="P34" s="69"/>
      <c r="Q34" s="759">
        <v>31.5</v>
      </c>
      <c r="R34" s="759"/>
      <c r="S34" s="759">
        <v>21.8</v>
      </c>
      <c r="T34" s="759"/>
      <c r="U34" s="759">
        <v>6.6</v>
      </c>
      <c r="V34" s="759"/>
      <c r="W34" s="759">
        <v>14.4</v>
      </c>
      <c r="X34" s="759"/>
      <c r="Y34" s="759">
        <v>0.5</v>
      </c>
      <c r="Z34" s="60"/>
      <c r="AA34" s="60"/>
    </row>
    <row r="35" spans="1:27" ht="27" customHeight="1">
      <c r="A35" s="97"/>
      <c r="B35" s="69" t="s">
        <v>5</v>
      </c>
      <c r="C35" s="60"/>
      <c r="D35" s="763">
        <v>7.7</v>
      </c>
      <c r="E35" s="763"/>
      <c r="F35" s="763">
        <v>1</v>
      </c>
      <c r="G35" s="763"/>
      <c r="H35" s="763">
        <v>11.4</v>
      </c>
      <c r="I35" s="763"/>
      <c r="J35" s="763">
        <v>36.700000000000003</v>
      </c>
      <c r="K35" s="102"/>
      <c r="L35" s="759">
        <v>65.900000000000006</v>
      </c>
      <c r="M35" s="101"/>
      <c r="N35" s="101"/>
      <c r="O35" s="69" t="s">
        <v>5</v>
      </c>
      <c r="P35" s="69"/>
      <c r="Q35" s="759">
        <v>33.799999999999997</v>
      </c>
      <c r="R35" s="759"/>
      <c r="S35" s="759">
        <v>16</v>
      </c>
      <c r="T35" s="759"/>
      <c r="U35" s="759">
        <v>1.3</v>
      </c>
      <c r="V35" s="759"/>
      <c r="W35" s="759">
        <v>11.7</v>
      </c>
      <c r="X35" s="759"/>
      <c r="Y35" s="759">
        <v>0.9</v>
      </c>
      <c r="Z35" s="60"/>
      <c r="AA35" s="60"/>
    </row>
    <row r="36" spans="1:27" ht="27" customHeight="1">
      <c r="A36" s="97"/>
      <c r="B36" s="69" t="s">
        <v>4</v>
      </c>
      <c r="C36" s="60"/>
      <c r="D36" s="763">
        <v>90.3</v>
      </c>
      <c r="E36" s="763"/>
      <c r="F36" s="763">
        <v>21.8</v>
      </c>
      <c r="G36" s="763"/>
      <c r="H36" s="763">
        <v>56.5</v>
      </c>
      <c r="I36" s="763"/>
      <c r="J36" s="763">
        <v>104.2</v>
      </c>
      <c r="K36" s="102"/>
      <c r="L36" s="758">
        <v>72.099999999999994</v>
      </c>
      <c r="M36" s="101"/>
      <c r="N36" s="101"/>
      <c r="O36" s="69" t="s">
        <v>4</v>
      </c>
      <c r="P36" s="69"/>
      <c r="Q36" s="759">
        <v>64.599999999999994</v>
      </c>
      <c r="R36" s="759"/>
      <c r="S36" s="759">
        <v>81.8</v>
      </c>
      <c r="T36" s="759"/>
      <c r="U36" s="759">
        <v>5.8</v>
      </c>
      <c r="V36" s="759"/>
      <c r="W36" s="759">
        <v>41.4</v>
      </c>
      <c r="X36" s="759"/>
      <c r="Y36" s="759">
        <v>0.3</v>
      </c>
      <c r="Z36" s="60"/>
      <c r="AA36" s="60"/>
    </row>
    <row r="37" spans="1:27" ht="27" customHeight="1">
      <c r="A37" s="97"/>
      <c r="B37" s="69" t="s">
        <v>3</v>
      </c>
      <c r="C37" s="60"/>
      <c r="D37" s="763">
        <v>2.8</v>
      </c>
      <c r="E37" s="763"/>
      <c r="F37" s="763">
        <v>0.7</v>
      </c>
      <c r="G37" s="763"/>
      <c r="H37" s="763">
        <v>3.3</v>
      </c>
      <c r="I37" s="763"/>
      <c r="J37" s="763">
        <v>21.5</v>
      </c>
      <c r="K37" s="102"/>
      <c r="L37" s="758">
        <v>22</v>
      </c>
      <c r="M37" s="101"/>
      <c r="N37" s="101"/>
      <c r="O37" s="69" t="s">
        <v>3</v>
      </c>
      <c r="P37" s="69"/>
      <c r="Q37" s="759">
        <v>10.4</v>
      </c>
      <c r="R37" s="759"/>
      <c r="S37" s="759">
        <v>5.4</v>
      </c>
      <c r="T37" s="759"/>
      <c r="U37" s="759">
        <v>2</v>
      </c>
      <c r="V37" s="759"/>
      <c r="W37" s="759">
        <v>6.5</v>
      </c>
      <c r="X37" s="759"/>
      <c r="Y37" s="759">
        <v>0.1</v>
      </c>
      <c r="Z37" s="60"/>
      <c r="AA37" s="60"/>
    </row>
    <row r="38" spans="1:27" ht="27" customHeight="1">
      <c r="A38" s="97"/>
      <c r="B38" s="69" t="s">
        <v>2</v>
      </c>
      <c r="C38" s="60"/>
      <c r="D38" s="763">
        <v>28</v>
      </c>
      <c r="E38" s="763"/>
      <c r="F38" s="763">
        <v>7.2</v>
      </c>
      <c r="G38" s="763"/>
      <c r="H38" s="763">
        <v>43</v>
      </c>
      <c r="I38" s="763"/>
      <c r="J38" s="763">
        <v>35.9</v>
      </c>
      <c r="K38" s="102"/>
      <c r="L38" s="759">
        <v>18.2</v>
      </c>
      <c r="M38" s="101"/>
      <c r="N38" s="101"/>
      <c r="O38" s="69" t="s">
        <v>2</v>
      </c>
      <c r="P38" s="69"/>
      <c r="Q38" s="759">
        <v>15.6</v>
      </c>
      <c r="R38" s="759"/>
      <c r="S38" s="759">
        <v>10.6</v>
      </c>
      <c r="T38" s="759"/>
      <c r="U38" s="759">
        <v>2.5</v>
      </c>
      <c r="V38" s="759"/>
      <c r="W38" s="759">
        <v>10.3</v>
      </c>
      <c r="X38" s="759"/>
      <c r="Y38" s="759">
        <v>2</v>
      </c>
      <c r="Z38" s="60"/>
      <c r="AA38" s="60"/>
    </row>
    <row r="39" spans="1:27" ht="27" customHeight="1">
      <c r="A39" s="97"/>
      <c r="B39" s="69" t="s">
        <v>1</v>
      </c>
      <c r="C39" s="60"/>
      <c r="D39" s="763">
        <v>0.5</v>
      </c>
      <c r="E39" s="763"/>
      <c r="F39" s="763">
        <v>0.1</v>
      </c>
      <c r="G39" s="763"/>
      <c r="H39" s="763">
        <v>0.4</v>
      </c>
      <c r="I39" s="763"/>
      <c r="J39" s="763">
        <v>3.3</v>
      </c>
      <c r="K39" s="766"/>
      <c r="L39" s="759">
        <v>2.8</v>
      </c>
      <c r="M39" s="101"/>
      <c r="N39" s="101"/>
      <c r="O39" s="69" t="s">
        <v>1</v>
      </c>
      <c r="P39" s="69"/>
      <c r="Q39" s="759">
        <v>0.8</v>
      </c>
      <c r="R39" s="759"/>
      <c r="S39" s="759">
        <v>0.3</v>
      </c>
      <c r="T39" s="759"/>
      <c r="U39" s="759">
        <v>0.1</v>
      </c>
      <c r="V39" s="759"/>
      <c r="W39" s="759">
        <v>0.4</v>
      </c>
      <c r="X39" s="759"/>
      <c r="Y39" s="754" t="s">
        <v>210</v>
      </c>
      <c r="Z39" s="60"/>
      <c r="AA39" s="60"/>
    </row>
    <row r="40" spans="1:27" ht="27" customHeight="1">
      <c r="A40" s="97"/>
      <c r="B40" s="69" t="s">
        <v>0</v>
      </c>
      <c r="C40" s="60"/>
      <c r="D40" s="764">
        <v>0.4</v>
      </c>
      <c r="E40" s="764"/>
      <c r="F40" s="764">
        <v>0.1</v>
      </c>
      <c r="G40" s="764"/>
      <c r="H40" s="764">
        <v>0.6</v>
      </c>
      <c r="I40" s="764"/>
      <c r="J40" s="764">
        <v>0.3</v>
      </c>
      <c r="K40" s="102"/>
      <c r="L40" s="760">
        <v>7.8</v>
      </c>
      <c r="M40" s="101"/>
      <c r="N40" s="101"/>
      <c r="O40" s="69" t="s">
        <v>0</v>
      </c>
      <c r="P40" s="69"/>
      <c r="Q40" s="760">
        <v>0.5</v>
      </c>
      <c r="R40" s="760"/>
      <c r="S40" s="760">
        <v>0.2</v>
      </c>
      <c r="T40" s="760"/>
      <c r="U40" s="760">
        <v>0.1</v>
      </c>
      <c r="V40" s="760"/>
      <c r="W40" s="760">
        <v>0.2</v>
      </c>
      <c r="X40" s="760"/>
      <c r="Y40" s="754" t="s">
        <v>210</v>
      </c>
      <c r="Z40" s="60"/>
      <c r="AA40" s="60"/>
    </row>
    <row r="41" spans="1:27" ht="5.25" customHeight="1" thickBot="1">
      <c r="A41" s="103"/>
      <c r="B41" s="72"/>
      <c r="C41" s="73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2"/>
      <c r="P41" s="263"/>
      <c r="Q41" s="74"/>
      <c r="R41" s="74"/>
      <c r="S41" s="74"/>
      <c r="T41" s="74"/>
      <c r="U41" s="74"/>
      <c r="V41" s="74"/>
      <c r="W41" s="74"/>
      <c r="X41" s="74"/>
      <c r="Y41" s="74"/>
      <c r="Z41" s="73"/>
      <c r="AA41" s="73"/>
    </row>
    <row r="42" spans="1:27" ht="4.5" customHeight="1">
      <c r="B42" s="50"/>
      <c r="C42" s="50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75"/>
      <c r="O42" s="60"/>
      <c r="P42" s="60"/>
      <c r="Q42" s="75"/>
      <c r="R42" s="75"/>
      <c r="S42" s="75"/>
      <c r="T42" s="75"/>
      <c r="U42" s="75"/>
      <c r="V42" s="75"/>
      <c r="W42" s="75"/>
      <c r="X42" s="75"/>
      <c r="Y42" s="75"/>
      <c r="Z42" s="60"/>
      <c r="AA42" s="60"/>
    </row>
    <row r="43" spans="1:27" ht="11.25" customHeight="1">
      <c r="B43" s="105"/>
      <c r="C43" s="49"/>
      <c r="D43" s="49"/>
      <c r="E43" s="50"/>
      <c r="F43" s="50"/>
      <c r="G43" s="50"/>
      <c r="H43" s="50"/>
      <c r="I43" s="50"/>
      <c r="J43" s="50"/>
      <c r="K43" s="50"/>
      <c r="L43" s="50"/>
      <c r="M43" s="50"/>
      <c r="N43" s="60"/>
      <c r="O43" s="106"/>
      <c r="P43" s="106"/>
      <c r="Q43" s="60"/>
      <c r="R43" s="60"/>
      <c r="S43" s="60"/>
      <c r="T43" s="97"/>
      <c r="U43" s="107"/>
      <c r="V43" s="107"/>
      <c r="W43" s="107"/>
      <c r="X43" s="107"/>
      <c r="Y43" s="107"/>
      <c r="Z43" s="58"/>
      <c r="AA43" s="60"/>
    </row>
    <row r="44" spans="1:27" ht="10.5" customHeight="1">
      <c r="B44" s="108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108"/>
      <c r="P44" s="108"/>
      <c r="Q44" s="50"/>
      <c r="R44" s="50"/>
      <c r="S44" s="50"/>
      <c r="T44" s="97"/>
      <c r="U44" s="97"/>
      <c r="V44" s="97"/>
      <c r="W44" s="97"/>
      <c r="X44" s="97"/>
      <c r="Y44" s="97"/>
      <c r="Z44" s="50"/>
      <c r="AA44" s="50"/>
    </row>
    <row r="45" spans="1:27" ht="11.25" customHeight="1"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</row>
    <row r="46" spans="1:27" ht="10.5" customHeight="1"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</row>
    <row r="47" spans="1:27"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</row>
    <row r="48" spans="1:27"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</row>
    <row r="49" spans="2:27"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</row>
    <row r="50" spans="2:27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</row>
    <row r="51" spans="2:27"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</row>
    <row r="52" spans="2:27"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</row>
    <row r="53" spans="2:27"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</row>
    <row r="54" spans="2:27"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</row>
    <row r="55" spans="2:27"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</row>
    <row r="56" spans="2:27"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</row>
    <row r="57" spans="2:27"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</row>
    <row r="58" spans="2:27"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</row>
  </sheetData>
  <printOptions horizontalCentered="1"/>
  <pageMargins left="0.39370078740157483" right="0.39370078740157483" top="0.74803149606299213" bottom="0.51181102362204722" header="0.23622047244094491" footer="0.39370078740157483"/>
  <pageSetup paperSize="9" scale="94" fitToWidth="0" fitToHeight="0" orientation="portrait" r:id="rId1"/>
  <headerFooter scaleWithDoc="0"/>
  <colBreaks count="1" manualBreakCount="1">
    <brk id="13" max="41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-0.249977111117893"/>
  </sheetPr>
  <dimension ref="A1:AC58"/>
  <sheetViews>
    <sheetView showGridLines="0" view="pageBreakPreview" topLeftCell="O4" zoomScale="70" zoomScaleSheetLayoutView="70" workbookViewId="0">
      <selection activeCell="AF36" sqref="AF36"/>
    </sheetView>
  </sheetViews>
  <sheetFormatPr defaultColWidth="12.5703125" defaultRowHeight="14.25"/>
  <cols>
    <col min="1" max="1" width="1.7109375" style="87" customWidth="1"/>
    <col min="2" max="2" width="10.7109375" style="87" customWidth="1"/>
    <col min="3" max="3" width="8.5703125" style="87" customWidth="1"/>
    <col min="4" max="4" width="12" style="87" bestFit="1" customWidth="1"/>
    <col min="5" max="5" width="1.42578125" style="87" customWidth="1"/>
    <col min="6" max="6" width="15.28515625" style="87" customWidth="1"/>
    <col min="7" max="7" width="2.85546875" style="87" customWidth="1"/>
    <col min="8" max="8" width="15.42578125" style="87" customWidth="1"/>
    <col min="9" max="9" width="0.5703125" style="87" customWidth="1"/>
    <col min="10" max="10" width="14.85546875" style="87" customWidth="1"/>
    <col min="11" max="11" width="2" style="87" customWidth="1"/>
    <col min="12" max="12" width="11.7109375" style="87" customWidth="1"/>
    <col min="13" max="13" width="2.85546875" style="87" customWidth="1"/>
    <col min="14" max="14" width="16.5703125" style="87" customWidth="1"/>
    <col min="15" max="15" width="1" style="87" customWidth="1"/>
    <col min="16" max="16" width="1.7109375" style="87" customWidth="1"/>
    <col min="17" max="17" width="10.5703125" style="87" customWidth="1"/>
    <col min="18" max="18" width="9" style="87" customWidth="1"/>
    <col min="19" max="19" width="13.7109375" style="87" customWidth="1"/>
    <col min="20" max="20" width="0.140625" style="87" customWidth="1"/>
    <col min="21" max="21" width="18" style="87" customWidth="1"/>
    <col min="22" max="22" width="0.140625" style="87" customWidth="1"/>
    <col min="23" max="23" width="15.5703125" style="87" customWidth="1"/>
    <col min="24" max="24" width="0.140625" style="87" customWidth="1"/>
    <col min="25" max="25" width="16.5703125" style="87" customWidth="1"/>
    <col min="26" max="26" width="0.140625" style="87" customWidth="1"/>
    <col min="27" max="27" width="16.140625" style="87" customWidth="1"/>
    <col min="28" max="28" width="1.140625" style="87" customWidth="1"/>
    <col min="29" max="29" width="1" style="87" customWidth="1"/>
    <col min="30" max="16384" width="12.5703125" style="87"/>
  </cols>
  <sheetData>
    <row r="1" spans="1:29" ht="15">
      <c r="N1" s="45" t="s">
        <v>29</v>
      </c>
      <c r="AA1" s="45" t="s">
        <v>29</v>
      </c>
    </row>
    <row r="2" spans="1:29">
      <c r="N2" s="46" t="s">
        <v>28</v>
      </c>
      <c r="AA2" s="46" t="s">
        <v>28</v>
      </c>
    </row>
    <row r="3" spans="1:29" ht="11.45" customHeight="1"/>
    <row r="4" spans="1:29" ht="11.45" customHeight="1"/>
    <row r="5" spans="1:29" s="94" customFormat="1" ht="15" customHeight="1">
      <c r="B5" s="253" t="s">
        <v>292</v>
      </c>
      <c r="C5" s="48" t="s">
        <v>437</v>
      </c>
      <c r="D5" s="49"/>
      <c r="E5" s="49"/>
      <c r="F5" s="49"/>
      <c r="G5" s="49"/>
      <c r="H5" s="49"/>
      <c r="I5" s="50"/>
      <c r="J5" s="50"/>
      <c r="K5" s="50"/>
      <c r="L5" s="50"/>
      <c r="M5" s="50"/>
      <c r="O5" s="253"/>
      <c r="P5" s="48"/>
      <c r="Q5" s="253" t="s">
        <v>292</v>
      </c>
      <c r="R5" s="48" t="s">
        <v>437</v>
      </c>
      <c r="T5" s="50"/>
      <c r="U5" s="50"/>
      <c r="V5" s="50"/>
      <c r="W5" s="50"/>
      <c r="X5" s="50"/>
      <c r="Y5" s="50"/>
      <c r="Z5" s="50"/>
      <c r="AA5" s="50"/>
      <c r="AB5" s="50"/>
    </row>
    <row r="6" spans="1:29" s="94" customFormat="1">
      <c r="B6" s="254" t="s">
        <v>293</v>
      </c>
      <c r="C6" s="53" t="s">
        <v>438</v>
      </c>
      <c r="D6" s="50"/>
      <c r="E6" s="50"/>
      <c r="F6" s="50"/>
      <c r="G6" s="50"/>
      <c r="H6" s="50"/>
      <c r="I6" s="50"/>
      <c r="J6" s="50"/>
      <c r="K6" s="50"/>
      <c r="L6" s="50"/>
      <c r="M6" s="50"/>
      <c r="O6" s="254"/>
      <c r="P6" s="53"/>
      <c r="Q6" s="254" t="s">
        <v>293</v>
      </c>
      <c r="R6" s="53" t="s">
        <v>438</v>
      </c>
      <c r="T6" s="50"/>
      <c r="U6" s="50"/>
      <c r="V6" s="50"/>
      <c r="W6" s="50"/>
      <c r="X6" s="50"/>
      <c r="Y6" s="50"/>
      <c r="Z6" s="50"/>
      <c r="AA6" s="50"/>
      <c r="AB6" s="50"/>
    </row>
    <row r="7" spans="1:29" ht="9" customHeight="1">
      <c r="B7" s="54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4"/>
      <c r="R7" s="54"/>
      <c r="S7" s="51"/>
      <c r="T7" s="51"/>
      <c r="U7" s="51"/>
      <c r="V7" s="51"/>
      <c r="W7" s="51"/>
      <c r="X7" s="51"/>
      <c r="Y7" s="51"/>
      <c r="Z7" s="51"/>
      <c r="AA7" s="51"/>
      <c r="AB7" s="51"/>
      <c r="AC7" s="52"/>
    </row>
    <row r="8" spans="1:29" ht="20.25" customHeight="1">
      <c r="B8" s="55" t="s">
        <v>266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6" t="s">
        <v>202</v>
      </c>
      <c r="O8" s="51"/>
      <c r="P8" s="51"/>
      <c r="Q8" s="55" t="s">
        <v>266</v>
      </c>
      <c r="R8" s="55"/>
      <c r="S8" s="51"/>
      <c r="T8" s="51"/>
      <c r="U8" s="51"/>
      <c r="V8" s="51"/>
      <c r="W8" s="51"/>
      <c r="X8" s="51"/>
      <c r="Y8" s="51"/>
      <c r="Z8" s="51"/>
      <c r="AA8" s="56" t="s">
        <v>202</v>
      </c>
      <c r="AB8" s="51"/>
      <c r="AC8" s="52"/>
    </row>
    <row r="9" spans="1:29" ht="1.5" customHeight="1" thickBot="1">
      <c r="B9" s="57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7"/>
      <c r="R9" s="57"/>
      <c r="S9" s="51"/>
      <c r="T9" s="51"/>
      <c r="U9" s="51"/>
      <c r="V9" s="51"/>
      <c r="W9" s="51"/>
      <c r="X9" s="51"/>
      <c r="Y9" s="51"/>
      <c r="Z9" s="51"/>
      <c r="AA9" s="51"/>
      <c r="AB9" s="51"/>
      <c r="AC9" s="52"/>
    </row>
    <row r="10" spans="1:29" ht="8.1" customHeight="1" thickTop="1">
      <c r="A10" s="592"/>
      <c r="B10" s="584"/>
      <c r="C10" s="584"/>
      <c r="D10" s="584"/>
      <c r="E10" s="593"/>
      <c r="F10" s="584"/>
      <c r="G10" s="593"/>
      <c r="H10" s="584"/>
      <c r="I10" s="584"/>
      <c r="J10" s="584"/>
      <c r="K10" s="593"/>
      <c r="L10" s="584"/>
      <c r="M10" s="584"/>
      <c r="N10" s="584"/>
      <c r="O10" s="584"/>
      <c r="P10" s="584"/>
      <c r="Q10" s="584"/>
      <c r="R10" s="584"/>
      <c r="S10" s="584"/>
      <c r="T10" s="584"/>
      <c r="U10" s="584"/>
      <c r="V10" s="584"/>
      <c r="W10" s="584"/>
      <c r="X10" s="584"/>
      <c r="Y10" s="584"/>
      <c r="Z10" s="584"/>
      <c r="AA10" s="584"/>
      <c r="AB10" s="584"/>
      <c r="AC10" s="52"/>
    </row>
    <row r="11" spans="1:29" ht="16.5" customHeight="1">
      <c r="A11" s="89"/>
      <c r="B11" s="65" t="s">
        <v>27</v>
      </c>
      <c r="C11" s="585"/>
      <c r="D11" s="594" t="s">
        <v>289</v>
      </c>
      <c r="E11" s="594"/>
      <c r="F11" s="594" t="s">
        <v>133</v>
      </c>
      <c r="G11" s="594"/>
      <c r="H11" s="594" t="s">
        <v>132</v>
      </c>
      <c r="I11" s="585"/>
      <c r="J11" s="594" t="s">
        <v>131</v>
      </c>
      <c r="K11" s="594"/>
      <c r="L11" s="594" t="s">
        <v>130</v>
      </c>
      <c r="M11" s="594"/>
      <c r="N11" s="594" t="s">
        <v>129</v>
      </c>
      <c r="O11" s="585"/>
      <c r="P11" s="585"/>
      <c r="Q11" s="65" t="s">
        <v>27</v>
      </c>
      <c r="R11" s="65"/>
      <c r="S11" s="594" t="s">
        <v>128</v>
      </c>
      <c r="T11" s="595"/>
      <c r="U11" s="594" t="s">
        <v>127</v>
      </c>
      <c r="V11" s="595"/>
      <c r="W11" s="594" t="s">
        <v>126</v>
      </c>
      <c r="X11" s="585"/>
      <c r="Y11" s="594" t="s">
        <v>125</v>
      </c>
      <c r="Z11" s="595"/>
      <c r="AA11" s="594" t="s">
        <v>124</v>
      </c>
      <c r="AB11" s="61"/>
      <c r="AC11" s="52"/>
    </row>
    <row r="12" spans="1:29" ht="15" customHeight="1">
      <c r="A12" s="89"/>
      <c r="B12" s="587" t="s">
        <v>25</v>
      </c>
      <c r="C12" s="61"/>
      <c r="D12" s="596" t="s">
        <v>19</v>
      </c>
      <c r="E12" s="596"/>
      <c r="F12" s="594" t="s">
        <v>123</v>
      </c>
      <c r="G12" s="594"/>
      <c r="H12" s="594" t="s">
        <v>67</v>
      </c>
      <c r="I12" s="61"/>
      <c r="J12" s="596" t="s">
        <v>122</v>
      </c>
      <c r="K12" s="596"/>
      <c r="L12" s="594" t="s">
        <v>121</v>
      </c>
      <c r="M12" s="594"/>
      <c r="N12" s="594" t="s">
        <v>120</v>
      </c>
      <c r="O12" s="61"/>
      <c r="P12" s="61"/>
      <c r="Q12" s="587" t="s">
        <v>25</v>
      </c>
      <c r="R12" s="587"/>
      <c r="S12" s="596" t="s">
        <v>119</v>
      </c>
      <c r="T12" s="136"/>
      <c r="U12" s="594" t="s">
        <v>118</v>
      </c>
      <c r="V12" s="595"/>
      <c r="W12" s="594" t="s">
        <v>67</v>
      </c>
      <c r="X12" s="585"/>
      <c r="Y12" s="594" t="s">
        <v>100</v>
      </c>
      <c r="Z12" s="595"/>
      <c r="AA12" s="594" t="s">
        <v>67</v>
      </c>
      <c r="AB12" s="61"/>
      <c r="AC12" s="52"/>
    </row>
    <row r="13" spans="1:29" ht="15" customHeight="1">
      <c r="A13" s="89"/>
      <c r="B13" s="588"/>
      <c r="C13" s="61"/>
      <c r="D13" s="136"/>
      <c r="E13" s="136"/>
      <c r="F13" s="594" t="s">
        <v>67</v>
      </c>
      <c r="G13" s="594"/>
      <c r="H13" s="594" t="s">
        <v>117</v>
      </c>
      <c r="I13" s="597"/>
      <c r="J13" s="598"/>
      <c r="K13" s="598"/>
      <c r="L13" s="594" t="s">
        <v>116</v>
      </c>
      <c r="M13" s="594"/>
      <c r="N13" s="594" t="s">
        <v>115</v>
      </c>
      <c r="O13" s="61"/>
      <c r="P13" s="61"/>
      <c r="Q13" s="588"/>
      <c r="R13" s="588"/>
      <c r="S13" s="141"/>
      <c r="T13" s="136"/>
      <c r="U13" s="594" t="s">
        <v>255</v>
      </c>
      <c r="V13" s="595"/>
      <c r="W13" s="594" t="s">
        <v>114</v>
      </c>
      <c r="X13" s="585"/>
      <c r="Y13" s="594" t="s">
        <v>113</v>
      </c>
      <c r="Z13" s="595"/>
      <c r="AA13" s="594" t="s">
        <v>112</v>
      </c>
      <c r="AB13" s="61"/>
      <c r="AC13" s="52"/>
    </row>
    <row r="14" spans="1:29" ht="15" customHeight="1">
      <c r="A14" s="89"/>
      <c r="B14" s="589"/>
      <c r="C14" s="61"/>
      <c r="D14" s="136"/>
      <c r="E14" s="136"/>
      <c r="F14" s="594" t="s">
        <v>111</v>
      </c>
      <c r="G14" s="594"/>
      <c r="H14" s="596" t="s">
        <v>110</v>
      </c>
      <c r="I14" s="597"/>
      <c r="J14" s="598"/>
      <c r="K14" s="598"/>
      <c r="L14" s="594" t="s">
        <v>109</v>
      </c>
      <c r="M14" s="594"/>
      <c r="N14" s="594" t="s">
        <v>108</v>
      </c>
      <c r="O14" s="61"/>
      <c r="P14" s="61"/>
      <c r="Q14" s="589"/>
      <c r="R14" s="589"/>
      <c r="S14" s="599"/>
      <c r="T14" s="136"/>
      <c r="U14" s="594" t="s">
        <v>107</v>
      </c>
      <c r="V14" s="136"/>
      <c r="W14" s="596" t="s">
        <v>106</v>
      </c>
      <c r="X14" s="61"/>
      <c r="Y14" s="594" t="s">
        <v>105</v>
      </c>
      <c r="Z14" s="136"/>
      <c r="AA14" s="596" t="s">
        <v>104</v>
      </c>
      <c r="AB14" s="61"/>
      <c r="AC14" s="52"/>
    </row>
    <row r="15" spans="1:29" ht="15" customHeight="1">
      <c r="A15" s="89"/>
      <c r="B15" s="589"/>
      <c r="C15" s="61"/>
      <c r="D15" s="136"/>
      <c r="E15" s="136"/>
      <c r="F15" s="596" t="s">
        <v>103</v>
      </c>
      <c r="G15" s="596"/>
      <c r="H15" s="596" t="s">
        <v>102</v>
      </c>
      <c r="I15" s="597"/>
      <c r="J15" s="136"/>
      <c r="K15" s="136"/>
      <c r="L15" s="594" t="s">
        <v>101</v>
      </c>
      <c r="M15" s="594"/>
      <c r="N15" s="594" t="s">
        <v>100</v>
      </c>
      <c r="O15" s="61"/>
      <c r="P15" s="61"/>
      <c r="Q15" s="589"/>
      <c r="R15" s="589"/>
      <c r="S15" s="599"/>
      <c r="T15" s="136"/>
      <c r="U15" s="594" t="s">
        <v>99</v>
      </c>
      <c r="V15" s="598"/>
      <c r="W15" s="596" t="s">
        <v>98</v>
      </c>
      <c r="X15" s="597"/>
      <c r="Y15" s="594" t="s">
        <v>97</v>
      </c>
      <c r="Z15" s="598"/>
      <c r="AA15" s="596" t="s">
        <v>96</v>
      </c>
      <c r="AB15" s="61"/>
      <c r="AC15" s="52"/>
    </row>
    <row r="16" spans="1:29" ht="15" customHeight="1">
      <c r="A16" s="89"/>
      <c r="B16" s="61"/>
      <c r="C16" s="61"/>
      <c r="D16" s="136"/>
      <c r="E16" s="136"/>
      <c r="F16" s="596" t="s">
        <v>55</v>
      </c>
      <c r="G16" s="596"/>
      <c r="H16" s="596"/>
      <c r="I16" s="597"/>
      <c r="J16" s="136"/>
      <c r="K16" s="136"/>
      <c r="L16" s="594" t="s">
        <v>95</v>
      </c>
      <c r="M16" s="596"/>
      <c r="N16" s="594" t="s">
        <v>94</v>
      </c>
      <c r="O16" s="61"/>
      <c r="P16" s="61"/>
      <c r="Q16" s="61"/>
      <c r="R16" s="61"/>
      <c r="S16" s="599"/>
      <c r="T16" s="136"/>
      <c r="U16" s="594" t="s">
        <v>93</v>
      </c>
      <c r="V16" s="598"/>
      <c r="W16" s="596"/>
      <c r="X16" s="597"/>
      <c r="Y16" s="596" t="s">
        <v>92</v>
      </c>
      <c r="Z16" s="598"/>
      <c r="AA16" s="596"/>
      <c r="AB16" s="61"/>
      <c r="AC16" s="52"/>
    </row>
    <row r="17" spans="1:29" ht="15" customHeight="1">
      <c r="A17" s="89"/>
      <c r="B17" s="61"/>
      <c r="C17" s="61"/>
      <c r="D17" s="61"/>
      <c r="E17" s="61"/>
      <c r="F17" s="596" t="s">
        <v>91</v>
      </c>
      <c r="G17" s="596"/>
      <c r="H17" s="597"/>
      <c r="I17" s="597"/>
      <c r="J17" s="136"/>
      <c r="K17" s="136"/>
      <c r="L17" s="596" t="s">
        <v>90</v>
      </c>
      <c r="M17" s="596"/>
      <c r="N17" s="596" t="s">
        <v>89</v>
      </c>
      <c r="O17" s="61"/>
      <c r="P17" s="61"/>
      <c r="Q17" s="61"/>
      <c r="R17" s="61"/>
      <c r="S17" s="599"/>
      <c r="T17" s="136"/>
      <c r="U17" s="594" t="s">
        <v>88</v>
      </c>
      <c r="V17" s="598"/>
      <c r="W17" s="598"/>
      <c r="X17" s="597"/>
      <c r="Y17" s="596" t="s">
        <v>87</v>
      </c>
      <c r="Z17" s="598"/>
      <c r="AA17" s="598"/>
      <c r="AB17" s="61"/>
      <c r="AC17" s="52"/>
    </row>
    <row r="18" spans="1:29" ht="15" customHeight="1">
      <c r="A18" s="89"/>
      <c r="B18" s="61"/>
      <c r="C18" s="61"/>
      <c r="D18" s="61"/>
      <c r="E18" s="61"/>
      <c r="F18" s="597"/>
      <c r="G18" s="597"/>
      <c r="H18" s="597"/>
      <c r="I18" s="597"/>
      <c r="J18" s="136"/>
      <c r="K18" s="136"/>
      <c r="L18" s="596" t="s">
        <v>86</v>
      </c>
      <c r="M18" s="596"/>
      <c r="N18" s="596" t="s">
        <v>85</v>
      </c>
      <c r="O18" s="61"/>
      <c r="P18" s="61"/>
      <c r="Q18" s="61"/>
      <c r="R18" s="61"/>
      <c r="S18" s="599"/>
      <c r="T18" s="136"/>
      <c r="U18" s="596" t="s">
        <v>84</v>
      </c>
      <c r="V18" s="598"/>
      <c r="W18" s="598"/>
      <c r="X18" s="597"/>
      <c r="Y18" s="596" t="s">
        <v>83</v>
      </c>
      <c r="Z18" s="598"/>
      <c r="AA18" s="598"/>
      <c r="AB18" s="61"/>
      <c r="AC18" s="52"/>
    </row>
    <row r="19" spans="1:29" ht="15" customHeight="1">
      <c r="A19" s="89"/>
      <c r="B19" s="61"/>
      <c r="C19" s="61"/>
      <c r="D19" s="61"/>
      <c r="E19" s="61"/>
      <c r="F19" s="597"/>
      <c r="G19" s="597"/>
      <c r="H19" s="597"/>
      <c r="I19" s="597"/>
      <c r="J19" s="136"/>
      <c r="K19" s="136"/>
      <c r="L19" s="596" t="s">
        <v>82</v>
      </c>
      <c r="M19" s="596"/>
      <c r="N19" s="596" t="s">
        <v>81</v>
      </c>
      <c r="O19" s="61"/>
      <c r="P19" s="61"/>
      <c r="Q19" s="61"/>
      <c r="R19" s="61"/>
      <c r="S19" s="599"/>
      <c r="T19" s="136"/>
      <c r="U19" s="596" t="s">
        <v>256</v>
      </c>
      <c r="V19" s="598"/>
      <c r="W19" s="598"/>
      <c r="X19" s="597"/>
      <c r="Y19" s="596" t="s">
        <v>80</v>
      </c>
      <c r="Z19" s="598"/>
      <c r="AA19" s="598"/>
      <c r="AB19" s="61"/>
      <c r="AC19" s="52"/>
    </row>
    <row r="20" spans="1:29" ht="15" customHeight="1">
      <c r="A20" s="89"/>
      <c r="B20" s="61"/>
      <c r="C20" s="61"/>
      <c r="D20" s="61"/>
      <c r="E20" s="61"/>
      <c r="F20" s="597"/>
      <c r="G20" s="597"/>
      <c r="H20" s="597"/>
      <c r="I20" s="597"/>
      <c r="J20" s="136"/>
      <c r="K20" s="136"/>
      <c r="L20" s="596" t="s">
        <v>79</v>
      </c>
      <c r="M20" s="596"/>
      <c r="N20" s="596" t="s">
        <v>253</v>
      </c>
      <c r="O20" s="61"/>
      <c r="P20" s="61"/>
      <c r="Q20" s="61"/>
      <c r="R20" s="61"/>
      <c r="S20" s="599"/>
      <c r="T20" s="136"/>
      <c r="U20" s="596" t="s">
        <v>78</v>
      </c>
      <c r="V20" s="598"/>
      <c r="W20" s="598"/>
      <c r="X20" s="597"/>
      <c r="Y20" s="596" t="s">
        <v>76</v>
      </c>
      <c r="Z20" s="597"/>
      <c r="AA20" s="597"/>
      <c r="AB20" s="61"/>
      <c r="AC20" s="52"/>
    </row>
    <row r="21" spans="1:29" ht="15" customHeight="1">
      <c r="A21" s="89"/>
      <c r="B21" s="61"/>
      <c r="C21" s="61"/>
      <c r="D21" s="61"/>
      <c r="E21" s="61"/>
      <c r="F21" s="597"/>
      <c r="G21" s="597"/>
      <c r="H21" s="597"/>
      <c r="I21" s="597"/>
      <c r="J21" s="61"/>
      <c r="K21" s="61"/>
      <c r="L21" s="596" t="s">
        <v>77</v>
      </c>
      <c r="M21" s="597"/>
      <c r="N21" s="596" t="s">
        <v>76</v>
      </c>
      <c r="O21" s="61"/>
      <c r="P21" s="61"/>
      <c r="Q21" s="61"/>
      <c r="R21" s="61"/>
      <c r="S21" s="599"/>
      <c r="T21" s="136"/>
      <c r="U21" s="596" t="s">
        <v>75</v>
      </c>
      <c r="V21" s="598"/>
      <c r="W21" s="598"/>
      <c r="X21" s="597"/>
      <c r="Y21" s="597"/>
      <c r="Z21" s="597"/>
      <c r="AA21" s="597"/>
      <c r="AB21" s="61"/>
      <c r="AC21" s="52"/>
    </row>
    <row r="22" spans="1:29" ht="8.1" customHeight="1">
      <c r="A22" s="600"/>
      <c r="B22" s="591"/>
      <c r="C22" s="591"/>
      <c r="D22" s="591"/>
      <c r="E22" s="591"/>
      <c r="F22" s="591"/>
      <c r="G22" s="591"/>
      <c r="H22" s="591"/>
      <c r="I22" s="591"/>
      <c r="J22" s="591"/>
      <c r="K22" s="591"/>
      <c r="L22" s="591"/>
      <c r="M22" s="591"/>
      <c r="N22" s="591"/>
      <c r="O22" s="591"/>
      <c r="P22" s="591"/>
      <c r="Q22" s="591"/>
      <c r="R22" s="591"/>
      <c r="S22" s="591"/>
      <c r="T22" s="591"/>
      <c r="U22" s="591"/>
      <c r="V22" s="591"/>
      <c r="W22" s="591"/>
      <c r="X22" s="591"/>
      <c r="Y22" s="591"/>
      <c r="Z22" s="591"/>
      <c r="AA22" s="591"/>
      <c r="AB22" s="591"/>
      <c r="AC22" s="52"/>
    </row>
    <row r="23" spans="1:29" ht="8.1" customHeight="1">
      <c r="A23" s="88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3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52"/>
    </row>
    <row r="24" spans="1:29" ht="19.5" customHeight="1">
      <c r="A24" s="89"/>
      <c r="B24" s="65" t="s">
        <v>16</v>
      </c>
      <c r="C24" s="60"/>
      <c r="D24" s="761">
        <v>5986.2</v>
      </c>
      <c r="E24" s="761"/>
      <c r="F24" s="761">
        <v>317.5</v>
      </c>
      <c r="G24" s="761"/>
      <c r="H24" s="761">
        <v>31.7</v>
      </c>
      <c r="I24" s="761"/>
      <c r="J24" s="761">
        <v>899.2</v>
      </c>
      <c r="K24" s="761"/>
      <c r="L24" s="761">
        <v>5.7</v>
      </c>
      <c r="M24" s="761"/>
      <c r="N24" s="761">
        <v>19.8</v>
      </c>
      <c r="O24" s="66"/>
      <c r="P24" s="66"/>
      <c r="Q24" s="65" t="s">
        <v>16</v>
      </c>
      <c r="R24" s="65"/>
      <c r="S24" s="761">
        <v>141.80000000000001</v>
      </c>
      <c r="T24" s="761"/>
      <c r="U24" s="761">
        <v>1312.3</v>
      </c>
      <c r="V24" s="66"/>
      <c r="W24" s="761">
        <v>153</v>
      </c>
      <c r="X24" s="761"/>
      <c r="Y24" s="761">
        <v>799.6</v>
      </c>
      <c r="Z24" s="761"/>
      <c r="AA24" s="761">
        <v>80</v>
      </c>
      <c r="AB24" s="61"/>
      <c r="AC24" s="52"/>
    </row>
    <row r="25" spans="1:29" ht="24.95" customHeight="1">
      <c r="A25" s="89"/>
      <c r="B25" s="69" t="s">
        <v>15</v>
      </c>
      <c r="C25" s="60"/>
      <c r="D25" s="759">
        <v>602.29999999999995</v>
      </c>
      <c r="E25" s="759"/>
      <c r="F25" s="759">
        <v>13.1</v>
      </c>
      <c r="G25" s="759"/>
      <c r="H25" s="759">
        <v>2.6</v>
      </c>
      <c r="I25" s="759"/>
      <c r="J25" s="759">
        <v>144.4</v>
      </c>
      <c r="K25" s="759"/>
      <c r="L25" s="759">
        <v>0.1</v>
      </c>
      <c r="M25" s="759"/>
      <c r="N25" s="759">
        <v>1.1000000000000001</v>
      </c>
      <c r="O25" s="68"/>
      <c r="P25" s="68"/>
      <c r="Q25" s="69" t="s">
        <v>15</v>
      </c>
      <c r="R25" s="69"/>
      <c r="S25" s="759">
        <v>8.6</v>
      </c>
      <c r="T25" s="759"/>
      <c r="U25" s="759">
        <v>131.5</v>
      </c>
      <c r="V25" s="68"/>
      <c r="W25" s="759">
        <v>16.3</v>
      </c>
      <c r="X25" s="759"/>
      <c r="Y25" s="759">
        <v>73</v>
      </c>
      <c r="Z25" s="759"/>
      <c r="AA25" s="759">
        <v>3.6</v>
      </c>
      <c r="AB25" s="61"/>
      <c r="AC25" s="52"/>
    </row>
    <row r="26" spans="1:29" ht="24.95" customHeight="1">
      <c r="A26" s="89"/>
      <c r="B26" s="69" t="s">
        <v>14</v>
      </c>
      <c r="C26" s="60"/>
      <c r="D26" s="759">
        <v>351.5</v>
      </c>
      <c r="E26" s="759"/>
      <c r="F26" s="759">
        <v>14.1</v>
      </c>
      <c r="G26" s="759"/>
      <c r="H26" s="759">
        <v>1.3</v>
      </c>
      <c r="I26" s="759"/>
      <c r="J26" s="759">
        <v>68.5</v>
      </c>
      <c r="K26" s="759"/>
      <c r="L26" s="759">
        <v>0.9</v>
      </c>
      <c r="M26" s="759"/>
      <c r="N26" s="759">
        <v>1.4</v>
      </c>
      <c r="O26" s="68"/>
      <c r="P26" s="68"/>
      <c r="Q26" s="69" t="s">
        <v>14</v>
      </c>
      <c r="R26" s="69"/>
      <c r="S26" s="759">
        <v>4.9000000000000004</v>
      </c>
      <c r="T26" s="759"/>
      <c r="U26" s="759">
        <v>69.8</v>
      </c>
      <c r="V26" s="68"/>
      <c r="W26" s="759">
        <v>4.3</v>
      </c>
      <c r="X26" s="759"/>
      <c r="Y26" s="759">
        <v>43.2</v>
      </c>
      <c r="Z26" s="759"/>
      <c r="AA26" s="759">
        <v>1.9</v>
      </c>
      <c r="AB26" s="61"/>
      <c r="AC26" s="52"/>
    </row>
    <row r="27" spans="1:29" ht="24.95" customHeight="1">
      <c r="A27" s="89"/>
      <c r="B27" s="69" t="s">
        <v>13</v>
      </c>
      <c r="C27" s="60"/>
      <c r="D27" s="759">
        <v>261.7</v>
      </c>
      <c r="E27" s="759"/>
      <c r="F27" s="759">
        <v>12.7</v>
      </c>
      <c r="G27" s="759"/>
      <c r="H27" s="759">
        <v>0.9</v>
      </c>
      <c r="I27" s="759"/>
      <c r="J27" s="759">
        <v>27.9</v>
      </c>
      <c r="K27" s="759"/>
      <c r="L27" s="759">
        <v>0.2</v>
      </c>
      <c r="M27" s="759"/>
      <c r="N27" s="759">
        <v>0.4</v>
      </c>
      <c r="O27" s="68"/>
      <c r="P27" s="68"/>
      <c r="Q27" s="69" t="s">
        <v>13</v>
      </c>
      <c r="R27" s="69"/>
      <c r="S27" s="759">
        <v>8.5</v>
      </c>
      <c r="T27" s="759"/>
      <c r="U27" s="759">
        <v>59.9</v>
      </c>
      <c r="V27" s="68"/>
      <c r="W27" s="759">
        <v>2.5</v>
      </c>
      <c r="X27" s="759"/>
      <c r="Y27" s="759">
        <v>38.200000000000003</v>
      </c>
      <c r="Z27" s="759"/>
      <c r="AA27" s="759">
        <v>1.4</v>
      </c>
      <c r="AB27" s="61"/>
      <c r="AC27" s="52"/>
    </row>
    <row r="28" spans="1:29" ht="24.95" customHeight="1">
      <c r="A28" s="89"/>
      <c r="B28" s="69" t="s">
        <v>12</v>
      </c>
      <c r="C28" s="60"/>
      <c r="D28" s="759">
        <v>189.2</v>
      </c>
      <c r="E28" s="759"/>
      <c r="F28" s="759">
        <v>1.6</v>
      </c>
      <c r="G28" s="759"/>
      <c r="H28" s="759">
        <v>1.6</v>
      </c>
      <c r="I28" s="759"/>
      <c r="J28" s="759">
        <v>39.9</v>
      </c>
      <c r="K28" s="759"/>
      <c r="L28" s="759">
        <v>1.7</v>
      </c>
      <c r="M28" s="759"/>
      <c r="N28" s="759">
        <v>0.8</v>
      </c>
      <c r="O28" s="68"/>
      <c r="P28" s="68"/>
      <c r="Q28" s="69" t="s">
        <v>12</v>
      </c>
      <c r="R28" s="69"/>
      <c r="S28" s="759">
        <v>4.2</v>
      </c>
      <c r="T28" s="759"/>
      <c r="U28" s="759">
        <v>47.7</v>
      </c>
      <c r="V28" s="68"/>
      <c r="W28" s="759">
        <v>2.1</v>
      </c>
      <c r="X28" s="759"/>
      <c r="Y28" s="759">
        <v>14.7</v>
      </c>
      <c r="Z28" s="759"/>
      <c r="AA28" s="759">
        <v>2.4</v>
      </c>
      <c r="AB28" s="61"/>
      <c r="AC28" s="52"/>
    </row>
    <row r="29" spans="1:29" ht="24.95" customHeight="1">
      <c r="A29" s="89"/>
      <c r="B29" s="69" t="s">
        <v>11</v>
      </c>
      <c r="C29" s="60"/>
      <c r="D29" s="759">
        <v>176.9</v>
      </c>
      <c r="E29" s="759"/>
      <c r="F29" s="759">
        <v>5.9</v>
      </c>
      <c r="G29" s="759"/>
      <c r="H29" s="759">
        <v>0.8</v>
      </c>
      <c r="I29" s="759"/>
      <c r="J29" s="759">
        <v>26.9</v>
      </c>
      <c r="K29" s="759"/>
      <c r="L29" s="759">
        <v>0.3</v>
      </c>
      <c r="M29" s="759"/>
      <c r="N29" s="759">
        <v>0.8</v>
      </c>
      <c r="O29" s="68"/>
      <c r="P29" s="68"/>
      <c r="Q29" s="69" t="s">
        <v>11</v>
      </c>
      <c r="R29" s="69"/>
      <c r="S29" s="759">
        <v>3.9</v>
      </c>
      <c r="T29" s="759"/>
      <c r="U29" s="759">
        <v>28.7</v>
      </c>
      <c r="V29" s="68"/>
      <c r="W29" s="759">
        <v>2.7</v>
      </c>
      <c r="X29" s="759"/>
      <c r="Y29" s="759">
        <v>21.6</v>
      </c>
      <c r="Z29" s="759"/>
      <c r="AA29" s="759">
        <v>2</v>
      </c>
      <c r="AB29" s="61"/>
      <c r="AC29" s="52"/>
    </row>
    <row r="30" spans="1:29" ht="24.95" customHeight="1">
      <c r="A30" s="89"/>
      <c r="B30" s="69" t="s">
        <v>10</v>
      </c>
      <c r="C30" s="60"/>
      <c r="D30" s="759">
        <v>246.9</v>
      </c>
      <c r="E30" s="759"/>
      <c r="F30" s="759">
        <v>14</v>
      </c>
      <c r="G30" s="759"/>
      <c r="H30" s="759">
        <v>0.3</v>
      </c>
      <c r="I30" s="759"/>
      <c r="J30" s="759">
        <v>23.9</v>
      </c>
      <c r="K30" s="759"/>
      <c r="L30" s="759">
        <v>0.3</v>
      </c>
      <c r="M30" s="759"/>
      <c r="N30" s="759">
        <v>0.8</v>
      </c>
      <c r="O30" s="68"/>
      <c r="P30" s="68"/>
      <c r="Q30" s="69" t="s">
        <v>10</v>
      </c>
      <c r="R30" s="69"/>
      <c r="S30" s="759">
        <v>3.7</v>
      </c>
      <c r="T30" s="759"/>
      <c r="U30" s="759">
        <v>55.6</v>
      </c>
      <c r="V30" s="68"/>
      <c r="W30" s="759">
        <v>5.5</v>
      </c>
      <c r="X30" s="759"/>
      <c r="Y30" s="759">
        <v>35.5</v>
      </c>
      <c r="Z30" s="759"/>
      <c r="AA30" s="759">
        <v>1.1000000000000001</v>
      </c>
      <c r="AB30" s="61"/>
      <c r="AC30" s="52"/>
    </row>
    <row r="31" spans="1:29" ht="24.95" customHeight="1">
      <c r="A31" s="89"/>
      <c r="B31" s="69" t="s">
        <v>9</v>
      </c>
      <c r="C31" s="60"/>
      <c r="D31" s="759">
        <v>405.4</v>
      </c>
      <c r="E31" s="759"/>
      <c r="F31" s="759">
        <v>10.8</v>
      </c>
      <c r="G31" s="759"/>
      <c r="H31" s="759">
        <v>0.6</v>
      </c>
      <c r="I31" s="759"/>
      <c r="J31" s="759">
        <v>74.7</v>
      </c>
      <c r="K31" s="759"/>
      <c r="L31" s="759">
        <v>0.3</v>
      </c>
      <c r="M31" s="759"/>
      <c r="N31" s="759">
        <v>0.5</v>
      </c>
      <c r="O31" s="68"/>
      <c r="P31" s="68"/>
      <c r="Q31" s="69" t="s">
        <v>9</v>
      </c>
      <c r="R31" s="69"/>
      <c r="S31" s="759">
        <v>9.4</v>
      </c>
      <c r="T31" s="759"/>
      <c r="U31" s="759">
        <v>71.400000000000006</v>
      </c>
      <c r="V31" s="68"/>
      <c r="W31" s="759">
        <v>8.1999999999999993</v>
      </c>
      <c r="X31" s="759"/>
      <c r="Y31" s="759">
        <v>56.8</v>
      </c>
      <c r="Z31" s="759"/>
      <c r="AA31" s="759">
        <v>3.4</v>
      </c>
      <c r="AB31" s="61"/>
      <c r="AC31" s="52"/>
    </row>
    <row r="32" spans="1:29" ht="24.95" customHeight="1">
      <c r="A32" s="89"/>
      <c r="B32" s="69" t="s">
        <v>8</v>
      </c>
      <c r="C32" s="60"/>
      <c r="D32" s="759">
        <v>40.6</v>
      </c>
      <c r="E32" s="759"/>
      <c r="F32" s="759">
        <v>0.5</v>
      </c>
      <c r="G32" s="759"/>
      <c r="H32" s="759" t="s">
        <v>210</v>
      </c>
      <c r="I32" s="759"/>
      <c r="J32" s="759">
        <v>4.5999999999999996</v>
      </c>
      <c r="K32" s="759"/>
      <c r="L32" s="759">
        <v>0.1</v>
      </c>
      <c r="M32" s="759"/>
      <c r="N32" s="759">
        <v>0.6</v>
      </c>
      <c r="O32" s="68"/>
      <c r="P32" s="68"/>
      <c r="Q32" s="69" t="s">
        <v>8</v>
      </c>
      <c r="R32" s="69"/>
      <c r="S32" s="759">
        <v>0.7</v>
      </c>
      <c r="T32" s="759"/>
      <c r="U32" s="759">
        <v>6.6</v>
      </c>
      <c r="V32" s="68"/>
      <c r="W32" s="759">
        <v>0.6</v>
      </c>
      <c r="X32" s="759"/>
      <c r="Y32" s="759">
        <v>8.6</v>
      </c>
      <c r="Z32" s="759"/>
      <c r="AA32" s="759">
        <v>0.4</v>
      </c>
      <c r="AB32" s="61"/>
      <c r="AC32" s="52"/>
    </row>
    <row r="33" spans="1:29" ht="24.95" customHeight="1">
      <c r="A33" s="89"/>
      <c r="B33" s="69" t="s">
        <v>30</v>
      </c>
      <c r="C33" s="60"/>
      <c r="D33" s="759">
        <v>352.4</v>
      </c>
      <c r="E33" s="759"/>
      <c r="F33" s="759">
        <v>4.0999999999999996</v>
      </c>
      <c r="G33" s="759"/>
      <c r="H33" s="759">
        <v>0.3</v>
      </c>
      <c r="I33" s="759"/>
      <c r="J33" s="759">
        <v>117.5</v>
      </c>
      <c r="K33" s="759"/>
      <c r="L33" s="759" t="s">
        <v>210</v>
      </c>
      <c r="M33" s="759"/>
      <c r="N33" s="759">
        <v>2</v>
      </c>
      <c r="O33" s="68"/>
      <c r="P33" s="68"/>
      <c r="Q33" s="69" t="s">
        <v>30</v>
      </c>
      <c r="R33" s="69"/>
      <c r="S33" s="759">
        <v>5.5</v>
      </c>
      <c r="T33" s="759"/>
      <c r="U33" s="759">
        <v>50.2</v>
      </c>
      <c r="V33" s="68"/>
      <c r="W33" s="759">
        <v>12.1</v>
      </c>
      <c r="X33" s="759"/>
      <c r="Y33" s="759">
        <v>39</v>
      </c>
      <c r="Z33" s="759"/>
      <c r="AA33" s="759">
        <v>2.6</v>
      </c>
      <c r="AB33" s="61"/>
      <c r="AC33" s="52"/>
    </row>
    <row r="34" spans="1:29" ht="24.95" customHeight="1">
      <c r="A34" s="89"/>
      <c r="B34" s="69" t="s">
        <v>6</v>
      </c>
      <c r="C34" s="60"/>
      <c r="D34" s="759">
        <v>705.9</v>
      </c>
      <c r="E34" s="759"/>
      <c r="F34" s="759">
        <v>99.1</v>
      </c>
      <c r="G34" s="759"/>
      <c r="H34" s="759">
        <v>1.3</v>
      </c>
      <c r="I34" s="759"/>
      <c r="J34" s="759">
        <v>65.3</v>
      </c>
      <c r="K34" s="759"/>
      <c r="L34" s="759">
        <v>0.2</v>
      </c>
      <c r="M34" s="759"/>
      <c r="N34" s="759">
        <v>0.8</v>
      </c>
      <c r="O34" s="68"/>
      <c r="P34" s="68"/>
      <c r="Q34" s="69" t="s">
        <v>6</v>
      </c>
      <c r="R34" s="69"/>
      <c r="S34" s="759">
        <v>8.8000000000000007</v>
      </c>
      <c r="T34" s="759"/>
      <c r="U34" s="759">
        <v>183.1</v>
      </c>
      <c r="V34" s="68"/>
      <c r="W34" s="759">
        <v>9.5</v>
      </c>
      <c r="X34" s="759"/>
      <c r="Y34" s="759">
        <v>117.1</v>
      </c>
      <c r="Z34" s="759"/>
      <c r="AA34" s="759">
        <v>3.3</v>
      </c>
      <c r="AB34" s="61"/>
      <c r="AC34" s="52"/>
    </row>
    <row r="35" spans="1:29" ht="24.95" customHeight="1">
      <c r="A35" s="89"/>
      <c r="B35" s="69" t="s">
        <v>5</v>
      </c>
      <c r="C35" s="60"/>
      <c r="D35" s="759">
        <v>481.7</v>
      </c>
      <c r="E35" s="759"/>
      <c r="F35" s="759">
        <v>87.6</v>
      </c>
      <c r="G35" s="759"/>
      <c r="H35" s="759">
        <v>1.4</v>
      </c>
      <c r="I35" s="759"/>
      <c r="J35" s="759">
        <v>50.1</v>
      </c>
      <c r="K35" s="759"/>
      <c r="L35" s="759">
        <v>0.7</v>
      </c>
      <c r="M35" s="759"/>
      <c r="N35" s="759">
        <v>1</v>
      </c>
      <c r="O35" s="68"/>
      <c r="P35" s="68"/>
      <c r="Q35" s="69" t="s">
        <v>5</v>
      </c>
      <c r="R35" s="69"/>
      <c r="S35" s="759">
        <v>11.8</v>
      </c>
      <c r="T35" s="759"/>
      <c r="U35" s="759">
        <v>102.4</v>
      </c>
      <c r="V35" s="68"/>
      <c r="W35" s="759">
        <v>7.8</v>
      </c>
      <c r="X35" s="759"/>
      <c r="Y35" s="759">
        <v>48.3</v>
      </c>
      <c r="Z35" s="759"/>
      <c r="AA35" s="759">
        <v>3.4</v>
      </c>
      <c r="AB35" s="61"/>
      <c r="AC35" s="52"/>
    </row>
    <row r="36" spans="1:29" ht="24.95" customHeight="1">
      <c r="A36" s="89"/>
      <c r="B36" s="69" t="s">
        <v>4</v>
      </c>
      <c r="C36" s="60"/>
      <c r="D36" s="759">
        <v>1596.2</v>
      </c>
      <c r="E36" s="759"/>
      <c r="F36" s="759">
        <v>50</v>
      </c>
      <c r="G36" s="759"/>
      <c r="H36" s="759">
        <v>17.8</v>
      </c>
      <c r="I36" s="759"/>
      <c r="J36" s="759">
        <v>184.5</v>
      </c>
      <c r="K36" s="759"/>
      <c r="L36" s="759">
        <v>0.5</v>
      </c>
      <c r="M36" s="759"/>
      <c r="N36" s="759">
        <v>7.4</v>
      </c>
      <c r="O36" s="68"/>
      <c r="P36" s="68"/>
      <c r="Q36" s="69" t="s">
        <v>4</v>
      </c>
      <c r="R36" s="69"/>
      <c r="S36" s="759">
        <v>57</v>
      </c>
      <c r="T36" s="759"/>
      <c r="U36" s="759">
        <v>376.9</v>
      </c>
      <c r="V36" s="68"/>
      <c r="W36" s="759">
        <v>68.599999999999994</v>
      </c>
      <c r="X36" s="759"/>
      <c r="Y36" s="759">
        <v>230.5</v>
      </c>
      <c r="Z36" s="759"/>
      <c r="AA36" s="759">
        <v>37.1</v>
      </c>
      <c r="AB36" s="61"/>
      <c r="AC36" s="52"/>
    </row>
    <row r="37" spans="1:29" ht="24.95" customHeight="1">
      <c r="A37" s="89"/>
      <c r="B37" s="69" t="s">
        <v>3</v>
      </c>
      <c r="C37" s="60"/>
      <c r="D37" s="759">
        <v>166.7</v>
      </c>
      <c r="E37" s="759"/>
      <c r="F37" s="759">
        <v>3.7</v>
      </c>
      <c r="G37" s="759"/>
      <c r="H37" s="759">
        <v>1.3</v>
      </c>
      <c r="I37" s="759"/>
      <c r="J37" s="759">
        <v>24</v>
      </c>
      <c r="K37" s="759"/>
      <c r="L37" s="759">
        <v>0.1</v>
      </c>
      <c r="M37" s="759"/>
      <c r="N37" s="759">
        <v>0.8</v>
      </c>
      <c r="O37" s="68"/>
      <c r="P37" s="68"/>
      <c r="Q37" s="69" t="s">
        <v>3</v>
      </c>
      <c r="R37" s="69"/>
      <c r="S37" s="759">
        <v>3.3</v>
      </c>
      <c r="T37" s="759"/>
      <c r="U37" s="759">
        <v>35.799999999999997</v>
      </c>
      <c r="V37" s="68"/>
      <c r="W37" s="759">
        <v>1.1000000000000001</v>
      </c>
      <c r="X37" s="759"/>
      <c r="Y37" s="759">
        <v>26.2</v>
      </c>
      <c r="Z37" s="759"/>
      <c r="AA37" s="759">
        <v>0.6</v>
      </c>
      <c r="AB37" s="61"/>
      <c r="AC37" s="52"/>
    </row>
    <row r="38" spans="1:29" ht="24.95" customHeight="1">
      <c r="A38" s="89"/>
      <c r="B38" s="69" t="s">
        <v>2</v>
      </c>
      <c r="C38" s="60"/>
      <c r="D38" s="759">
        <v>371</v>
      </c>
      <c r="E38" s="759"/>
      <c r="F38" s="759">
        <v>0.1</v>
      </c>
      <c r="G38" s="759"/>
      <c r="H38" s="759">
        <v>0.8</v>
      </c>
      <c r="I38" s="759"/>
      <c r="J38" s="759">
        <v>45.4</v>
      </c>
      <c r="K38" s="759"/>
      <c r="L38" s="759">
        <v>0.1</v>
      </c>
      <c r="M38" s="759"/>
      <c r="N38" s="759">
        <v>1.5</v>
      </c>
      <c r="O38" s="68"/>
      <c r="P38" s="68"/>
      <c r="Q38" s="69" t="s">
        <v>2</v>
      </c>
      <c r="R38" s="69"/>
      <c r="S38" s="759">
        <v>11.1</v>
      </c>
      <c r="T38" s="759"/>
      <c r="U38" s="759">
        <v>87.4</v>
      </c>
      <c r="V38" s="68"/>
      <c r="W38" s="759">
        <v>10.9</v>
      </c>
      <c r="X38" s="759"/>
      <c r="Y38" s="759">
        <v>42.7</v>
      </c>
      <c r="Z38" s="759"/>
      <c r="AA38" s="759">
        <v>16.399999999999999</v>
      </c>
      <c r="AB38" s="61"/>
      <c r="AC38" s="52"/>
    </row>
    <row r="39" spans="1:29" ht="24.95" customHeight="1">
      <c r="A39" s="89" t="s">
        <v>48</v>
      </c>
      <c r="B39" s="69" t="s">
        <v>1</v>
      </c>
      <c r="C39" s="60"/>
      <c r="D39" s="759">
        <v>17.5</v>
      </c>
      <c r="E39" s="759"/>
      <c r="F39" s="759">
        <v>0.1</v>
      </c>
      <c r="G39" s="759"/>
      <c r="H39" s="759">
        <v>0.7</v>
      </c>
      <c r="I39" s="759"/>
      <c r="J39" s="759">
        <v>1.5</v>
      </c>
      <c r="K39" s="759"/>
      <c r="L39" s="759">
        <v>0.1</v>
      </c>
      <c r="M39" s="759"/>
      <c r="N39" s="759" t="s">
        <v>210</v>
      </c>
      <c r="O39" s="68"/>
      <c r="P39" s="68"/>
      <c r="Q39" s="69" t="s">
        <v>1</v>
      </c>
      <c r="R39" s="69"/>
      <c r="S39" s="759">
        <v>0.4</v>
      </c>
      <c r="T39" s="759"/>
      <c r="U39" s="759">
        <v>3.8</v>
      </c>
      <c r="V39" s="68"/>
      <c r="W39" s="759">
        <v>0.8</v>
      </c>
      <c r="X39" s="759"/>
      <c r="Y39" s="759">
        <v>3.2</v>
      </c>
      <c r="Z39" s="759"/>
      <c r="AA39" s="759">
        <v>0.1</v>
      </c>
      <c r="AB39" s="61"/>
      <c r="AC39" s="52"/>
    </row>
    <row r="40" spans="1:29" ht="24.95" customHeight="1">
      <c r="A40" s="89"/>
      <c r="B40" s="69" t="s">
        <v>0</v>
      </c>
      <c r="C40" s="60"/>
      <c r="D40" s="767">
        <v>20.6</v>
      </c>
      <c r="E40" s="767"/>
      <c r="F40" s="767" t="s">
        <v>210</v>
      </c>
      <c r="G40" s="767"/>
      <c r="H40" s="767" t="s">
        <v>210</v>
      </c>
      <c r="I40" s="767"/>
      <c r="J40" s="767">
        <v>0.1</v>
      </c>
      <c r="K40" s="767"/>
      <c r="L40" s="767" t="s">
        <v>210</v>
      </c>
      <c r="M40" s="767"/>
      <c r="N40" s="767" t="s">
        <v>210</v>
      </c>
      <c r="O40" s="68"/>
      <c r="P40" s="68"/>
      <c r="Q40" s="69" t="s">
        <v>0</v>
      </c>
      <c r="R40" s="69"/>
      <c r="S40" s="767">
        <v>0.2</v>
      </c>
      <c r="T40" s="767"/>
      <c r="U40" s="767">
        <v>1.5</v>
      </c>
      <c r="V40" s="68"/>
      <c r="W40" s="768" t="s">
        <v>210</v>
      </c>
      <c r="X40" s="768"/>
      <c r="Y40" s="767">
        <v>1.3</v>
      </c>
      <c r="Z40" s="767"/>
      <c r="AA40" s="767">
        <v>0.2</v>
      </c>
      <c r="AB40" s="61"/>
      <c r="AC40" s="52"/>
    </row>
    <row r="41" spans="1:29" ht="6" customHeight="1" thickBot="1">
      <c r="A41" s="90"/>
      <c r="B41" s="91"/>
      <c r="C41" s="76"/>
      <c r="D41" s="92"/>
      <c r="E41" s="266"/>
      <c r="F41" s="92"/>
      <c r="G41" s="266"/>
      <c r="H41" s="93"/>
      <c r="I41" s="93"/>
      <c r="J41" s="92"/>
      <c r="K41" s="266"/>
      <c r="L41" s="92"/>
      <c r="M41" s="92"/>
      <c r="N41" s="92"/>
      <c r="O41" s="92"/>
      <c r="P41" s="92"/>
      <c r="Q41" s="91"/>
      <c r="R41" s="264"/>
      <c r="S41" s="92"/>
      <c r="T41" s="92"/>
      <c r="U41" s="92"/>
      <c r="V41" s="92"/>
      <c r="W41" s="92"/>
      <c r="X41" s="92"/>
      <c r="Y41" s="92"/>
      <c r="Z41" s="92"/>
      <c r="AA41" s="92"/>
      <c r="AB41" s="76"/>
      <c r="AC41" s="52"/>
    </row>
    <row r="42" spans="1:29" ht="6" customHeight="1">
      <c r="B42" s="77"/>
      <c r="C42" s="77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7"/>
      <c r="R42" s="77"/>
      <c r="S42" s="78"/>
      <c r="T42" s="78"/>
      <c r="U42" s="78"/>
      <c r="V42" s="78"/>
      <c r="W42" s="78"/>
      <c r="X42" s="78"/>
      <c r="Y42" s="78"/>
      <c r="Z42" s="78"/>
      <c r="AA42" s="78"/>
      <c r="AB42" s="77"/>
      <c r="AC42" s="52"/>
    </row>
    <row r="43" spans="1:29" ht="15" customHeight="1">
      <c r="B43" s="268" t="s">
        <v>316</v>
      </c>
      <c r="C43" s="77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7"/>
      <c r="R43" s="77"/>
      <c r="S43" s="78"/>
      <c r="T43" s="78"/>
      <c r="U43" s="78"/>
      <c r="V43" s="78"/>
      <c r="W43" s="78"/>
      <c r="X43" s="78"/>
      <c r="Y43" s="78"/>
      <c r="Z43" s="78"/>
      <c r="AA43" s="78"/>
      <c r="AB43" s="77"/>
      <c r="AC43" s="52"/>
    </row>
    <row r="44" spans="1:29" s="237" customFormat="1" ht="15" customHeight="1">
      <c r="B44" s="235" t="s">
        <v>272</v>
      </c>
      <c r="C44" s="80"/>
      <c r="D44" s="80"/>
      <c r="E44" s="80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9"/>
      <c r="R44" s="79"/>
      <c r="S44" s="77"/>
      <c r="T44" s="81"/>
      <c r="U44" s="82"/>
      <c r="V44" s="82"/>
      <c r="W44" s="82"/>
      <c r="X44" s="82"/>
      <c r="Y44" s="82"/>
      <c r="Z44" s="82"/>
      <c r="AA44" s="82"/>
      <c r="AB44" s="82"/>
      <c r="AC44" s="77"/>
    </row>
    <row r="45" spans="1:29" s="237" customFormat="1" ht="15" customHeight="1">
      <c r="B45" s="236" t="s">
        <v>251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83"/>
      <c r="R45" s="83"/>
      <c r="S45" s="77"/>
      <c r="T45" s="84"/>
      <c r="U45" s="85"/>
      <c r="V45" s="85"/>
      <c r="W45" s="85"/>
      <c r="X45" s="85"/>
      <c r="Y45" s="85"/>
      <c r="Z45" s="85"/>
      <c r="AA45" s="85"/>
      <c r="AB45" s="85"/>
      <c r="AC45" s="77"/>
    </row>
    <row r="46" spans="1:29"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</row>
    <row r="47" spans="1:29"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</row>
    <row r="48" spans="1:29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</row>
    <row r="49" spans="2:29"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</row>
    <row r="50" spans="2:29"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</row>
    <row r="51" spans="2:29"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</row>
    <row r="52" spans="2:29"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</row>
    <row r="53" spans="2:29"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</row>
    <row r="54" spans="2:29"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</row>
    <row r="55" spans="2:29"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</row>
    <row r="56" spans="2:29"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</row>
    <row r="57" spans="2:29"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</row>
    <row r="58" spans="2:29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</row>
  </sheetData>
  <printOptions horizontalCentered="1"/>
  <pageMargins left="0.39370078740157483" right="0.39370078740157483" top="0.74803149606299213" bottom="0.51181102362204722" header="0.23622047244094491" footer="0.39370078740157483"/>
  <pageSetup paperSize="9" scale="81" fitToWidth="0" fitToHeight="0" orientation="portrait" r:id="rId1"/>
  <headerFooter scaleWithDoc="0"/>
  <colBreaks count="1" manualBreakCount="1">
    <brk id="15" max="44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-0.249977111117893"/>
  </sheetPr>
  <dimension ref="A1:Z58"/>
  <sheetViews>
    <sheetView showGridLines="0" view="pageBreakPreview" topLeftCell="H1" zoomScale="70" zoomScaleSheetLayoutView="70" workbookViewId="0">
      <selection activeCell="AB36" sqref="AB36"/>
    </sheetView>
  </sheetViews>
  <sheetFormatPr defaultColWidth="12.5703125" defaultRowHeight="9"/>
  <cols>
    <col min="1" max="1" width="1.7109375" style="47" customWidth="1"/>
    <col min="2" max="2" width="10.7109375" style="47" customWidth="1"/>
    <col min="3" max="3" width="8.42578125" style="47" customWidth="1"/>
    <col min="4" max="4" width="12.85546875" style="47" customWidth="1"/>
    <col min="5" max="5" width="1.7109375" style="47" customWidth="1"/>
    <col min="6" max="6" width="9.85546875" style="47" customWidth="1"/>
    <col min="7" max="7" width="1.7109375" style="47" customWidth="1"/>
    <col min="8" max="8" width="14.5703125" style="47" customWidth="1"/>
    <col min="9" max="9" width="1.7109375" style="47" customWidth="1"/>
    <col min="10" max="10" width="15.28515625" style="47" customWidth="1"/>
    <col min="11" max="11" width="1.7109375" style="47" customWidth="1"/>
    <col min="12" max="12" width="13.85546875" style="47" customWidth="1"/>
    <col min="13" max="13" width="0.85546875" style="47" customWidth="1"/>
    <col min="14" max="14" width="1.7109375" style="47" customWidth="1"/>
    <col min="15" max="15" width="10" style="47" customWidth="1"/>
    <col min="16" max="16" width="9.42578125" style="47" customWidth="1"/>
    <col min="17" max="17" width="12.28515625" style="47" customWidth="1"/>
    <col min="18" max="18" width="1" style="47" customWidth="1"/>
    <col min="19" max="19" width="13.85546875" style="47" customWidth="1"/>
    <col min="20" max="20" width="1.7109375" style="47" customWidth="1"/>
    <col min="21" max="21" width="14" style="47" customWidth="1"/>
    <col min="22" max="22" width="1" style="47" customWidth="1"/>
    <col min="23" max="23" width="15.42578125" style="47" customWidth="1"/>
    <col min="24" max="24" width="1.7109375" style="47" customWidth="1"/>
    <col min="25" max="25" width="11.7109375" style="47" customWidth="1"/>
    <col min="26" max="26" width="0.85546875" style="47" customWidth="1"/>
    <col min="27" max="16384" width="12.5703125" style="47"/>
  </cols>
  <sheetData>
    <row r="1" spans="1:26" ht="15" customHeight="1">
      <c r="L1" s="45" t="s">
        <v>29</v>
      </c>
      <c r="Y1" s="45" t="s">
        <v>29</v>
      </c>
    </row>
    <row r="2" spans="1:26" ht="15" customHeight="1">
      <c r="L2" s="46" t="s">
        <v>28</v>
      </c>
      <c r="Y2" s="46" t="s">
        <v>28</v>
      </c>
    </row>
    <row r="3" spans="1:26" ht="11.45" customHeight="1"/>
    <row r="4" spans="1:26" ht="11.45" customHeight="1"/>
    <row r="5" spans="1:26" s="94" customFormat="1" ht="15" customHeight="1">
      <c r="B5" s="253" t="s">
        <v>292</v>
      </c>
      <c r="C5" s="48" t="s">
        <v>437</v>
      </c>
      <c r="D5" s="49"/>
      <c r="E5" s="49"/>
      <c r="F5" s="49"/>
      <c r="G5" s="49"/>
      <c r="H5" s="50"/>
      <c r="I5" s="50"/>
      <c r="J5" s="50"/>
      <c r="K5" s="50"/>
      <c r="L5" s="50"/>
      <c r="N5" s="253"/>
      <c r="O5" s="253" t="s">
        <v>292</v>
      </c>
      <c r="P5" s="48" t="s">
        <v>437</v>
      </c>
      <c r="S5" s="50"/>
      <c r="T5" s="50"/>
      <c r="U5" s="50"/>
      <c r="V5" s="50"/>
      <c r="W5" s="50"/>
      <c r="X5" s="50"/>
      <c r="Y5" s="50"/>
      <c r="Z5" s="50"/>
    </row>
    <row r="6" spans="1:26" s="94" customFormat="1" ht="14.25">
      <c r="B6" s="254" t="s">
        <v>293</v>
      </c>
      <c r="C6" s="53" t="s">
        <v>438</v>
      </c>
      <c r="D6" s="50"/>
      <c r="E6" s="50"/>
      <c r="F6" s="50"/>
      <c r="G6" s="50"/>
      <c r="H6" s="50"/>
      <c r="I6" s="50"/>
      <c r="J6" s="50"/>
      <c r="K6" s="50"/>
      <c r="L6" s="50"/>
      <c r="N6" s="254"/>
      <c r="O6" s="254" t="s">
        <v>293</v>
      </c>
      <c r="P6" s="53" t="s">
        <v>438</v>
      </c>
      <c r="S6" s="50"/>
      <c r="T6" s="50"/>
      <c r="U6" s="50"/>
      <c r="V6" s="50"/>
      <c r="W6" s="50"/>
      <c r="X6" s="50"/>
      <c r="Y6" s="50"/>
      <c r="Z6" s="50"/>
    </row>
    <row r="7" spans="1:26" ht="9" customHeight="1">
      <c r="B7" s="54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4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15">
      <c r="B8" s="55" t="s">
        <v>266</v>
      </c>
      <c r="C8" s="51"/>
      <c r="D8" s="51"/>
      <c r="E8" s="51"/>
      <c r="F8" s="51"/>
      <c r="G8" s="51"/>
      <c r="H8" s="51"/>
      <c r="I8" s="51"/>
      <c r="J8" s="51"/>
      <c r="K8" s="51"/>
      <c r="L8" s="56" t="s">
        <v>202</v>
      </c>
      <c r="M8" s="51"/>
      <c r="N8" s="51"/>
      <c r="O8" s="55" t="s">
        <v>266</v>
      </c>
      <c r="P8" s="51"/>
      <c r="Q8" s="51"/>
      <c r="R8" s="51"/>
      <c r="S8" s="51"/>
      <c r="T8" s="51"/>
      <c r="U8" s="51"/>
      <c r="V8" s="51"/>
      <c r="W8" s="51"/>
      <c r="X8" s="51"/>
      <c r="Y8" s="56" t="s">
        <v>202</v>
      </c>
      <c r="Z8" s="57"/>
    </row>
    <row r="9" spans="1:26" ht="0.75" customHeight="1" thickBot="1">
      <c r="B9" s="57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7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8.1" customHeight="1" thickTop="1">
      <c r="A10" s="583"/>
      <c r="B10" s="584"/>
      <c r="C10" s="584"/>
      <c r="D10" s="584"/>
      <c r="E10" s="584"/>
      <c r="F10" s="584"/>
      <c r="G10" s="584"/>
      <c r="H10" s="584"/>
      <c r="I10" s="584"/>
      <c r="J10" s="584"/>
      <c r="K10" s="584"/>
      <c r="L10" s="584"/>
      <c r="M10" s="584"/>
      <c r="N10" s="584"/>
      <c r="O10" s="584"/>
      <c r="P10" s="584"/>
      <c r="Q10" s="584"/>
      <c r="R10" s="584"/>
      <c r="S10" s="584"/>
      <c r="T10" s="584"/>
      <c r="U10" s="584"/>
      <c r="V10" s="584"/>
      <c r="W10" s="584"/>
      <c r="X10" s="584"/>
      <c r="Y10" s="584"/>
      <c r="Z10" s="584"/>
    </row>
    <row r="11" spans="1:26" ht="15" customHeight="1">
      <c r="A11" s="64"/>
      <c r="B11" s="65" t="s">
        <v>27</v>
      </c>
      <c r="C11" s="585"/>
      <c r="D11" s="586" t="s">
        <v>148</v>
      </c>
      <c r="E11" s="58"/>
      <c r="F11" s="586" t="s">
        <v>148</v>
      </c>
      <c r="G11" s="58"/>
      <c r="H11" s="586" t="s">
        <v>148</v>
      </c>
      <c r="I11" s="58"/>
      <c r="J11" s="586" t="s">
        <v>148</v>
      </c>
      <c r="K11" s="58"/>
      <c r="L11" s="586" t="s">
        <v>160</v>
      </c>
      <c r="M11" s="58"/>
      <c r="N11" s="58"/>
      <c r="O11" s="65" t="s">
        <v>27</v>
      </c>
      <c r="P11" s="58"/>
      <c r="Q11" s="586" t="s">
        <v>159</v>
      </c>
      <c r="R11" s="58"/>
      <c r="S11" s="586" t="s">
        <v>148</v>
      </c>
      <c r="T11" s="58"/>
      <c r="U11" s="586" t="s">
        <v>180</v>
      </c>
      <c r="V11" s="58"/>
      <c r="W11" s="586" t="s">
        <v>148</v>
      </c>
      <c r="X11" s="58"/>
      <c r="Y11" s="586" t="s">
        <v>148</v>
      </c>
      <c r="Z11" s="61"/>
    </row>
    <row r="12" spans="1:26" ht="15" customHeight="1">
      <c r="A12" s="64"/>
      <c r="B12" s="587" t="s">
        <v>25</v>
      </c>
      <c r="C12" s="61"/>
      <c r="D12" s="586" t="s">
        <v>158</v>
      </c>
      <c r="E12" s="60"/>
      <c r="F12" s="586" t="s">
        <v>157</v>
      </c>
      <c r="G12" s="60"/>
      <c r="H12" s="586" t="s">
        <v>156</v>
      </c>
      <c r="I12" s="60"/>
      <c r="J12" s="586" t="s">
        <v>155</v>
      </c>
      <c r="K12" s="60"/>
      <c r="L12" s="586" t="s">
        <v>154</v>
      </c>
      <c r="M12" s="59"/>
      <c r="N12" s="59"/>
      <c r="O12" s="587" t="s">
        <v>25</v>
      </c>
      <c r="P12" s="59"/>
      <c r="Q12" s="208" t="s">
        <v>153</v>
      </c>
      <c r="R12" s="60"/>
      <c r="S12" s="586" t="s">
        <v>179</v>
      </c>
      <c r="T12" s="60"/>
      <c r="U12" s="586" t="s">
        <v>178</v>
      </c>
      <c r="V12" s="58"/>
      <c r="W12" s="586" t="s">
        <v>113</v>
      </c>
      <c r="X12" s="58"/>
      <c r="Y12" s="586" t="s">
        <v>177</v>
      </c>
      <c r="Z12" s="61"/>
    </row>
    <row r="13" spans="1:26" ht="15" customHeight="1">
      <c r="A13" s="64"/>
      <c r="B13" s="61"/>
      <c r="C13" s="61"/>
      <c r="D13" s="586" t="s">
        <v>67</v>
      </c>
      <c r="E13" s="60"/>
      <c r="F13" s="208" t="s">
        <v>186</v>
      </c>
      <c r="G13" s="59"/>
      <c r="H13" s="586" t="s">
        <v>151</v>
      </c>
      <c r="I13" s="59"/>
      <c r="J13" s="586" t="s">
        <v>150</v>
      </c>
      <c r="K13" s="60"/>
      <c r="L13" s="586" t="s">
        <v>149</v>
      </c>
      <c r="M13" s="60"/>
      <c r="N13" s="60"/>
      <c r="O13" s="61"/>
      <c r="P13" s="60"/>
      <c r="Q13" s="59"/>
      <c r="R13" s="60"/>
      <c r="S13" s="586" t="s">
        <v>176</v>
      </c>
      <c r="T13" s="58"/>
      <c r="U13" s="586" t="s">
        <v>175</v>
      </c>
      <c r="V13" s="58"/>
      <c r="W13" s="586" t="s">
        <v>174</v>
      </c>
      <c r="X13" s="58"/>
      <c r="Y13" s="586" t="s">
        <v>173</v>
      </c>
      <c r="Z13" s="61"/>
    </row>
    <row r="14" spans="1:26" ht="15" customHeight="1">
      <c r="A14" s="64"/>
      <c r="B14" s="588"/>
      <c r="C14" s="61"/>
      <c r="D14" s="586" t="s">
        <v>185</v>
      </c>
      <c r="E14" s="60"/>
      <c r="F14" s="208" t="s">
        <v>215</v>
      </c>
      <c r="G14" s="59"/>
      <c r="H14" s="586" t="s">
        <v>184</v>
      </c>
      <c r="I14" s="59"/>
      <c r="J14" s="586" t="s">
        <v>38</v>
      </c>
      <c r="K14" s="60"/>
      <c r="L14" s="586" t="s">
        <v>188</v>
      </c>
      <c r="M14" s="60"/>
      <c r="N14" s="60"/>
      <c r="O14" s="588"/>
      <c r="P14" s="60"/>
      <c r="Q14" s="59"/>
      <c r="R14" s="60"/>
      <c r="S14" s="586" t="s">
        <v>67</v>
      </c>
      <c r="T14" s="59"/>
      <c r="U14" s="208" t="s">
        <v>172</v>
      </c>
      <c r="V14" s="60"/>
      <c r="W14" s="208" t="s">
        <v>171</v>
      </c>
      <c r="X14" s="60"/>
      <c r="Y14" s="586" t="s">
        <v>170</v>
      </c>
      <c r="Z14" s="61"/>
    </row>
    <row r="15" spans="1:26" ht="15" customHeight="1">
      <c r="A15" s="64"/>
      <c r="B15" s="589"/>
      <c r="C15" s="61"/>
      <c r="D15" s="586" t="s">
        <v>140</v>
      </c>
      <c r="E15" s="60"/>
      <c r="F15" s="208" t="s">
        <v>76</v>
      </c>
      <c r="G15" s="59"/>
      <c r="H15" s="208" t="s">
        <v>216</v>
      </c>
      <c r="I15" s="59"/>
      <c r="J15" s="208" t="s">
        <v>146</v>
      </c>
      <c r="K15" s="60"/>
      <c r="L15" s="586" t="s">
        <v>145</v>
      </c>
      <c r="M15" s="60"/>
      <c r="N15" s="60"/>
      <c r="O15" s="589"/>
      <c r="P15" s="60"/>
      <c r="Q15" s="59"/>
      <c r="R15" s="60"/>
      <c r="S15" s="586" t="s">
        <v>168</v>
      </c>
      <c r="T15" s="59"/>
      <c r="U15" s="208" t="s">
        <v>167</v>
      </c>
      <c r="V15" s="59"/>
      <c r="W15" s="208" t="s">
        <v>76</v>
      </c>
      <c r="X15" s="59"/>
      <c r="Y15" s="208" t="s">
        <v>166</v>
      </c>
      <c r="Z15" s="61"/>
    </row>
    <row r="16" spans="1:26" ht="15" customHeight="1">
      <c r="A16" s="64"/>
      <c r="B16" s="61"/>
      <c r="C16" s="61"/>
      <c r="D16" s="208" t="s">
        <v>183</v>
      </c>
      <c r="E16" s="60"/>
      <c r="F16" s="59"/>
      <c r="G16" s="59"/>
      <c r="H16" s="208" t="s">
        <v>147</v>
      </c>
      <c r="I16" s="59"/>
      <c r="J16" s="208" t="s">
        <v>142</v>
      </c>
      <c r="K16" s="60"/>
      <c r="L16" s="586" t="s">
        <v>141</v>
      </c>
      <c r="M16" s="60"/>
      <c r="N16" s="60"/>
      <c r="O16" s="61"/>
      <c r="P16" s="60"/>
      <c r="Q16" s="59"/>
      <c r="R16" s="60"/>
      <c r="S16" s="208" t="s">
        <v>165</v>
      </c>
      <c r="T16" s="59"/>
      <c r="U16" s="208" t="s">
        <v>50</v>
      </c>
      <c r="V16" s="59"/>
      <c r="W16" s="59"/>
      <c r="X16" s="59"/>
      <c r="Y16" s="208" t="s">
        <v>164</v>
      </c>
      <c r="Z16" s="61"/>
    </row>
    <row r="17" spans="1:26" ht="15" customHeight="1">
      <c r="A17" s="64"/>
      <c r="B17" s="61"/>
      <c r="C17" s="61"/>
      <c r="D17" s="208" t="s">
        <v>181</v>
      </c>
      <c r="E17" s="60"/>
      <c r="F17" s="59"/>
      <c r="G17" s="59"/>
      <c r="H17" s="208" t="s">
        <v>143</v>
      </c>
      <c r="I17" s="59"/>
      <c r="J17" s="208" t="s">
        <v>139</v>
      </c>
      <c r="K17" s="60"/>
      <c r="L17" s="208" t="s">
        <v>138</v>
      </c>
      <c r="M17" s="60"/>
      <c r="N17" s="60"/>
      <c r="O17" s="61"/>
      <c r="P17" s="60"/>
      <c r="Q17" s="59"/>
      <c r="R17" s="60"/>
      <c r="S17" s="208" t="s">
        <v>50</v>
      </c>
      <c r="T17" s="59"/>
      <c r="U17" s="208" t="s">
        <v>219</v>
      </c>
      <c r="V17" s="59"/>
      <c r="W17" s="59"/>
      <c r="X17" s="59"/>
      <c r="Y17" s="208" t="s">
        <v>224</v>
      </c>
      <c r="Z17" s="61"/>
    </row>
    <row r="18" spans="1:26" ht="15" customHeight="1">
      <c r="A18" s="64"/>
      <c r="B18" s="61"/>
      <c r="C18" s="61"/>
      <c r="D18" s="208" t="s">
        <v>144</v>
      </c>
      <c r="E18" s="60"/>
      <c r="F18" s="59"/>
      <c r="G18" s="59"/>
      <c r="H18" s="208" t="s">
        <v>76</v>
      </c>
      <c r="I18" s="59"/>
      <c r="J18" s="208" t="s">
        <v>76</v>
      </c>
      <c r="K18" s="60"/>
      <c r="L18" s="208" t="s">
        <v>137</v>
      </c>
      <c r="M18" s="60"/>
      <c r="N18" s="60"/>
      <c r="O18" s="61"/>
      <c r="P18" s="60"/>
      <c r="Q18" s="59"/>
      <c r="R18" s="60"/>
      <c r="S18" s="208" t="s">
        <v>162</v>
      </c>
      <c r="T18" s="59"/>
      <c r="U18" s="587"/>
      <c r="V18" s="59"/>
      <c r="W18" s="59"/>
      <c r="X18" s="59"/>
      <c r="Y18" s="208" t="s">
        <v>161</v>
      </c>
      <c r="Z18" s="61"/>
    </row>
    <row r="19" spans="1:26" ht="15" customHeight="1">
      <c r="A19" s="64"/>
      <c r="B19" s="61"/>
      <c r="C19" s="61"/>
      <c r="D19" s="208" t="s">
        <v>140</v>
      </c>
      <c r="E19" s="60"/>
      <c r="F19" s="59"/>
      <c r="G19" s="59"/>
      <c r="H19" s="59"/>
      <c r="I19" s="59"/>
      <c r="J19" s="208"/>
      <c r="K19" s="60"/>
      <c r="L19" s="208" t="s">
        <v>136</v>
      </c>
      <c r="M19" s="60"/>
      <c r="N19" s="60"/>
      <c r="O19" s="61"/>
      <c r="P19" s="60"/>
      <c r="Q19" s="59"/>
      <c r="R19" s="60"/>
      <c r="S19" s="208" t="s">
        <v>76</v>
      </c>
      <c r="T19" s="59"/>
      <c r="U19" s="587"/>
      <c r="V19" s="59"/>
      <c r="W19" s="59"/>
      <c r="X19" s="59"/>
      <c r="Y19" s="64"/>
      <c r="Z19" s="61"/>
    </row>
    <row r="20" spans="1:26" ht="15" customHeight="1">
      <c r="A20" s="64"/>
      <c r="B20" s="61"/>
      <c r="C20" s="61"/>
      <c r="D20" s="208" t="s">
        <v>76</v>
      </c>
      <c r="E20" s="60"/>
      <c r="F20" s="59"/>
      <c r="G20" s="59"/>
      <c r="H20" s="59"/>
      <c r="I20" s="59"/>
      <c r="J20" s="59"/>
      <c r="K20" s="60"/>
      <c r="L20" s="208" t="s">
        <v>135</v>
      </c>
      <c r="M20" s="60"/>
      <c r="N20" s="60"/>
      <c r="O20" s="61"/>
      <c r="P20" s="60"/>
      <c r="Q20" s="59"/>
      <c r="R20" s="60"/>
      <c r="S20" s="587"/>
      <c r="T20" s="59"/>
      <c r="U20" s="587"/>
      <c r="V20" s="59"/>
      <c r="W20" s="59"/>
      <c r="X20" s="59"/>
      <c r="Y20" s="59"/>
      <c r="Z20" s="61"/>
    </row>
    <row r="21" spans="1:26" ht="15" customHeight="1">
      <c r="A21" s="64"/>
      <c r="B21" s="61"/>
      <c r="C21" s="61"/>
      <c r="D21" s="60"/>
      <c r="E21" s="60"/>
      <c r="F21" s="59"/>
      <c r="G21" s="59"/>
      <c r="H21" s="59"/>
      <c r="I21" s="59"/>
      <c r="J21" s="59"/>
      <c r="K21" s="60"/>
      <c r="L21" s="208" t="s">
        <v>134</v>
      </c>
      <c r="M21" s="60"/>
      <c r="N21" s="60"/>
      <c r="O21" s="61"/>
      <c r="P21" s="60"/>
      <c r="Q21" s="59"/>
      <c r="R21" s="60"/>
      <c r="S21" s="587"/>
      <c r="T21" s="59"/>
      <c r="U21" s="587"/>
      <c r="V21" s="59"/>
      <c r="W21" s="59"/>
      <c r="X21" s="59"/>
      <c r="Y21" s="59"/>
      <c r="Z21" s="61"/>
    </row>
    <row r="22" spans="1:26" ht="8.1" customHeight="1">
      <c r="A22" s="590"/>
      <c r="B22" s="591"/>
      <c r="C22" s="591"/>
      <c r="D22" s="591"/>
      <c r="E22" s="591"/>
      <c r="F22" s="591"/>
      <c r="G22" s="591"/>
      <c r="H22" s="591"/>
      <c r="I22" s="591"/>
      <c r="J22" s="591"/>
      <c r="K22" s="591"/>
      <c r="L22" s="591"/>
      <c r="M22" s="591"/>
      <c r="N22" s="591"/>
      <c r="O22" s="591"/>
      <c r="P22" s="591"/>
      <c r="Q22" s="591"/>
      <c r="R22" s="591"/>
      <c r="S22" s="591"/>
      <c r="T22" s="591"/>
      <c r="U22" s="591"/>
      <c r="V22" s="591"/>
      <c r="W22" s="591"/>
      <c r="X22" s="591"/>
      <c r="Y22" s="591"/>
      <c r="Z22" s="591"/>
    </row>
    <row r="23" spans="1:26" ht="8.1" customHeight="1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spans="1:26" ht="20.25" customHeight="1">
      <c r="A24" s="64"/>
      <c r="B24" s="65" t="s">
        <v>16</v>
      </c>
      <c r="C24" s="60"/>
      <c r="D24" s="761">
        <v>206.9</v>
      </c>
      <c r="E24" s="761"/>
      <c r="F24" s="761">
        <v>33.799999999999997</v>
      </c>
      <c r="G24" s="761"/>
      <c r="H24" s="761">
        <v>180.9</v>
      </c>
      <c r="I24" s="761"/>
      <c r="J24" s="761">
        <v>361.6</v>
      </c>
      <c r="K24" s="761"/>
      <c r="L24" s="761">
        <v>234.8</v>
      </c>
      <c r="M24" s="67"/>
      <c r="N24" s="67"/>
      <c r="O24" s="65" t="s">
        <v>16</v>
      </c>
      <c r="P24" s="67"/>
      <c r="Q24" s="761">
        <v>615.79999999999995</v>
      </c>
      <c r="R24" s="761"/>
      <c r="S24" s="761">
        <v>372.4</v>
      </c>
      <c r="T24" s="761"/>
      <c r="U24" s="761">
        <v>30.7</v>
      </c>
      <c r="V24" s="761"/>
      <c r="W24" s="761">
        <v>126</v>
      </c>
      <c r="X24" s="761"/>
      <c r="Y24" s="761">
        <v>62.9</v>
      </c>
      <c r="Z24" s="61"/>
    </row>
    <row r="25" spans="1:26" ht="24.95" customHeight="1">
      <c r="A25" s="64"/>
      <c r="B25" s="69" t="s">
        <v>15</v>
      </c>
      <c r="C25" s="60"/>
      <c r="D25" s="759">
        <v>17.899999999999999</v>
      </c>
      <c r="E25" s="759"/>
      <c r="F25" s="759">
        <v>4.2</v>
      </c>
      <c r="G25" s="759"/>
      <c r="H25" s="759">
        <v>19.3</v>
      </c>
      <c r="I25" s="759"/>
      <c r="J25" s="759">
        <v>31</v>
      </c>
      <c r="K25" s="759"/>
      <c r="L25" s="759">
        <v>20.6</v>
      </c>
      <c r="M25" s="68"/>
      <c r="N25" s="68"/>
      <c r="O25" s="69" t="s">
        <v>15</v>
      </c>
      <c r="P25" s="68"/>
      <c r="Q25" s="759">
        <v>57.6</v>
      </c>
      <c r="R25" s="759"/>
      <c r="S25" s="759">
        <v>40.1</v>
      </c>
      <c r="T25" s="759"/>
      <c r="U25" s="759">
        <v>2.1</v>
      </c>
      <c r="V25" s="759"/>
      <c r="W25" s="759">
        <v>8.4</v>
      </c>
      <c r="X25" s="759"/>
      <c r="Y25" s="759">
        <v>6.8</v>
      </c>
      <c r="Z25" s="70"/>
    </row>
    <row r="26" spans="1:26" ht="24.95" customHeight="1">
      <c r="A26" s="64"/>
      <c r="B26" s="69" t="s">
        <v>14</v>
      </c>
      <c r="C26" s="60"/>
      <c r="D26" s="759">
        <v>8.5</v>
      </c>
      <c r="E26" s="759"/>
      <c r="F26" s="759">
        <v>0.6</v>
      </c>
      <c r="G26" s="759"/>
      <c r="H26" s="759">
        <v>6.5</v>
      </c>
      <c r="I26" s="759"/>
      <c r="J26" s="759">
        <v>16</v>
      </c>
      <c r="K26" s="759"/>
      <c r="L26" s="759">
        <v>20.7</v>
      </c>
      <c r="M26" s="68"/>
      <c r="N26" s="68"/>
      <c r="O26" s="69" t="s">
        <v>14</v>
      </c>
      <c r="P26" s="68"/>
      <c r="Q26" s="759">
        <v>53.3</v>
      </c>
      <c r="R26" s="759"/>
      <c r="S26" s="759">
        <v>29.2</v>
      </c>
      <c r="T26" s="759"/>
      <c r="U26" s="759">
        <v>0.9</v>
      </c>
      <c r="V26" s="759"/>
      <c r="W26" s="759">
        <v>4.4000000000000004</v>
      </c>
      <c r="X26" s="759"/>
      <c r="Y26" s="759">
        <v>0.8</v>
      </c>
      <c r="Z26" s="70"/>
    </row>
    <row r="27" spans="1:26" ht="24.95" customHeight="1">
      <c r="A27" s="64"/>
      <c r="B27" s="69" t="s">
        <v>13</v>
      </c>
      <c r="C27" s="60"/>
      <c r="D27" s="759">
        <v>6</v>
      </c>
      <c r="E27" s="759"/>
      <c r="F27" s="759" t="s">
        <v>210</v>
      </c>
      <c r="G27" s="759"/>
      <c r="H27" s="759">
        <v>3.1</v>
      </c>
      <c r="I27" s="759"/>
      <c r="J27" s="759">
        <v>14.3</v>
      </c>
      <c r="K27" s="759"/>
      <c r="L27" s="759">
        <v>11.2</v>
      </c>
      <c r="M27" s="68"/>
      <c r="N27" s="68"/>
      <c r="O27" s="69" t="s">
        <v>13</v>
      </c>
      <c r="P27" s="68"/>
      <c r="Q27" s="759">
        <v>44.8</v>
      </c>
      <c r="R27" s="759"/>
      <c r="S27" s="759">
        <v>25.1</v>
      </c>
      <c r="T27" s="759"/>
      <c r="U27" s="759">
        <v>0.4</v>
      </c>
      <c r="V27" s="759"/>
      <c r="W27" s="759">
        <v>3.2</v>
      </c>
      <c r="X27" s="759"/>
      <c r="Y27" s="759">
        <v>0.9</v>
      </c>
      <c r="Z27" s="70"/>
    </row>
    <row r="28" spans="1:26" ht="24.95" customHeight="1">
      <c r="A28" s="64"/>
      <c r="B28" s="69" t="s">
        <v>12</v>
      </c>
      <c r="C28" s="60"/>
      <c r="D28" s="759">
        <v>6.2</v>
      </c>
      <c r="E28" s="759"/>
      <c r="F28" s="759">
        <v>0.3</v>
      </c>
      <c r="G28" s="759"/>
      <c r="H28" s="759">
        <v>5.3</v>
      </c>
      <c r="I28" s="759"/>
      <c r="J28" s="759">
        <v>8.3000000000000007</v>
      </c>
      <c r="K28" s="759"/>
      <c r="L28" s="759">
        <v>13</v>
      </c>
      <c r="M28" s="68"/>
      <c r="N28" s="68"/>
      <c r="O28" s="69" t="s">
        <v>12</v>
      </c>
      <c r="P28" s="68"/>
      <c r="Q28" s="759">
        <v>23.6</v>
      </c>
      <c r="R28" s="759"/>
      <c r="S28" s="759">
        <v>10.6</v>
      </c>
      <c r="T28" s="759"/>
      <c r="U28" s="759">
        <v>1</v>
      </c>
      <c r="V28" s="759"/>
      <c r="W28" s="759">
        <v>3.3</v>
      </c>
      <c r="X28" s="759"/>
      <c r="Y28" s="759">
        <v>0.8</v>
      </c>
      <c r="Z28" s="70"/>
    </row>
    <row r="29" spans="1:26" ht="24.95" customHeight="1">
      <c r="A29" s="64"/>
      <c r="B29" s="69" t="s">
        <v>11</v>
      </c>
      <c r="C29" s="60"/>
      <c r="D29" s="759">
        <v>7.3</v>
      </c>
      <c r="E29" s="759"/>
      <c r="F29" s="759">
        <v>1.4</v>
      </c>
      <c r="G29" s="759"/>
      <c r="H29" s="759">
        <v>6.7</v>
      </c>
      <c r="I29" s="759"/>
      <c r="J29" s="759">
        <v>10.7</v>
      </c>
      <c r="K29" s="759"/>
      <c r="L29" s="759">
        <v>10.7</v>
      </c>
      <c r="M29" s="68"/>
      <c r="N29" s="68"/>
      <c r="O29" s="69" t="s">
        <v>11</v>
      </c>
      <c r="P29" s="68"/>
      <c r="Q29" s="759">
        <v>23.7</v>
      </c>
      <c r="R29" s="759"/>
      <c r="S29" s="759">
        <v>13.3</v>
      </c>
      <c r="T29" s="759"/>
      <c r="U29" s="759">
        <v>0.9</v>
      </c>
      <c r="V29" s="759"/>
      <c r="W29" s="759">
        <v>4.7</v>
      </c>
      <c r="X29" s="759"/>
      <c r="Y29" s="759">
        <v>4.0999999999999996</v>
      </c>
      <c r="Z29" s="70"/>
    </row>
    <row r="30" spans="1:26" ht="24.95" customHeight="1">
      <c r="A30" s="64"/>
      <c r="B30" s="69" t="s">
        <v>10</v>
      </c>
      <c r="C30" s="60"/>
      <c r="D30" s="759">
        <v>4.5</v>
      </c>
      <c r="E30" s="759"/>
      <c r="F30" s="759">
        <v>0.3</v>
      </c>
      <c r="G30" s="759"/>
      <c r="H30" s="759">
        <v>5.3</v>
      </c>
      <c r="I30" s="759"/>
      <c r="J30" s="759">
        <v>19.8</v>
      </c>
      <c r="K30" s="759"/>
      <c r="L30" s="759">
        <v>11.3</v>
      </c>
      <c r="M30" s="68"/>
      <c r="N30" s="68"/>
      <c r="O30" s="69" t="s">
        <v>10</v>
      </c>
      <c r="P30" s="68"/>
      <c r="Q30" s="759">
        <v>35.5</v>
      </c>
      <c r="R30" s="759"/>
      <c r="S30" s="759">
        <v>20.6</v>
      </c>
      <c r="T30" s="759"/>
      <c r="U30" s="759">
        <v>1.6</v>
      </c>
      <c r="V30" s="759"/>
      <c r="W30" s="759">
        <v>4.7</v>
      </c>
      <c r="X30" s="759"/>
      <c r="Y30" s="759">
        <v>2.7</v>
      </c>
      <c r="Z30" s="70"/>
    </row>
    <row r="31" spans="1:26" ht="24.95" customHeight="1">
      <c r="A31" s="64"/>
      <c r="B31" s="69" t="s">
        <v>9</v>
      </c>
      <c r="C31" s="60"/>
      <c r="D31" s="759">
        <v>11.9</v>
      </c>
      <c r="E31" s="759"/>
      <c r="F31" s="759">
        <v>1.1000000000000001</v>
      </c>
      <c r="G31" s="759"/>
      <c r="H31" s="759">
        <v>12</v>
      </c>
      <c r="I31" s="759"/>
      <c r="J31" s="759">
        <v>22.9</v>
      </c>
      <c r="K31" s="759"/>
      <c r="L31" s="759">
        <v>15.8</v>
      </c>
      <c r="M31" s="68"/>
      <c r="N31" s="68"/>
      <c r="O31" s="69" t="s">
        <v>9</v>
      </c>
      <c r="P31" s="68"/>
      <c r="Q31" s="759">
        <v>58.5</v>
      </c>
      <c r="R31" s="759"/>
      <c r="S31" s="759">
        <v>35.5</v>
      </c>
      <c r="T31" s="759"/>
      <c r="U31" s="759">
        <v>2.1</v>
      </c>
      <c r="V31" s="759"/>
      <c r="W31" s="759">
        <v>7.2</v>
      </c>
      <c r="X31" s="759"/>
      <c r="Y31" s="759">
        <v>2.1</v>
      </c>
      <c r="Z31" s="70"/>
    </row>
    <row r="32" spans="1:26" ht="24.95" customHeight="1">
      <c r="A32" s="64"/>
      <c r="B32" s="69" t="s">
        <v>8</v>
      </c>
      <c r="C32" s="60"/>
      <c r="D32" s="759">
        <v>0.7</v>
      </c>
      <c r="E32" s="759"/>
      <c r="F32" s="759">
        <v>0.2</v>
      </c>
      <c r="G32" s="759"/>
      <c r="H32" s="759">
        <v>0.4</v>
      </c>
      <c r="I32" s="759"/>
      <c r="J32" s="759">
        <v>2.9</v>
      </c>
      <c r="K32" s="759"/>
      <c r="L32" s="759">
        <v>3.7</v>
      </c>
      <c r="M32" s="68"/>
      <c r="N32" s="68"/>
      <c r="O32" s="69" t="s">
        <v>8</v>
      </c>
      <c r="P32" s="68"/>
      <c r="Q32" s="759">
        <v>6.3</v>
      </c>
      <c r="R32" s="759"/>
      <c r="S32" s="759">
        <v>3</v>
      </c>
      <c r="T32" s="759"/>
      <c r="U32" s="759">
        <v>0.3</v>
      </c>
      <c r="V32" s="759"/>
      <c r="W32" s="759">
        <v>0.5</v>
      </c>
      <c r="X32" s="759"/>
      <c r="Y32" s="759" t="s">
        <v>210</v>
      </c>
      <c r="Z32" s="70"/>
    </row>
    <row r="33" spans="1:26" ht="24.95" customHeight="1">
      <c r="A33" s="64"/>
      <c r="B33" s="69" t="s">
        <v>30</v>
      </c>
      <c r="C33" s="60"/>
      <c r="D33" s="759">
        <v>12.5</v>
      </c>
      <c r="E33" s="759"/>
      <c r="F33" s="759">
        <v>2.6</v>
      </c>
      <c r="G33" s="759"/>
      <c r="H33" s="759">
        <v>12.6</v>
      </c>
      <c r="I33" s="759"/>
      <c r="J33" s="759">
        <v>13.9</v>
      </c>
      <c r="K33" s="759"/>
      <c r="L33" s="759">
        <v>14.4</v>
      </c>
      <c r="M33" s="68"/>
      <c r="N33" s="68"/>
      <c r="O33" s="69" t="s">
        <v>30</v>
      </c>
      <c r="P33" s="68"/>
      <c r="Q33" s="759">
        <v>28.9</v>
      </c>
      <c r="R33" s="759"/>
      <c r="S33" s="759">
        <v>24</v>
      </c>
      <c r="T33" s="759"/>
      <c r="U33" s="759">
        <v>0.6</v>
      </c>
      <c r="V33" s="759"/>
      <c r="W33" s="759">
        <v>5.0999999999999996</v>
      </c>
      <c r="X33" s="759"/>
      <c r="Y33" s="759">
        <v>4.5</v>
      </c>
      <c r="Z33" s="70"/>
    </row>
    <row r="34" spans="1:26" ht="24.95" customHeight="1">
      <c r="A34" s="64"/>
      <c r="B34" s="69" t="s">
        <v>6</v>
      </c>
      <c r="C34" s="60"/>
      <c r="D34" s="759">
        <v>9.6999999999999993</v>
      </c>
      <c r="E34" s="759"/>
      <c r="F34" s="759">
        <v>1.9</v>
      </c>
      <c r="G34" s="759"/>
      <c r="H34" s="759">
        <v>9.6999999999999993</v>
      </c>
      <c r="I34" s="759"/>
      <c r="J34" s="759">
        <v>50.1</v>
      </c>
      <c r="K34" s="759"/>
      <c r="L34" s="759">
        <v>28.7</v>
      </c>
      <c r="M34" s="68"/>
      <c r="N34" s="68"/>
      <c r="O34" s="69" t="s">
        <v>6</v>
      </c>
      <c r="P34" s="68"/>
      <c r="Q34" s="759">
        <v>57.1</v>
      </c>
      <c r="R34" s="759"/>
      <c r="S34" s="759">
        <v>32.799999999999997</v>
      </c>
      <c r="T34" s="759"/>
      <c r="U34" s="759">
        <v>3.4</v>
      </c>
      <c r="V34" s="759"/>
      <c r="W34" s="759">
        <v>10.9</v>
      </c>
      <c r="X34" s="759"/>
      <c r="Y34" s="759">
        <v>13.4</v>
      </c>
      <c r="Z34" s="70"/>
    </row>
    <row r="35" spans="1:26" ht="24.95" customHeight="1">
      <c r="A35" s="64"/>
      <c r="B35" s="69" t="s">
        <v>5</v>
      </c>
      <c r="C35" s="60"/>
      <c r="D35" s="759">
        <v>12.9</v>
      </c>
      <c r="E35" s="759"/>
      <c r="F35" s="759">
        <v>1.2</v>
      </c>
      <c r="G35" s="759"/>
      <c r="H35" s="759">
        <v>12</v>
      </c>
      <c r="I35" s="759"/>
      <c r="J35" s="759">
        <v>18.399999999999999</v>
      </c>
      <c r="K35" s="759"/>
      <c r="L35" s="759">
        <v>25.5</v>
      </c>
      <c r="M35" s="68"/>
      <c r="N35" s="68"/>
      <c r="O35" s="69" t="s">
        <v>5</v>
      </c>
      <c r="P35" s="68"/>
      <c r="Q35" s="759">
        <v>51.2</v>
      </c>
      <c r="R35" s="759"/>
      <c r="S35" s="759">
        <v>33</v>
      </c>
      <c r="T35" s="759"/>
      <c r="U35" s="759">
        <v>3.2</v>
      </c>
      <c r="V35" s="759"/>
      <c r="W35" s="759">
        <v>7.8</v>
      </c>
      <c r="X35" s="759"/>
      <c r="Y35" s="759">
        <v>2.2000000000000002</v>
      </c>
      <c r="Z35" s="70"/>
    </row>
    <row r="36" spans="1:26" ht="24.95" customHeight="1">
      <c r="A36" s="64"/>
      <c r="B36" s="69" t="s">
        <v>4</v>
      </c>
      <c r="C36" s="60"/>
      <c r="D36" s="759">
        <v>71.8</v>
      </c>
      <c r="E36" s="759"/>
      <c r="F36" s="759">
        <v>12.8</v>
      </c>
      <c r="G36" s="759"/>
      <c r="H36" s="759">
        <v>52.1</v>
      </c>
      <c r="I36" s="759"/>
      <c r="J36" s="759">
        <v>124.8</v>
      </c>
      <c r="K36" s="759"/>
      <c r="L36" s="759">
        <v>28.8</v>
      </c>
      <c r="M36" s="68"/>
      <c r="N36" s="68"/>
      <c r="O36" s="69" t="s">
        <v>4</v>
      </c>
      <c r="P36" s="68"/>
      <c r="Q36" s="759">
        <v>121.8</v>
      </c>
      <c r="R36" s="759"/>
      <c r="S36" s="759">
        <v>67.2</v>
      </c>
      <c r="T36" s="759"/>
      <c r="U36" s="759">
        <v>11.9</v>
      </c>
      <c r="V36" s="759"/>
      <c r="W36" s="759">
        <v>56.1</v>
      </c>
      <c r="X36" s="759"/>
      <c r="Y36" s="759">
        <v>18.8</v>
      </c>
      <c r="Z36" s="70"/>
    </row>
    <row r="37" spans="1:26" ht="24.95" customHeight="1">
      <c r="A37" s="64"/>
      <c r="B37" s="69" t="s">
        <v>3</v>
      </c>
      <c r="C37" s="60"/>
      <c r="D37" s="759">
        <v>4.3</v>
      </c>
      <c r="E37" s="759"/>
      <c r="F37" s="759">
        <v>0.2</v>
      </c>
      <c r="G37" s="759"/>
      <c r="H37" s="759">
        <v>3.2</v>
      </c>
      <c r="I37" s="759"/>
      <c r="J37" s="759">
        <v>14</v>
      </c>
      <c r="K37" s="759"/>
      <c r="L37" s="759">
        <v>8.9</v>
      </c>
      <c r="M37" s="68"/>
      <c r="N37" s="68"/>
      <c r="O37" s="69" t="s">
        <v>3</v>
      </c>
      <c r="P37" s="68"/>
      <c r="Q37" s="759">
        <v>23.7</v>
      </c>
      <c r="R37" s="759"/>
      <c r="S37" s="759">
        <v>12.5</v>
      </c>
      <c r="T37" s="759"/>
      <c r="U37" s="759">
        <v>0.4</v>
      </c>
      <c r="V37" s="759"/>
      <c r="W37" s="759">
        <v>2.1</v>
      </c>
      <c r="X37" s="759"/>
      <c r="Y37" s="759">
        <v>0.5</v>
      </c>
      <c r="Z37" s="70"/>
    </row>
    <row r="38" spans="1:26" ht="24.95" customHeight="1">
      <c r="A38" s="64"/>
      <c r="B38" s="69" t="s">
        <v>2</v>
      </c>
      <c r="C38" s="60"/>
      <c r="D38" s="759">
        <v>31.6</v>
      </c>
      <c r="E38" s="759"/>
      <c r="F38" s="759">
        <v>7</v>
      </c>
      <c r="G38" s="759"/>
      <c r="H38" s="759">
        <v>31.8</v>
      </c>
      <c r="I38" s="759"/>
      <c r="J38" s="759">
        <v>13.4</v>
      </c>
      <c r="K38" s="759"/>
      <c r="L38" s="759">
        <v>8.6</v>
      </c>
      <c r="M38" s="68"/>
      <c r="N38" s="68"/>
      <c r="O38" s="69" t="s">
        <v>2</v>
      </c>
      <c r="P38" s="68"/>
      <c r="Q38" s="759">
        <v>26.1</v>
      </c>
      <c r="R38" s="759"/>
      <c r="S38" s="759">
        <v>21.7</v>
      </c>
      <c r="T38" s="759"/>
      <c r="U38" s="759">
        <v>1.6</v>
      </c>
      <c r="V38" s="759"/>
      <c r="W38" s="759">
        <v>7.5</v>
      </c>
      <c r="X38" s="759"/>
      <c r="Y38" s="759">
        <v>5.0999999999999996</v>
      </c>
      <c r="Z38" s="70"/>
    </row>
    <row r="39" spans="1:26" ht="24.95" customHeight="1">
      <c r="A39" s="64"/>
      <c r="B39" s="69" t="s">
        <v>1</v>
      </c>
      <c r="C39" s="60"/>
      <c r="D39" s="759">
        <v>0.7</v>
      </c>
      <c r="E39" s="759"/>
      <c r="F39" s="759">
        <v>0.1</v>
      </c>
      <c r="G39" s="759"/>
      <c r="H39" s="759">
        <v>0.4</v>
      </c>
      <c r="I39" s="759"/>
      <c r="J39" s="759">
        <v>1</v>
      </c>
      <c r="K39" s="759"/>
      <c r="L39" s="759">
        <v>1.7</v>
      </c>
      <c r="M39" s="68"/>
      <c r="N39" s="68"/>
      <c r="O39" s="69" t="s">
        <v>1</v>
      </c>
      <c r="P39" s="68"/>
      <c r="Q39" s="759">
        <v>1.8</v>
      </c>
      <c r="R39" s="759"/>
      <c r="S39" s="759">
        <v>0.6</v>
      </c>
      <c r="T39" s="759"/>
      <c r="U39" s="759">
        <v>0.2</v>
      </c>
      <c r="V39" s="759"/>
      <c r="W39" s="759">
        <v>0.1</v>
      </c>
      <c r="X39" s="759"/>
      <c r="Y39" s="759">
        <v>0.2</v>
      </c>
      <c r="Z39" s="70"/>
    </row>
    <row r="40" spans="1:26" ht="24.95" customHeight="1">
      <c r="A40" s="64"/>
      <c r="B40" s="69" t="s">
        <v>0</v>
      </c>
      <c r="C40" s="60"/>
      <c r="D40" s="767">
        <v>0.5</v>
      </c>
      <c r="E40" s="767"/>
      <c r="F40" s="767" t="s">
        <v>210</v>
      </c>
      <c r="G40" s="767"/>
      <c r="H40" s="767">
        <v>0.5</v>
      </c>
      <c r="I40" s="767"/>
      <c r="J40" s="767" t="s">
        <v>210</v>
      </c>
      <c r="K40" s="767"/>
      <c r="L40" s="767">
        <v>11.1</v>
      </c>
      <c r="M40" s="68"/>
      <c r="N40" s="68"/>
      <c r="O40" s="69" t="s">
        <v>0</v>
      </c>
      <c r="P40" s="68"/>
      <c r="Q40" s="767">
        <v>1.9</v>
      </c>
      <c r="R40" s="767"/>
      <c r="S40" s="767">
        <v>3.3</v>
      </c>
      <c r="T40" s="767"/>
      <c r="U40" s="767" t="s">
        <v>210</v>
      </c>
      <c r="V40" s="767"/>
      <c r="W40" s="767" t="s">
        <v>210</v>
      </c>
      <c r="X40" s="767"/>
      <c r="Y40" s="767" t="s">
        <v>210</v>
      </c>
      <c r="Z40" s="70"/>
    </row>
    <row r="41" spans="1:26" ht="8.25" customHeight="1" thickBot="1">
      <c r="A41" s="71"/>
      <c r="B41" s="72"/>
      <c r="C41" s="73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2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6"/>
    </row>
    <row r="42" spans="1:26" ht="11.25">
      <c r="B42" s="77"/>
      <c r="C42" s="77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7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7"/>
    </row>
    <row r="43" spans="1:26" ht="11.25" customHeight="1">
      <c r="B43" s="79"/>
      <c r="C43" s="80"/>
      <c r="D43" s="80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9"/>
      <c r="P43" s="77"/>
      <c r="Q43" s="77"/>
      <c r="R43" s="77"/>
      <c r="S43" s="77"/>
      <c r="T43" s="81"/>
      <c r="U43" s="82"/>
      <c r="V43" s="82"/>
      <c r="W43" s="82"/>
      <c r="X43" s="82"/>
      <c r="Y43" s="82"/>
      <c r="Z43" s="80"/>
    </row>
    <row r="44" spans="1:26" ht="10.5" customHeight="1">
      <c r="B44" s="83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83"/>
      <c r="P44" s="77"/>
      <c r="Q44" s="77"/>
      <c r="R44" s="77"/>
      <c r="S44" s="77"/>
      <c r="T44" s="84"/>
      <c r="U44" s="85"/>
      <c r="V44" s="85"/>
      <c r="W44" s="85"/>
      <c r="X44" s="85"/>
      <c r="Y44" s="85"/>
      <c r="Z44" s="77"/>
    </row>
    <row r="45" spans="1:26" ht="11.25" customHeight="1"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77"/>
      <c r="R45" s="77"/>
      <c r="S45" s="52"/>
      <c r="T45" s="52"/>
      <c r="U45" s="52"/>
      <c r="V45" s="52"/>
      <c r="W45" s="52"/>
      <c r="X45" s="52"/>
      <c r="Y45" s="52"/>
      <c r="Z45" s="52"/>
    </row>
    <row r="46" spans="1:26" ht="10.5" customHeight="1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77"/>
      <c r="R46" s="77"/>
      <c r="S46" s="52"/>
      <c r="T46" s="52"/>
      <c r="U46" s="52"/>
      <c r="V46" s="52"/>
      <c r="W46" s="52"/>
      <c r="X46" s="52"/>
      <c r="Y46" s="52"/>
      <c r="Z46" s="52"/>
    </row>
    <row r="47" spans="1:26"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</row>
    <row r="48" spans="1:26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</row>
    <row r="49" spans="2:26"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</row>
    <row r="50" spans="2:26"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</row>
    <row r="51" spans="2:26"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</row>
    <row r="52" spans="2:26"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</row>
    <row r="53" spans="2:26"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</row>
    <row r="54" spans="2:26"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</row>
    <row r="55" spans="2:26"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</row>
    <row r="56" spans="2:26"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</row>
    <row r="57" spans="2:26"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spans="2:26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</sheetData>
  <printOptions horizontalCentered="1"/>
  <pageMargins left="0.39370078740157483" right="0.39370078740157483" top="0.74803149606299213" bottom="0.51181102362204722" header="0.23622047244094491" footer="0.39370078740157483"/>
  <pageSetup paperSize="9" fitToWidth="0" fitToHeight="0" orientation="portrait" r:id="rId1"/>
  <headerFooter scaleWithDoc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O35"/>
  <sheetViews>
    <sheetView view="pageBreakPreview" zoomScaleSheetLayoutView="100" workbookViewId="0">
      <selection activeCell="H25" sqref="H25"/>
    </sheetView>
  </sheetViews>
  <sheetFormatPr defaultColWidth="9.140625" defaultRowHeight="14.25"/>
  <cols>
    <col min="1" max="1" width="1.140625" style="339" customWidth="1"/>
    <col min="2" max="2" width="13.42578125" style="536" customWidth="1"/>
    <col min="3" max="3" width="13" style="339" customWidth="1"/>
    <col min="4" max="4" width="11" style="537" customWidth="1"/>
    <col min="5" max="5" width="10.85546875" style="537" customWidth="1"/>
    <col min="6" max="6" width="7.28515625" style="537" customWidth="1"/>
    <col min="7" max="7" width="0.85546875" style="339" customWidth="1"/>
    <col min="8" max="8" width="11" style="339" customWidth="1"/>
    <col min="9" max="9" width="10.85546875" style="339" customWidth="1"/>
    <col min="10" max="10" width="7.85546875" style="339" customWidth="1"/>
    <col min="11" max="11" width="0.85546875" style="339" customWidth="1"/>
    <col min="12" max="12" width="11" style="339" customWidth="1"/>
    <col min="13" max="13" width="10.85546875" style="339" customWidth="1"/>
    <col min="14" max="14" width="7.5703125" style="339" customWidth="1"/>
    <col min="15" max="15" width="0.7109375" style="339" customWidth="1"/>
    <col min="16" max="16384" width="9.140625" style="339"/>
  </cols>
  <sheetData>
    <row r="1" spans="1:15" ht="15">
      <c r="N1" s="45" t="s">
        <v>29</v>
      </c>
    </row>
    <row r="2" spans="1:15">
      <c r="N2" s="46" t="s">
        <v>28</v>
      </c>
    </row>
    <row r="3" spans="1:15" ht="15" customHeight="1">
      <c r="N3" s="46"/>
    </row>
    <row r="4" spans="1:15" ht="15" customHeight="1"/>
    <row r="5" spans="1:15" ht="21" customHeight="1">
      <c r="B5" s="538" t="s">
        <v>294</v>
      </c>
      <c r="C5" s="539" t="s">
        <v>439</v>
      </c>
      <c r="E5" s="539"/>
      <c r="F5" s="539"/>
      <c r="G5" s="539"/>
      <c r="H5" s="539"/>
      <c r="I5" s="539"/>
      <c r="J5" s="539"/>
      <c r="K5" s="539"/>
      <c r="L5" s="539"/>
      <c r="M5" s="539"/>
      <c r="N5" s="539"/>
    </row>
    <row r="6" spans="1:15" ht="19.5" customHeight="1">
      <c r="B6" s="540" t="s">
        <v>295</v>
      </c>
      <c r="C6" s="541" t="s">
        <v>440</v>
      </c>
      <c r="E6" s="541"/>
      <c r="F6" s="541"/>
      <c r="G6" s="541"/>
      <c r="H6" s="541"/>
      <c r="I6" s="541"/>
      <c r="J6" s="541"/>
      <c r="K6" s="541"/>
      <c r="L6" s="541"/>
      <c r="M6" s="541"/>
      <c r="N6" s="541"/>
    </row>
    <row r="7" spans="1:15" ht="9.9499999999999993" customHeight="1" thickBot="1">
      <c r="B7" s="542"/>
      <c r="C7" s="543"/>
      <c r="D7" s="544"/>
      <c r="E7" s="544"/>
      <c r="F7" s="544"/>
      <c r="G7" s="545"/>
      <c r="H7" s="545"/>
      <c r="I7" s="545"/>
      <c r="J7" s="545"/>
      <c r="K7" s="545"/>
      <c r="L7" s="545"/>
      <c r="M7" s="545"/>
      <c r="N7" s="545"/>
    </row>
    <row r="8" spans="1:15" ht="24" customHeight="1" thickTop="1">
      <c r="A8" s="546"/>
      <c r="B8" s="547"/>
      <c r="C8" s="548"/>
      <c r="D8" s="950" t="s">
        <v>226</v>
      </c>
      <c r="E8" s="950"/>
      <c r="F8" s="950"/>
      <c r="G8" s="549"/>
      <c r="H8" s="950" t="s">
        <v>227</v>
      </c>
      <c r="I8" s="950"/>
      <c r="J8" s="950"/>
      <c r="K8" s="549"/>
      <c r="L8" s="950" t="s">
        <v>228</v>
      </c>
      <c r="M8" s="950"/>
      <c r="N8" s="950"/>
      <c r="O8" s="546"/>
    </row>
    <row r="9" spans="1:15" ht="25.5" customHeight="1">
      <c r="A9" s="545"/>
      <c r="B9" s="550"/>
      <c r="C9" s="551"/>
      <c r="D9" s="951" t="s">
        <v>19</v>
      </c>
      <c r="E9" s="951"/>
      <c r="F9" s="951"/>
      <c r="G9" s="552"/>
      <c r="H9" s="951" t="s">
        <v>18</v>
      </c>
      <c r="I9" s="951"/>
      <c r="J9" s="951"/>
      <c r="K9" s="552"/>
      <c r="L9" s="951" t="s">
        <v>17</v>
      </c>
      <c r="M9" s="951"/>
      <c r="N9" s="951"/>
      <c r="O9" s="545"/>
    </row>
    <row r="10" spans="1:15" ht="21.75" customHeight="1">
      <c r="A10" s="545"/>
      <c r="B10" s="550" t="s">
        <v>27</v>
      </c>
      <c r="C10" s="551"/>
      <c r="D10" s="553" t="s">
        <v>249</v>
      </c>
      <c r="E10" s="554"/>
      <c r="F10" s="554"/>
      <c r="G10" s="543"/>
      <c r="H10" s="553" t="s">
        <v>249</v>
      </c>
      <c r="I10" s="543"/>
      <c r="J10" s="543"/>
      <c r="K10" s="543"/>
      <c r="L10" s="553" t="s">
        <v>249</v>
      </c>
      <c r="M10" s="543"/>
      <c r="N10" s="543"/>
      <c r="O10" s="545"/>
    </row>
    <row r="11" spans="1:15" ht="16.5" customHeight="1">
      <c r="A11" s="545"/>
      <c r="B11" s="542" t="s">
        <v>25</v>
      </c>
      <c r="C11" s="555"/>
      <c r="D11" s="556" t="s">
        <v>274</v>
      </c>
      <c r="E11" s="553" t="s">
        <v>229</v>
      </c>
      <c r="F11" s="553" t="s">
        <v>273</v>
      </c>
      <c r="G11" s="949"/>
      <c r="H11" s="556" t="s">
        <v>274</v>
      </c>
      <c r="I11" s="553" t="s">
        <v>229</v>
      </c>
      <c r="J11" s="553" t="s">
        <v>273</v>
      </c>
      <c r="K11" s="949"/>
      <c r="L11" s="556" t="s">
        <v>250</v>
      </c>
      <c r="M11" s="553" t="s">
        <v>229</v>
      </c>
      <c r="N11" s="553" t="s">
        <v>273</v>
      </c>
      <c r="O11" s="545"/>
    </row>
    <row r="12" spans="1:15" ht="32.25" customHeight="1">
      <c r="A12" s="545"/>
      <c r="B12" s="557"/>
      <c r="C12" s="557"/>
      <c r="D12" s="558" t="s">
        <v>230</v>
      </c>
      <c r="E12" s="559" t="s">
        <v>232</v>
      </c>
      <c r="F12" s="559" t="s">
        <v>231</v>
      </c>
      <c r="G12" s="949"/>
      <c r="H12" s="558" t="s">
        <v>230</v>
      </c>
      <c r="I12" s="559" t="s">
        <v>232</v>
      </c>
      <c r="J12" s="559" t="s">
        <v>231</v>
      </c>
      <c r="K12" s="949"/>
      <c r="L12" s="558" t="s">
        <v>230</v>
      </c>
      <c r="M12" s="559" t="s">
        <v>232</v>
      </c>
      <c r="N12" s="559" t="s">
        <v>231</v>
      </c>
      <c r="O12" s="545"/>
    </row>
    <row r="13" spans="1:15" s="536" customFormat="1" ht="21" customHeight="1">
      <c r="A13" s="560"/>
      <c r="B13" s="561"/>
      <c r="C13" s="561"/>
      <c r="D13" s="562" t="s">
        <v>202</v>
      </c>
      <c r="E13" s="562" t="s">
        <v>233</v>
      </c>
      <c r="F13" s="562" t="s">
        <v>234</v>
      </c>
      <c r="G13" s="563"/>
      <c r="H13" s="562" t="s">
        <v>202</v>
      </c>
      <c r="I13" s="562" t="s">
        <v>233</v>
      </c>
      <c r="J13" s="562" t="s">
        <v>233</v>
      </c>
      <c r="K13" s="563"/>
      <c r="L13" s="562" t="s">
        <v>202</v>
      </c>
      <c r="M13" s="562" t="s">
        <v>233</v>
      </c>
      <c r="N13" s="562" t="s">
        <v>233</v>
      </c>
      <c r="O13" s="560"/>
    </row>
    <row r="14" spans="1:15" s="536" customFormat="1" ht="30" customHeight="1">
      <c r="B14" s="564" t="s">
        <v>16</v>
      </c>
      <c r="C14" s="565"/>
      <c r="D14" s="566">
        <v>9947.2999999999993</v>
      </c>
      <c r="E14" s="334">
        <v>2424</v>
      </c>
      <c r="F14" s="334">
        <v>3212</v>
      </c>
      <c r="G14" s="772"/>
      <c r="H14" s="566">
        <v>5867.7</v>
      </c>
      <c r="I14" s="334">
        <v>2493</v>
      </c>
      <c r="J14" s="334">
        <v>3262</v>
      </c>
      <c r="K14" s="772"/>
      <c r="L14" s="566">
        <v>4079.6</v>
      </c>
      <c r="M14" s="334">
        <v>2301</v>
      </c>
      <c r="N14" s="334">
        <v>3140</v>
      </c>
      <c r="O14" s="567"/>
    </row>
    <row r="15" spans="1:15" s="536" customFormat="1" ht="30" customHeight="1">
      <c r="B15" s="568" t="s">
        <v>235</v>
      </c>
      <c r="C15" s="569"/>
      <c r="D15" s="570">
        <v>1240</v>
      </c>
      <c r="E15" s="571">
        <v>2220</v>
      </c>
      <c r="F15" s="571">
        <v>3007</v>
      </c>
      <c r="G15" s="572"/>
      <c r="H15" s="570">
        <v>782.1</v>
      </c>
      <c r="I15" s="571">
        <v>2317</v>
      </c>
      <c r="J15" s="571">
        <v>3070</v>
      </c>
      <c r="K15" s="572"/>
      <c r="L15" s="570">
        <v>457.9</v>
      </c>
      <c r="M15" s="571">
        <v>2091</v>
      </c>
      <c r="N15" s="571">
        <v>2899</v>
      </c>
      <c r="O15" s="567"/>
    </row>
    <row r="16" spans="1:15" ht="30" customHeight="1">
      <c r="B16" s="568" t="s">
        <v>236</v>
      </c>
      <c r="C16" s="569"/>
      <c r="D16" s="570">
        <v>641.29999999999995</v>
      </c>
      <c r="E16" s="571">
        <v>1863</v>
      </c>
      <c r="F16" s="571">
        <v>2659</v>
      </c>
      <c r="G16" s="572"/>
      <c r="H16" s="570">
        <v>380.9</v>
      </c>
      <c r="I16" s="571">
        <v>1887</v>
      </c>
      <c r="J16" s="571">
        <v>2613</v>
      </c>
      <c r="K16" s="572"/>
      <c r="L16" s="570">
        <v>260.39999999999998</v>
      </c>
      <c r="M16" s="571">
        <v>1863</v>
      </c>
      <c r="N16" s="571">
        <v>2727</v>
      </c>
      <c r="O16" s="567"/>
    </row>
    <row r="17" spans="1:15" ht="30" customHeight="1">
      <c r="B17" s="568" t="s">
        <v>237</v>
      </c>
      <c r="C17" s="569"/>
      <c r="D17" s="570">
        <v>433.4</v>
      </c>
      <c r="E17" s="571">
        <v>1681</v>
      </c>
      <c r="F17" s="571">
        <v>2653</v>
      </c>
      <c r="G17" s="572"/>
      <c r="H17" s="570">
        <v>289.39999999999998</v>
      </c>
      <c r="I17" s="571">
        <v>1670</v>
      </c>
      <c r="J17" s="571">
        <v>2458</v>
      </c>
      <c r="K17" s="572"/>
      <c r="L17" s="570">
        <v>144</v>
      </c>
      <c r="M17" s="571">
        <v>1846</v>
      </c>
      <c r="N17" s="571">
        <v>3047</v>
      </c>
      <c r="O17" s="567"/>
    </row>
    <row r="18" spans="1:15" ht="30" customHeight="1">
      <c r="B18" s="568" t="s">
        <v>238</v>
      </c>
      <c r="C18" s="569"/>
      <c r="D18" s="570">
        <v>345.6</v>
      </c>
      <c r="E18" s="571">
        <v>2284</v>
      </c>
      <c r="F18" s="571">
        <v>3113</v>
      </c>
      <c r="G18" s="572"/>
      <c r="H18" s="570">
        <v>186.3</v>
      </c>
      <c r="I18" s="571">
        <v>2302</v>
      </c>
      <c r="J18" s="571">
        <v>3114</v>
      </c>
      <c r="K18" s="572"/>
      <c r="L18" s="570">
        <v>159.30000000000001</v>
      </c>
      <c r="M18" s="571">
        <v>2230</v>
      </c>
      <c r="N18" s="571">
        <v>3110</v>
      </c>
      <c r="O18" s="567"/>
    </row>
    <row r="19" spans="1:15" ht="30" customHeight="1">
      <c r="B19" s="573" t="s">
        <v>11</v>
      </c>
      <c r="C19" s="574"/>
      <c r="D19" s="570">
        <v>326.3</v>
      </c>
      <c r="E19" s="571">
        <v>2301</v>
      </c>
      <c r="F19" s="571">
        <v>3206</v>
      </c>
      <c r="G19" s="572"/>
      <c r="H19" s="570">
        <v>191.2</v>
      </c>
      <c r="I19" s="571">
        <v>2402</v>
      </c>
      <c r="J19" s="571">
        <v>3212</v>
      </c>
      <c r="K19" s="572"/>
      <c r="L19" s="570">
        <v>135.1</v>
      </c>
      <c r="M19" s="571">
        <v>2301</v>
      </c>
      <c r="N19" s="571">
        <v>3198</v>
      </c>
      <c r="O19" s="567"/>
    </row>
    <row r="20" spans="1:15" ht="30" customHeight="1">
      <c r="B20" s="770" t="s">
        <v>10</v>
      </c>
      <c r="C20" s="569"/>
      <c r="D20" s="570">
        <v>449.4</v>
      </c>
      <c r="E20" s="571">
        <v>2065</v>
      </c>
      <c r="F20" s="571">
        <v>2897</v>
      </c>
      <c r="G20" s="572"/>
      <c r="H20" s="570">
        <v>275.10000000000002</v>
      </c>
      <c r="I20" s="571">
        <v>2015</v>
      </c>
      <c r="J20" s="571">
        <v>2836</v>
      </c>
      <c r="K20" s="572"/>
      <c r="L20" s="570">
        <v>174.4</v>
      </c>
      <c r="M20" s="571">
        <v>2148</v>
      </c>
      <c r="N20" s="571">
        <v>2993</v>
      </c>
      <c r="O20" s="567"/>
    </row>
    <row r="21" spans="1:15" ht="30" customHeight="1">
      <c r="B21" s="771" t="s">
        <v>30</v>
      </c>
      <c r="C21" s="569"/>
      <c r="D21" s="570">
        <v>632.79999999999995</v>
      </c>
      <c r="E21" s="571">
        <v>2507</v>
      </c>
      <c r="F21" s="571">
        <v>3313</v>
      </c>
      <c r="G21" s="572"/>
      <c r="H21" s="570">
        <v>353.4</v>
      </c>
      <c r="I21" s="571">
        <v>2631</v>
      </c>
      <c r="J21" s="571">
        <v>3372</v>
      </c>
      <c r="K21" s="572"/>
      <c r="L21" s="570">
        <v>279.39999999999998</v>
      </c>
      <c r="M21" s="571">
        <v>2309</v>
      </c>
      <c r="N21" s="571">
        <v>3238</v>
      </c>
      <c r="O21" s="567"/>
    </row>
    <row r="22" spans="1:15" ht="30" customHeight="1">
      <c r="B22" s="770" t="s">
        <v>239</v>
      </c>
      <c r="C22" s="569"/>
      <c r="D22" s="570">
        <v>762.9</v>
      </c>
      <c r="E22" s="571">
        <v>1943</v>
      </c>
      <c r="F22" s="571">
        <v>2739</v>
      </c>
      <c r="G22" s="572"/>
      <c r="H22" s="570">
        <v>435.5</v>
      </c>
      <c r="I22" s="571">
        <v>2017</v>
      </c>
      <c r="J22" s="571">
        <v>2775</v>
      </c>
      <c r="K22" s="572"/>
      <c r="L22" s="570">
        <v>327.39999999999998</v>
      </c>
      <c r="M22" s="571">
        <v>1797</v>
      </c>
      <c r="N22" s="571">
        <v>2691</v>
      </c>
      <c r="O22" s="567"/>
    </row>
    <row r="23" spans="1:15" ht="30" customHeight="1">
      <c r="B23" s="770" t="s">
        <v>240</v>
      </c>
      <c r="C23" s="569"/>
      <c r="D23" s="570">
        <v>72.8</v>
      </c>
      <c r="E23" s="571">
        <v>1872</v>
      </c>
      <c r="F23" s="571">
        <v>2777</v>
      </c>
      <c r="G23" s="572"/>
      <c r="H23" s="570">
        <v>43.3</v>
      </c>
      <c r="I23" s="571">
        <v>1865</v>
      </c>
      <c r="J23" s="571">
        <v>2676</v>
      </c>
      <c r="K23" s="572"/>
      <c r="L23" s="570">
        <v>29.6</v>
      </c>
      <c r="M23" s="571">
        <v>1956</v>
      </c>
      <c r="N23" s="571">
        <v>2925</v>
      </c>
      <c r="O23" s="567"/>
    </row>
    <row r="24" spans="1:15" ht="30" customHeight="1">
      <c r="B24" s="568" t="s">
        <v>242</v>
      </c>
      <c r="C24" s="569"/>
      <c r="D24" s="570">
        <v>776.8</v>
      </c>
      <c r="E24" s="571">
        <v>2015</v>
      </c>
      <c r="F24" s="571">
        <v>2972</v>
      </c>
      <c r="G24" s="572"/>
      <c r="H24" s="570">
        <v>480.7</v>
      </c>
      <c r="I24" s="571">
        <v>1930</v>
      </c>
      <c r="J24" s="571">
        <v>2907</v>
      </c>
      <c r="K24" s="572"/>
      <c r="L24" s="570">
        <v>296.10000000000002</v>
      </c>
      <c r="M24" s="571">
        <v>2172</v>
      </c>
      <c r="N24" s="571">
        <v>3078</v>
      </c>
      <c r="O24" s="567"/>
    </row>
    <row r="25" spans="1:15" ht="30" customHeight="1">
      <c r="B25" s="568" t="s">
        <v>243</v>
      </c>
      <c r="C25" s="569"/>
      <c r="D25" s="570">
        <v>859.4</v>
      </c>
      <c r="E25" s="571">
        <v>2115</v>
      </c>
      <c r="F25" s="571">
        <v>2976</v>
      </c>
      <c r="G25" s="572"/>
      <c r="H25" s="570">
        <v>530.6</v>
      </c>
      <c r="I25" s="571">
        <v>2004</v>
      </c>
      <c r="J25" s="571">
        <v>2874</v>
      </c>
      <c r="K25" s="572"/>
      <c r="L25" s="570">
        <v>328.8</v>
      </c>
      <c r="M25" s="571">
        <v>2446</v>
      </c>
      <c r="N25" s="571">
        <v>3141</v>
      </c>
      <c r="O25" s="567"/>
    </row>
    <row r="26" spans="1:15" ht="30" customHeight="1">
      <c r="B26" s="568" t="s">
        <v>209</v>
      </c>
      <c r="C26" s="569"/>
      <c r="D26" s="570">
        <v>2397.3000000000002</v>
      </c>
      <c r="E26" s="571">
        <v>3194</v>
      </c>
      <c r="F26" s="571">
        <v>3737</v>
      </c>
      <c r="G26" s="572"/>
      <c r="H26" s="570">
        <v>1357.3</v>
      </c>
      <c r="I26" s="571">
        <v>3473</v>
      </c>
      <c r="J26" s="571">
        <v>4053</v>
      </c>
      <c r="K26" s="572"/>
      <c r="L26" s="570">
        <v>1040</v>
      </c>
      <c r="M26" s="571">
        <v>2732</v>
      </c>
      <c r="N26" s="571">
        <v>3325</v>
      </c>
      <c r="O26" s="567"/>
    </row>
    <row r="27" spans="1:15" ht="30" customHeight="1">
      <c r="B27" s="573" t="s">
        <v>241</v>
      </c>
      <c r="C27" s="569"/>
      <c r="D27" s="570">
        <v>326.3</v>
      </c>
      <c r="E27" s="571">
        <v>1743</v>
      </c>
      <c r="F27" s="571">
        <v>2657</v>
      </c>
      <c r="G27" s="572"/>
      <c r="H27" s="570">
        <v>212.3</v>
      </c>
      <c r="I27" s="571">
        <v>1801</v>
      </c>
      <c r="J27" s="571">
        <v>2636</v>
      </c>
      <c r="K27" s="572"/>
      <c r="L27" s="570">
        <v>114.1</v>
      </c>
      <c r="M27" s="571">
        <v>1730</v>
      </c>
      <c r="N27" s="571">
        <v>2698</v>
      </c>
      <c r="O27" s="567"/>
    </row>
    <row r="28" spans="1:15" ht="30" customHeight="1">
      <c r="B28" s="573" t="s">
        <v>2</v>
      </c>
      <c r="C28" s="574"/>
      <c r="D28" s="570">
        <v>616.20000000000005</v>
      </c>
      <c r="E28" s="571">
        <v>3276</v>
      </c>
      <c r="F28" s="571">
        <v>4207</v>
      </c>
      <c r="G28" s="572"/>
      <c r="H28" s="570">
        <v>314.8</v>
      </c>
      <c r="I28" s="571">
        <v>3622</v>
      </c>
      <c r="J28" s="571">
        <v>4502</v>
      </c>
      <c r="K28" s="572"/>
      <c r="L28" s="570">
        <v>301.3</v>
      </c>
      <c r="M28" s="571">
        <v>3048</v>
      </c>
      <c r="N28" s="571">
        <v>3900</v>
      </c>
      <c r="O28" s="567"/>
    </row>
    <row r="29" spans="1:15" ht="30" customHeight="1">
      <c r="B29" s="573" t="s">
        <v>1</v>
      </c>
      <c r="C29" s="569"/>
      <c r="D29" s="570">
        <v>35.299999999999997</v>
      </c>
      <c r="E29" s="571">
        <v>2703</v>
      </c>
      <c r="F29" s="571">
        <v>3418</v>
      </c>
      <c r="G29" s="572"/>
      <c r="H29" s="570">
        <v>21</v>
      </c>
      <c r="I29" s="571">
        <v>2876</v>
      </c>
      <c r="J29" s="571">
        <v>3508</v>
      </c>
      <c r="K29" s="572"/>
      <c r="L29" s="570">
        <v>14.3</v>
      </c>
      <c r="M29" s="571">
        <v>2306</v>
      </c>
      <c r="N29" s="571">
        <v>3288</v>
      </c>
      <c r="O29" s="567"/>
    </row>
    <row r="30" spans="1:15" ht="30" customHeight="1">
      <c r="B30" s="573" t="s">
        <v>0</v>
      </c>
      <c r="C30" s="569"/>
      <c r="D30" s="570">
        <v>31.4</v>
      </c>
      <c r="E30" s="571">
        <v>3916</v>
      </c>
      <c r="F30" s="571">
        <v>4666</v>
      </c>
      <c r="G30" s="572"/>
      <c r="H30" s="570">
        <v>13.8</v>
      </c>
      <c r="I30" s="571">
        <v>3915</v>
      </c>
      <c r="J30" s="571">
        <v>4796</v>
      </c>
      <c r="K30" s="572"/>
      <c r="L30" s="570">
        <v>17.600000000000001</v>
      </c>
      <c r="M30" s="571">
        <v>4444</v>
      </c>
      <c r="N30" s="571">
        <v>4564</v>
      </c>
      <c r="O30" s="567"/>
    </row>
    <row r="31" spans="1:15" ht="15" thickBot="1">
      <c r="A31" s="575"/>
      <c r="B31" s="576"/>
      <c r="C31" s="577"/>
      <c r="D31" s="769"/>
      <c r="E31" s="769"/>
      <c r="F31" s="769"/>
      <c r="G31" s="575"/>
      <c r="H31" s="575"/>
      <c r="I31" s="575"/>
      <c r="J31" s="575"/>
      <c r="K31" s="575"/>
      <c r="L31" s="575"/>
      <c r="M31" s="575"/>
      <c r="N31" s="575"/>
      <c r="O31" s="575"/>
    </row>
    <row r="32" spans="1:15" ht="9.9499999999999993" customHeight="1">
      <c r="B32" s="578"/>
      <c r="C32" s="578"/>
    </row>
    <row r="33" spans="2:3" ht="15" customHeight="1">
      <c r="B33" s="290" t="s">
        <v>316</v>
      </c>
      <c r="C33" s="578"/>
    </row>
    <row r="34" spans="2:3" ht="15" customHeight="1">
      <c r="B34" s="579" t="s">
        <v>317</v>
      </c>
      <c r="C34" s="580"/>
    </row>
    <row r="35" spans="2:3" ht="15" customHeight="1">
      <c r="B35" s="581" t="s">
        <v>277</v>
      </c>
      <c r="C35" s="582"/>
    </row>
  </sheetData>
  <mergeCells count="8">
    <mergeCell ref="G11:G12"/>
    <mergeCell ref="K11:K12"/>
    <mergeCell ref="D8:F8"/>
    <mergeCell ref="H8:J8"/>
    <mergeCell ref="L8:N8"/>
    <mergeCell ref="D9:F9"/>
    <mergeCell ref="H9:J9"/>
    <mergeCell ref="L9:N9"/>
  </mergeCells>
  <printOptions horizontalCentered="1"/>
  <pageMargins left="0.39370078740157483" right="0.39370078740157483" top="0.74803149606299213" bottom="0.51181102362204722" header="0.23622047244094491" footer="0.39370078740157483"/>
  <pageSetup paperSize="9" scale="80" orientation="portrait" r:id="rId1"/>
  <headerFooter scaleWithDoc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transitionEvaluation="1">
    <pageSetUpPr fitToPage="1"/>
  </sheetPr>
  <dimension ref="A1:K47"/>
  <sheetViews>
    <sheetView showGridLines="0" view="pageBreakPreview" zoomScaleSheetLayoutView="100" workbookViewId="0">
      <selection activeCell="C7" sqref="C7"/>
    </sheetView>
  </sheetViews>
  <sheetFormatPr defaultColWidth="7.140625" defaultRowHeight="14.25"/>
  <cols>
    <col min="1" max="1" width="1" style="24" customWidth="1"/>
    <col min="2" max="2" width="10.42578125" style="24" customWidth="1"/>
    <col min="3" max="3" width="10.5703125" style="24" customWidth="1"/>
    <col min="4" max="4" width="18.7109375" style="25" customWidth="1"/>
    <col min="5" max="5" width="3.140625" style="25" customWidth="1"/>
    <col min="6" max="8" width="15.42578125" style="25" customWidth="1"/>
    <col min="9" max="9" width="3.28515625" style="25" customWidth="1"/>
    <col min="10" max="10" width="11.85546875" style="25" customWidth="1"/>
    <col min="11" max="11" width="1.5703125" style="25" customWidth="1"/>
    <col min="12" max="16384" width="7.140625" style="24"/>
  </cols>
  <sheetData>
    <row r="1" spans="1:11" ht="15" customHeight="1">
      <c r="K1" s="45" t="s">
        <v>29</v>
      </c>
    </row>
    <row r="2" spans="1:11" ht="15" customHeight="1">
      <c r="J2" s="26"/>
      <c r="K2" s="46" t="s">
        <v>28</v>
      </c>
    </row>
    <row r="3" spans="1:11" ht="15" customHeight="1">
      <c r="I3" s="46"/>
      <c r="J3" s="26"/>
    </row>
    <row r="4" spans="1:11" ht="15" customHeight="1">
      <c r="I4" s="46"/>
      <c r="J4" s="26"/>
    </row>
    <row r="5" spans="1:11" ht="13.5" customHeight="1">
      <c r="B5" s="265" t="s">
        <v>296</v>
      </c>
      <c r="C5" s="27" t="s">
        <v>309</v>
      </c>
    </row>
    <row r="6" spans="1:11" ht="13.5" customHeight="1">
      <c r="C6" s="28" t="s">
        <v>463</v>
      </c>
    </row>
    <row r="7" spans="1:11">
      <c r="B7" s="26" t="s">
        <v>297</v>
      </c>
      <c r="C7" s="29" t="s">
        <v>464</v>
      </c>
    </row>
    <row r="8" spans="1:11" ht="15" customHeight="1" thickBot="1">
      <c r="A8" s="30"/>
    </row>
    <row r="9" spans="1:11" ht="8.1" customHeight="1" thickTop="1">
      <c r="A9" s="501"/>
      <c r="B9" s="501"/>
      <c r="C9" s="501"/>
      <c r="D9" s="502"/>
      <c r="E9" s="502"/>
      <c r="F9" s="502"/>
      <c r="G9" s="502"/>
      <c r="H9" s="502"/>
      <c r="I9" s="502"/>
      <c r="J9" s="502"/>
      <c r="K9" s="502"/>
    </row>
    <row r="10" spans="1:11" ht="17.25">
      <c r="A10" s="34"/>
      <c r="B10" s="503" t="s">
        <v>27</v>
      </c>
      <c r="C10" s="35"/>
      <c r="D10" s="504" t="s">
        <v>252</v>
      </c>
      <c r="E10" s="505"/>
      <c r="F10" s="952" t="s">
        <v>308</v>
      </c>
      <c r="G10" s="952"/>
      <c r="H10" s="952"/>
      <c r="I10" s="37"/>
      <c r="J10" s="506" t="s">
        <v>26</v>
      </c>
      <c r="K10" s="37"/>
    </row>
    <row r="11" spans="1:11" s="513" customFormat="1" ht="15">
      <c r="A11" s="507"/>
      <c r="B11" s="508" t="s">
        <v>25</v>
      </c>
      <c r="C11" s="509"/>
      <c r="D11" s="510" t="s">
        <v>307</v>
      </c>
      <c r="E11" s="510"/>
      <c r="F11" s="953" t="s">
        <v>257</v>
      </c>
      <c r="G11" s="953"/>
      <c r="H11" s="953"/>
      <c r="I11" s="511"/>
      <c r="J11" s="512" t="s">
        <v>265</v>
      </c>
      <c r="K11" s="511"/>
    </row>
    <row r="12" spans="1:11" ht="15">
      <c r="A12" s="34"/>
      <c r="B12" s="34"/>
      <c r="C12" s="514" t="s">
        <v>24</v>
      </c>
      <c r="D12" s="515" t="s">
        <v>23</v>
      </c>
      <c r="E12" s="516"/>
      <c r="F12" s="517" t="s">
        <v>22</v>
      </c>
      <c r="G12" s="506" t="s">
        <v>21</v>
      </c>
      <c r="H12" s="506" t="s">
        <v>20</v>
      </c>
      <c r="I12" s="37"/>
      <c r="J12" s="518"/>
      <c r="K12" s="37"/>
    </row>
    <row r="13" spans="1:11" ht="17.25" customHeight="1">
      <c r="A13" s="34"/>
      <c r="B13" s="34"/>
      <c r="C13" s="514"/>
      <c r="D13" s="516"/>
      <c r="E13" s="516"/>
      <c r="F13" s="519" t="s">
        <v>19</v>
      </c>
      <c r="G13" s="516" t="s">
        <v>18</v>
      </c>
      <c r="H13" s="516" t="s">
        <v>17</v>
      </c>
      <c r="I13" s="37"/>
      <c r="J13" s="34"/>
      <c r="K13" s="37"/>
    </row>
    <row r="14" spans="1:11" ht="8.1" customHeight="1">
      <c r="A14" s="520"/>
      <c r="B14" s="520"/>
      <c r="C14" s="521"/>
      <c r="D14" s="522"/>
      <c r="E14" s="522"/>
      <c r="F14" s="523"/>
      <c r="G14" s="522"/>
      <c r="H14" s="522"/>
      <c r="I14" s="522"/>
      <c r="J14" s="522"/>
      <c r="K14" s="524"/>
    </row>
    <row r="15" spans="1:11" ht="8.1" customHeight="1">
      <c r="A15" s="31"/>
      <c r="B15" s="31"/>
      <c r="C15" s="31"/>
      <c r="D15" s="32"/>
      <c r="E15" s="32"/>
      <c r="F15" s="525"/>
      <c r="G15" s="33"/>
      <c r="H15" s="33"/>
      <c r="I15" s="33"/>
      <c r="J15" s="33"/>
      <c r="K15" s="32"/>
    </row>
    <row r="16" spans="1:11" ht="20.25" customHeight="1">
      <c r="A16" s="34"/>
      <c r="B16" s="35" t="s">
        <v>16</v>
      </c>
      <c r="C16" s="34"/>
      <c r="D16" s="291">
        <v>4753418</v>
      </c>
      <c r="E16" s="36"/>
      <c r="F16" s="291">
        <v>546325</v>
      </c>
      <c r="G16" s="291">
        <v>264783</v>
      </c>
      <c r="H16" s="291">
        <v>281189</v>
      </c>
      <c r="I16" s="338"/>
      <c r="J16" s="291">
        <v>304613</v>
      </c>
      <c r="K16" s="37"/>
    </row>
    <row r="17" spans="1:11" ht="5.25" customHeight="1">
      <c r="A17" s="34"/>
      <c r="B17" s="35"/>
      <c r="C17" s="34"/>
      <c r="D17" s="294"/>
      <c r="E17" s="38"/>
      <c r="F17" s="291"/>
      <c r="G17" s="294"/>
      <c r="H17" s="294"/>
      <c r="I17" s="295"/>
      <c r="J17" s="294"/>
      <c r="K17" s="37"/>
    </row>
    <row r="18" spans="1:11" ht="27" customHeight="1">
      <c r="A18" s="34"/>
      <c r="B18" s="526" t="s">
        <v>15</v>
      </c>
      <c r="C18" s="34"/>
      <c r="D18" s="294">
        <v>820368</v>
      </c>
      <c r="E18" s="38"/>
      <c r="F18" s="527">
        <v>60832</v>
      </c>
      <c r="G18" s="294">
        <v>29280</v>
      </c>
      <c r="H18" s="294">
        <v>31552</v>
      </c>
      <c r="I18" s="294"/>
      <c r="J18" s="292">
        <v>35286</v>
      </c>
      <c r="K18" s="37"/>
    </row>
    <row r="19" spans="1:11" ht="27" customHeight="1">
      <c r="A19" s="34"/>
      <c r="B19" s="528" t="s">
        <v>14</v>
      </c>
      <c r="C19" s="34"/>
      <c r="D19" s="294">
        <v>134183</v>
      </c>
      <c r="E19" s="38"/>
      <c r="F19" s="527">
        <v>35935</v>
      </c>
      <c r="G19" s="294">
        <v>17402</v>
      </c>
      <c r="H19" s="294">
        <v>18533</v>
      </c>
      <c r="I19" s="294"/>
      <c r="J19" s="292">
        <v>11826</v>
      </c>
      <c r="K19" s="37"/>
    </row>
    <row r="20" spans="1:11" ht="27" customHeight="1">
      <c r="A20" s="34"/>
      <c r="B20" s="526" t="s">
        <v>13</v>
      </c>
      <c r="C20" s="34"/>
      <c r="D20" s="294">
        <v>48311</v>
      </c>
      <c r="E20" s="38"/>
      <c r="F20" s="527">
        <v>27388</v>
      </c>
      <c r="G20" s="294">
        <v>13061</v>
      </c>
      <c r="H20" s="294">
        <v>14327</v>
      </c>
      <c r="I20" s="294"/>
      <c r="J20" s="292">
        <v>18089</v>
      </c>
      <c r="K20" s="37"/>
    </row>
    <row r="21" spans="1:11" ht="27" customHeight="1">
      <c r="A21" s="34"/>
      <c r="B21" s="528" t="s">
        <v>12</v>
      </c>
      <c r="C21" s="34"/>
      <c r="D21" s="294">
        <v>156513</v>
      </c>
      <c r="E21" s="38"/>
      <c r="F21" s="527">
        <v>21191</v>
      </c>
      <c r="G21" s="294">
        <v>10473</v>
      </c>
      <c r="H21" s="294">
        <v>10718</v>
      </c>
      <c r="I21" s="294"/>
      <c r="J21" s="292">
        <v>8421</v>
      </c>
      <c r="K21" s="37"/>
    </row>
    <row r="22" spans="1:11" ht="27" customHeight="1">
      <c r="A22" s="34"/>
      <c r="B22" s="526" t="s">
        <v>11</v>
      </c>
      <c r="C22" s="34"/>
      <c r="D22" s="294">
        <v>181371</v>
      </c>
      <c r="E22" s="38"/>
      <c r="F22" s="527">
        <v>23494</v>
      </c>
      <c r="G22" s="294">
        <v>11526</v>
      </c>
      <c r="H22" s="294">
        <v>11968</v>
      </c>
      <c r="I22" s="294"/>
      <c r="J22" s="292">
        <v>7431</v>
      </c>
      <c r="K22" s="37"/>
    </row>
    <row r="23" spans="1:11" ht="27" customHeight="1">
      <c r="A23" s="34"/>
      <c r="B23" s="528" t="s">
        <v>10</v>
      </c>
      <c r="C23" s="34"/>
      <c r="D23" s="294">
        <v>148733</v>
      </c>
      <c r="E23" s="38"/>
      <c r="F23" s="527">
        <v>22108</v>
      </c>
      <c r="G23" s="294">
        <v>10904</v>
      </c>
      <c r="H23" s="294">
        <v>11204</v>
      </c>
      <c r="I23" s="294"/>
      <c r="J23" s="292">
        <v>6919</v>
      </c>
      <c r="K23" s="37"/>
    </row>
    <row r="24" spans="1:11" ht="27" customHeight="1">
      <c r="A24" s="34"/>
      <c r="B24" s="526" t="s">
        <v>9</v>
      </c>
      <c r="C24" s="34"/>
      <c r="D24" s="294">
        <v>421388</v>
      </c>
      <c r="E24" s="38"/>
      <c r="F24" s="527">
        <v>39974</v>
      </c>
      <c r="G24" s="294">
        <v>19205</v>
      </c>
      <c r="H24" s="294">
        <v>20769</v>
      </c>
      <c r="I24" s="338"/>
      <c r="J24" s="292">
        <v>22014</v>
      </c>
      <c r="K24" s="37"/>
    </row>
    <row r="25" spans="1:11" ht="27" customHeight="1">
      <c r="A25" s="34"/>
      <c r="B25" s="528" t="s">
        <v>8</v>
      </c>
      <c r="C25" s="34"/>
      <c r="D25" s="294">
        <v>193404</v>
      </c>
      <c r="E25" s="38"/>
      <c r="F25" s="527">
        <v>4297</v>
      </c>
      <c r="G25" s="294">
        <v>1910</v>
      </c>
      <c r="H25" s="294">
        <v>2387</v>
      </c>
      <c r="I25" s="338"/>
      <c r="J25" s="292">
        <v>16703</v>
      </c>
      <c r="K25" s="37"/>
    </row>
    <row r="26" spans="1:11" ht="27" customHeight="1">
      <c r="A26" s="34"/>
      <c r="B26" s="526" t="s">
        <v>7</v>
      </c>
      <c r="C26" s="34"/>
      <c r="D26" s="294">
        <v>5867</v>
      </c>
      <c r="E26" s="38"/>
      <c r="F26" s="527">
        <v>29004</v>
      </c>
      <c r="G26" s="294">
        <v>14162</v>
      </c>
      <c r="H26" s="294">
        <v>14842</v>
      </c>
      <c r="I26" s="338"/>
      <c r="J26" s="292">
        <v>1079</v>
      </c>
      <c r="K26" s="37"/>
    </row>
    <row r="27" spans="1:11" ht="27" customHeight="1">
      <c r="A27" s="34"/>
      <c r="B27" s="528" t="s">
        <v>6</v>
      </c>
      <c r="C27" s="34"/>
      <c r="D27" s="294">
        <v>1462665</v>
      </c>
      <c r="E27" s="38"/>
      <c r="F27" s="527">
        <v>48510</v>
      </c>
      <c r="G27" s="294">
        <v>23771</v>
      </c>
      <c r="H27" s="294">
        <v>24739</v>
      </c>
      <c r="I27" s="338"/>
      <c r="J27" s="292">
        <v>58686</v>
      </c>
      <c r="K27" s="37"/>
    </row>
    <row r="28" spans="1:11" ht="27" customHeight="1">
      <c r="A28" s="34"/>
      <c r="B28" s="526" t="s">
        <v>5</v>
      </c>
      <c r="C28" s="34"/>
      <c r="D28" s="294">
        <v>41250</v>
      </c>
      <c r="E28" s="38"/>
      <c r="F28" s="527">
        <v>41956</v>
      </c>
      <c r="G28" s="294">
        <v>21356</v>
      </c>
      <c r="H28" s="294">
        <v>20600</v>
      </c>
      <c r="I28" s="338"/>
      <c r="J28" s="292">
        <v>5831</v>
      </c>
      <c r="K28" s="37"/>
    </row>
    <row r="29" spans="1:11" ht="27" customHeight="1">
      <c r="A29" s="34"/>
      <c r="B29" s="528" t="s">
        <v>4</v>
      </c>
      <c r="C29" s="34"/>
      <c r="D29" s="294">
        <v>98434</v>
      </c>
      <c r="E29" s="38"/>
      <c r="F29" s="527">
        <v>122107</v>
      </c>
      <c r="G29" s="294">
        <v>58669</v>
      </c>
      <c r="H29" s="294">
        <v>63438</v>
      </c>
      <c r="I29" s="338"/>
      <c r="J29" s="292">
        <v>19915</v>
      </c>
      <c r="K29" s="37"/>
    </row>
    <row r="30" spans="1:11" ht="27" customHeight="1">
      <c r="A30" s="34"/>
      <c r="B30" s="526" t="s">
        <v>3</v>
      </c>
      <c r="C30" s="34"/>
      <c r="D30" s="294">
        <v>242245</v>
      </c>
      <c r="E30" s="38"/>
      <c r="F30" s="527">
        <v>20067</v>
      </c>
      <c r="G30" s="294">
        <v>9870</v>
      </c>
      <c r="H30" s="294">
        <v>10197</v>
      </c>
      <c r="I30" s="338"/>
      <c r="J30" s="292">
        <v>17427</v>
      </c>
      <c r="K30" s="37"/>
    </row>
    <row r="31" spans="1:11" ht="27" customHeight="1">
      <c r="A31" s="34"/>
      <c r="B31" s="528" t="s">
        <v>2</v>
      </c>
      <c r="C31" s="34"/>
      <c r="D31" s="294">
        <v>782680</v>
      </c>
      <c r="E31" s="38"/>
      <c r="F31" s="527">
        <v>45279</v>
      </c>
      <c r="G31" s="294">
        <v>21290</v>
      </c>
      <c r="H31" s="294">
        <v>23989</v>
      </c>
      <c r="I31" s="338"/>
      <c r="J31" s="292">
        <v>67968</v>
      </c>
      <c r="K31" s="37"/>
    </row>
    <row r="32" spans="1:11" ht="27" customHeight="1">
      <c r="A32" s="34"/>
      <c r="B32" s="526" t="s">
        <v>1</v>
      </c>
      <c r="C32" s="34"/>
      <c r="D32" s="294">
        <v>856</v>
      </c>
      <c r="E32" s="38"/>
      <c r="F32" s="527">
        <v>1779</v>
      </c>
      <c r="G32" s="294">
        <v>955</v>
      </c>
      <c r="H32" s="294">
        <v>824</v>
      </c>
      <c r="I32" s="338"/>
      <c r="J32" s="292">
        <v>769</v>
      </c>
      <c r="K32" s="37"/>
    </row>
    <row r="33" spans="1:11" ht="27" customHeight="1">
      <c r="A33" s="34"/>
      <c r="B33" s="528" t="s">
        <v>0</v>
      </c>
      <c r="C33" s="34"/>
      <c r="D33" s="293">
        <v>15150</v>
      </c>
      <c r="E33" s="38"/>
      <c r="F33" s="293">
        <v>2051</v>
      </c>
      <c r="G33" s="293">
        <v>949</v>
      </c>
      <c r="H33" s="338">
        <v>1102</v>
      </c>
      <c r="I33" s="338"/>
      <c r="J33" s="292">
        <v>6249</v>
      </c>
      <c r="K33" s="37"/>
    </row>
    <row r="34" spans="1:11" ht="27" customHeight="1">
      <c r="A34" s="34"/>
      <c r="B34" s="956" t="s">
        <v>461</v>
      </c>
      <c r="C34" s="34"/>
      <c r="D34" s="958" t="s">
        <v>210</v>
      </c>
      <c r="E34" s="959"/>
      <c r="F34" s="527">
        <f>SUM(G34:H34)</f>
        <v>353</v>
      </c>
      <c r="G34" s="958">
        <v>191</v>
      </c>
      <c r="H34" s="958">
        <v>162</v>
      </c>
      <c r="I34" s="958"/>
      <c r="J34" s="958" t="s">
        <v>210</v>
      </c>
      <c r="K34" s="37"/>
    </row>
    <row r="35" spans="1:11" ht="27" customHeight="1">
      <c r="A35" s="34"/>
      <c r="B35" s="957" t="s">
        <v>462</v>
      </c>
      <c r="C35" s="34"/>
      <c r="D35" s="293"/>
      <c r="E35" s="38"/>
      <c r="F35" s="293"/>
      <c r="G35" s="293"/>
      <c r="H35" s="338"/>
      <c r="I35" s="338"/>
      <c r="J35" s="292"/>
      <c r="K35" s="37"/>
    </row>
    <row r="36" spans="1:11" ht="11.25" customHeight="1" thickBot="1">
      <c r="A36" s="39"/>
      <c r="B36" s="39"/>
      <c r="C36" s="39"/>
      <c r="D36" s="40"/>
      <c r="E36" s="40"/>
      <c r="F36" s="40"/>
      <c r="G36" s="40"/>
      <c r="H36" s="40"/>
      <c r="I36" s="40"/>
      <c r="J36" s="40"/>
      <c r="K36" s="40"/>
    </row>
    <row r="37" spans="1:11" ht="2.25" customHeight="1">
      <c r="A37" s="34"/>
      <c r="B37" s="34"/>
      <c r="C37" s="34"/>
      <c r="D37" s="37"/>
      <c r="E37" s="37"/>
      <c r="F37" s="37"/>
      <c r="G37" s="37"/>
      <c r="H37" s="37"/>
      <c r="I37" s="37"/>
      <c r="J37" s="37"/>
      <c r="K37" s="37"/>
    </row>
    <row r="38" spans="1:11" s="241" customFormat="1" ht="11.25">
      <c r="A38" s="238"/>
      <c r="B38" s="238"/>
      <c r="C38" s="238"/>
      <c r="D38" s="239"/>
      <c r="E38" s="239"/>
      <c r="F38" s="239"/>
      <c r="G38" s="240"/>
      <c r="H38" s="239"/>
      <c r="I38" s="239"/>
      <c r="J38" s="239"/>
      <c r="K38" s="240" t="s">
        <v>314</v>
      </c>
    </row>
    <row r="39" spans="1:11" s="241" customFormat="1" ht="11.25">
      <c r="E39" s="242"/>
      <c r="F39" s="242"/>
      <c r="G39" s="243"/>
      <c r="I39" s="240"/>
      <c r="J39" s="242"/>
      <c r="K39" s="243" t="s">
        <v>315</v>
      </c>
    </row>
    <row r="40" spans="1:11" s="338" customFormat="1" ht="8.1" customHeight="1">
      <c r="A40" s="278"/>
      <c r="B40" s="279"/>
      <c r="D40" s="529"/>
      <c r="E40" s="280"/>
      <c r="F40" s="280"/>
      <c r="G40" s="280"/>
      <c r="H40" s="280"/>
      <c r="I40" s="280"/>
      <c r="J40" s="280"/>
      <c r="K40" s="280"/>
    </row>
    <row r="41" spans="1:11" s="530" customFormat="1" ht="10.5" customHeight="1">
      <c r="A41" s="281" t="s">
        <v>320</v>
      </c>
    </row>
    <row r="42" spans="1:11" s="530" customFormat="1" ht="12" customHeight="1">
      <c r="A42" s="281" t="s">
        <v>319</v>
      </c>
      <c r="B42" s="241"/>
      <c r="D42" s="531"/>
      <c r="E42" s="242"/>
      <c r="F42" s="242"/>
      <c r="G42" s="242"/>
      <c r="H42" s="242"/>
      <c r="I42" s="242"/>
      <c r="J42" s="242"/>
      <c r="K42" s="242"/>
    </row>
    <row r="43" spans="1:11" s="533" customFormat="1" ht="12" customHeight="1">
      <c r="A43" s="282" t="s">
        <v>318</v>
      </c>
      <c r="B43" s="532"/>
      <c r="D43" s="534"/>
      <c r="E43" s="535"/>
      <c r="F43" s="535"/>
      <c r="G43" s="535"/>
      <c r="H43" s="535"/>
      <c r="I43" s="535"/>
      <c r="J43" s="535"/>
      <c r="K43" s="535"/>
    </row>
    <row r="44" spans="1:11" s="41" customFormat="1" ht="16.5" customHeight="1">
      <c r="A44" s="43"/>
      <c r="D44" s="42"/>
      <c r="E44" s="42"/>
      <c r="F44" s="42"/>
      <c r="G44" s="42"/>
      <c r="H44" s="42"/>
      <c r="I44" s="42"/>
      <c r="J44" s="42"/>
      <c r="K44" s="42"/>
    </row>
    <row r="45" spans="1:11" s="41" customFormat="1" ht="12">
      <c r="A45" s="43"/>
      <c r="D45" s="42"/>
      <c r="E45" s="42"/>
      <c r="F45" s="42"/>
      <c r="G45" s="42"/>
      <c r="H45" s="42"/>
      <c r="I45" s="42"/>
      <c r="J45" s="42"/>
      <c r="K45" s="42"/>
    </row>
    <row r="46" spans="1:11" s="41" customFormat="1" ht="12">
      <c r="A46" s="44"/>
      <c r="D46" s="42"/>
      <c r="E46" s="42"/>
      <c r="F46" s="42"/>
      <c r="G46" s="42"/>
      <c r="H46" s="42"/>
      <c r="I46" s="42"/>
      <c r="J46" s="42"/>
      <c r="K46" s="42"/>
    </row>
    <row r="47" spans="1:11" s="41" customFormat="1" ht="12">
      <c r="A47" s="44"/>
      <c r="D47" s="42"/>
      <c r="E47" s="42"/>
      <c r="F47" s="42"/>
      <c r="G47" s="42"/>
      <c r="H47" s="42"/>
      <c r="I47" s="42"/>
      <c r="J47" s="42"/>
      <c r="K47" s="42"/>
    </row>
  </sheetData>
  <mergeCells count="2">
    <mergeCell ref="F10:H10"/>
    <mergeCell ref="F11:H11"/>
  </mergeCells>
  <hyperlinks>
    <hyperlink ref="I1:I2" r:id="rId1" display="         GUNA TENAGA" xr:uid="{00000000-0004-0000-1100-000000000000}"/>
  </hyperlinks>
  <printOptions horizontalCentered="1" gridLinesSet="0"/>
  <pageMargins left="0.39370078740157483" right="0.39370078740157483" top="0.74803149606299213" bottom="0.51181102362204722" header="0.23622047244094491" footer="0.39370078740157483"/>
  <pageSetup paperSize="9" scale="89" orientation="portrait" r:id="rId2"/>
  <headerFooter scaleWithDoc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M102"/>
  <sheetViews>
    <sheetView showGridLines="0" view="pageBreakPreview" zoomScale="90" zoomScaleNormal="100" zoomScaleSheetLayoutView="90" workbookViewId="0">
      <selection activeCell="E81" sqref="E81"/>
    </sheetView>
  </sheetViews>
  <sheetFormatPr defaultColWidth="7.140625" defaultRowHeight="15" customHeight="1"/>
  <cols>
    <col min="1" max="1" width="1.7109375" style="350" customWidth="1"/>
    <col min="2" max="2" width="12.7109375" style="350" customWidth="1"/>
    <col min="3" max="3" width="8.28515625" style="350" customWidth="1"/>
    <col min="4" max="4" width="9.28515625" style="350" customWidth="1"/>
    <col min="5" max="7" width="12.7109375" style="350" customWidth="1"/>
    <col min="8" max="8" width="19.28515625" style="350" customWidth="1"/>
    <col min="9" max="9" width="18" style="350" customWidth="1"/>
    <col min="10" max="10" width="1.7109375" style="350" customWidth="1"/>
    <col min="11" max="11" width="7.140625" style="350"/>
    <col min="12" max="12" width="8.5703125" style="350" customWidth="1"/>
    <col min="13" max="13" width="16.42578125" style="350" customWidth="1"/>
    <col min="14" max="14" width="7.5703125" style="350" customWidth="1"/>
    <col min="15" max="16384" width="7.140625" style="350"/>
  </cols>
  <sheetData>
    <row r="1" spans="1:10" ht="8.1" customHeight="1">
      <c r="I1" s="400"/>
    </row>
    <row r="2" spans="1:10" s="399" customFormat="1">
      <c r="H2" s="400"/>
      <c r="I2" s="21" t="s">
        <v>47</v>
      </c>
    </row>
    <row r="3" spans="1:10" s="399" customFormat="1" ht="14.25">
      <c r="H3" s="400"/>
      <c r="I3" s="22" t="s">
        <v>46</v>
      </c>
    </row>
    <row r="4" spans="1:10" ht="8.1" customHeight="1">
      <c r="I4" s="400"/>
    </row>
    <row r="5" spans="1:10" ht="15" customHeight="1">
      <c r="A5" s="408"/>
      <c r="B5" s="466" t="s">
        <v>298</v>
      </c>
      <c r="C5" s="467" t="s">
        <v>387</v>
      </c>
      <c r="D5" s="492"/>
      <c r="E5" s="438"/>
      <c r="J5" s="408"/>
    </row>
    <row r="6" spans="1:10" ht="15" customHeight="1">
      <c r="A6" s="408"/>
      <c r="B6" s="466"/>
      <c r="C6" s="467" t="s">
        <v>441</v>
      </c>
      <c r="D6" s="492"/>
      <c r="E6" s="438"/>
      <c r="J6" s="408"/>
    </row>
    <row r="7" spans="1:10" ht="15" customHeight="1">
      <c r="A7" s="493"/>
      <c r="B7" s="469" t="s">
        <v>409</v>
      </c>
      <c r="C7" s="494" t="s">
        <v>442</v>
      </c>
      <c r="D7" s="492"/>
      <c r="E7" s="495"/>
      <c r="J7" s="493"/>
    </row>
    <row r="8" spans="1:10" ht="8.1" customHeight="1" thickBot="1">
      <c r="A8" s="496"/>
      <c r="B8" s="496"/>
      <c r="C8" s="496"/>
      <c r="D8" s="440"/>
      <c r="E8" s="441"/>
      <c r="J8" s="496"/>
    </row>
    <row r="9" spans="1:10" ht="8.1" customHeight="1" thickTop="1">
      <c r="A9" s="472"/>
      <c r="B9" s="472"/>
      <c r="C9" s="472"/>
      <c r="D9" s="473"/>
      <c r="E9" s="497"/>
      <c r="F9" s="472"/>
      <c r="G9" s="472"/>
      <c r="H9" s="472"/>
      <c r="I9" s="472"/>
      <c r="J9" s="472"/>
    </row>
    <row r="10" spans="1:10" ht="15" customHeight="1">
      <c r="A10" s="475"/>
      <c r="B10" s="475" t="s">
        <v>27</v>
      </c>
      <c r="C10" s="475"/>
      <c r="D10" s="476" t="s">
        <v>321</v>
      </c>
      <c r="E10" s="498" t="s">
        <v>22</v>
      </c>
      <c r="F10" s="477" t="s">
        <v>45</v>
      </c>
      <c r="G10" s="477" t="s">
        <v>44</v>
      </c>
      <c r="H10" s="479" t="s">
        <v>43</v>
      </c>
      <c r="I10" s="477" t="s">
        <v>42</v>
      </c>
      <c r="J10" s="475"/>
    </row>
    <row r="11" spans="1:10" ht="15" customHeight="1">
      <c r="A11" s="475"/>
      <c r="B11" s="481" t="s">
        <v>25</v>
      </c>
      <c r="C11" s="481"/>
      <c r="D11" s="482" t="s">
        <v>322</v>
      </c>
      <c r="E11" s="499" t="s">
        <v>19</v>
      </c>
      <c r="F11" s="485" t="s">
        <v>389</v>
      </c>
      <c r="G11" s="485" t="s">
        <v>390</v>
      </c>
      <c r="H11" s="479" t="s">
        <v>39</v>
      </c>
      <c r="I11" s="477" t="s">
        <v>38</v>
      </c>
      <c r="J11" s="475"/>
    </row>
    <row r="12" spans="1:10" ht="15" customHeight="1">
      <c r="A12" s="475"/>
      <c r="B12" s="475"/>
      <c r="C12" s="475"/>
      <c r="D12" s="476"/>
      <c r="E12" s="498"/>
      <c r="F12" s="477"/>
      <c r="G12" s="477"/>
      <c r="H12" s="479" t="s">
        <v>37</v>
      </c>
      <c r="I12" s="477" t="s">
        <v>36</v>
      </c>
      <c r="J12" s="475"/>
    </row>
    <row r="13" spans="1:10" ht="15" customHeight="1">
      <c r="A13" s="475"/>
      <c r="B13" s="475"/>
      <c r="C13" s="475"/>
      <c r="D13" s="476"/>
      <c r="E13" s="498"/>
      <c r="F13" s="477"/>
      <c r="G13" s="477"/>
      <c r="H13" s="484" t="s">
        <v>258</v>
      </c>
      <c r="I13" s="485" t="s">
        <v>391</v>
      </c>
      <c r="J13" s="475"/>
    </row>
    <row r="14" spans="1:10" ht="15" customHeight="1">
      <c r="A14" s="475"/>
      <c r="B14" s="475"/>
      <c r="C14" s="475"/>
      <c r="D14" s="476"/>
      <c r="E14" s="498"/>
      <c r="F14" s="477"/>
      <c r="G14" s="477"/>
      <c r="H14" s="484" t="s">
        <v>34</v>
      </c>
      <c r="I14" s="485" t="s">
        <v>31</v>
      </c>
      <c r="J14" s="475"/>
    </row>
    <row r="15" spans="1:10" ht="15" customHeight="1">
      <c r="A15" s="475"/>
      <c r="B15" s="475"/>
      <c r="C15" s="475"/>
      <c r="D15" s="476"/>
      <c r="E15" s="498"/>
      <c r="F15" s="477"/>
      <c r="G15" s="477"/>
      <c r="H15" s="484" t="s">
        <v>32</v>
      </c>
      <c r="I15" s="485"/>
      <c r="J15" s="475"/>
    </row>
    <row r="16" spans="1:10" ht="8.1" customHeight="1">
      <c r="A16" s="487"/>
      <c r="B16" s="487"/>
      <c r="C16" s="487"/>
      <c r="D16" s="488"/>
      <c r="E16" s="500"/>
      <c r="F16" s="487"/>
      <c r="G16" s="487"/>
      <c r="H16" s="489"/>
      <c r="I16" s="490"/>
      <c r="J16" s="487"/>
    </row>
    <row r="17" spans="1:10" ht="8.1" customHeight="1">
      <c r="A17" s="433"/>
      <c r="B17" s="433"/>
      <c r="C17" s="433"/>
      <c r="D17" s="463"/>
      <c r="E17" s="404"/>
      <c r="F17" s="433"/>
      <c r="G17" s="433"/>
      <c r="H17" s="452"/>
      <c r="I17" s="452"/>
      <c r="J17" s="433"/>
    </row>
    <row r="18" spans="1:10" s="777" customFormat="1" ht="15" customHeight="1">
      <c r="A18" s="773"/>
      <c r="B18" s="773" t="s">
        <v>392</v>
      </c>
      <c r="C18" s="773"/>
      <c r="D18" s="774">
        <v>2020</v>
      </c>
      <c r="E18" s="775">
        <f>SUM(F18,G18,H18,I18,'[10]4.14 (2)'!E19,'[10]4.14 (2)'!F19,'[10]4.14 (2)'!G19,'[10]4.14 (2)'!H19,'[10]4.14 (2)'!I19,)</f>
        <v>3904707</v>
      </c>
      <c r="F18" s="776">
        <f>SUM(F22,F26,F30,F34,F38,F42,F46,F50,F54,F58,F62,F66,F70,F74,F78,F82)</f>
        <v>35964</v>
      </c>
      <c r="G18" s="776">
        <f>SUM(G22,G26,G30,G34,G38,G42,G46,G50,G54,G58,G62,G66,G70,G74,G78,G82)</f>
        <v>110175</v>
      </c>
      <c r="H18" s="776">
        <f>SUM(H22,H26,H30,H34,H38,H42,H46,H50,H54,H58,H62,H66,H70,H74,H78,H82)</f>
        <v>89954</v>
      </c>
      <c r="I18" s="776">
        <f>SUM(I22,I26,I30,I34,I38,I42,I46,I50,I54,I58,I62,I66,I70,I74,I78,I82)</f>
        <v>55985</v>
      </c>
      <c r="J18" s="773"/>
    </row>
    <row r="19" spans="1:10" s="777" customFormat="1" ht="15" customHeight="1">
      <c r="A19" s="778"/>
      <c r="B19" s="778"/>
      <c r="C19" s="778"/>
      <c r="D19" s="774">
        <v>2021</v>
      </c>
      <c r="E19" s="775">
        <f>SUM(F19,G19,H19,I19,'[10]4.14 (2)'!E20,'[10]4.14 (2)'!F20,'[10]4.14 (2)'!G20,'[10]4.14 (2)'!H20,'[10]4.14 (2)'!I20,)</f>
        <v>1044643</v>
      </c>
      <c r="F19" s="776">
        <f t="shared" ref="F19:I20" si="0">SUM(F23,F27,F31,F35,F39,F43,F47,F51,F55,F59,F63,F67,F71,F75,F79,F83)</f>
        <v>98813</v>
      </c>
      <c r="G19" s="776">
        <f t="shared" si="0"/>
        <v>462024</v>
      </c>
      <c r="H19" s="776">
        <f t="shared" si="0"/>
        <v>301750</v>
      </c>
      <c r="I19" s="776">
        <f t="shared" si="0"/>
        <v>182056</v>
      </c>
      <c r="J19" s="778"/>
    </row>
    <row r="20" spans="1:10" s="777" customFormat="1" ht="15" customHeight="1">
      <c r="A20" s="778"/>
      <c r="B20" s="778"/>
      <c r="C20" s="778"/>
      <c r="D20" s="774">
        <v>2022</v>
      </c>
      <c r="E20" s="775">
        <f>SUM(F20,G20,H20,I20,'[10]4.14 (2)'!E21,'[10]4.14 (2)'!F21,'[10]4.14 (2)'!G21,'[10]4.14 (2)'!H21,'[10]4.14 (2)'!I21,)</f>
        <v>1209253</v>
      </c>
      <c r="F20" s="776">
        <f t="shared" si="0"/>
        <v>228840</v>
      </c>
      <c r="G20" s="776">
        <f t="shared" si="0"/>
        <v>373444</v>
      </c>
      <c r="H20" s="776">
        <f t="shared" si="0"/>
        <v>326715</v>
      </c>
      <c r="I20" s="776">
        <f t="shared" si="0"/>
        <v>211790</v>
      </c>
      <c r="J20" s="778"/>
    </row>
    <row r="21" spans="1:10" s="777" customFormat="1" ht="8.1" customHeight="1">
      <c r="A21" s="778"/>
      <c r="B21" s="778"/>
      <c r="C21" s="778"/>
      <c r="D21" s="779"/>
      <c r="E21" s="780"/>
      <c r="F21" s="780"/>
      <c r="G21" s="780"/>
      <c r="H21" s="781"/>
      <c r="I21" s="782"/>
      <c r="J21" s="778"/>
    </row>
    <row r="22" spans="1:10" s="777" customFormat="1" ht="15" customHeight="1">
      <c r="A22" s="783"/>
      <c r="B22" s="784" t="s">
        <v>15</v>
      </c>
      <c r="C22" s="783"/>
      <c r="D22" s="779">
        <v>2020</v>
      </c>
      <c r="E22" s="785">
        <f>SUM(F22,G22,H22,I22,'[10]4.14 (2)'!E23,'[10]4.14 (2)'!F23,'[10]4.14 (2)'!G23,'[10]4.14 (2)'!H23,'[10]4.14 (2)'!I23)</f>
        <v>732696</v>
      </c>
      <c r="F22" s="780">
        <v>5729</v>
      </c>
      <c r="G22" s="780">
        <v>7892</v>
      </c>
      <c r="H22" s="781">
        <v>10081</v>
      </c>
      <c r="I22" s="782">
        <v>4854</v>
      </c>
      <c r="J22" s="783"/>
    </row>
    <row r="23" spans="1:10" s="777" customFormat="1" ht="15" customHeight="1">
      <c r="A23" s="786"/>
      <c r="B23" s="787"/>
      <c r="C23" s="786"/>
      <c r="D23" s="779">
        <v>2021</v>
      </c>
      <c r="E23" s="785">
        <f>SUM(F23,G23,H23,I23,'[10]4.14 (2)'!E24,'[10]4.14 (2)'!F24,'[10]4.14 (2)'!G24,'[10]4.14 (2)'!H24,'[10]4.14 (2)'!I24)</f>
        <v>80464</v>
      </c>
      <c r="F23" s="780">
        <v>10120</v>
      </c>
      <c r="G23" s="780">
        <v>30766</v>
      </c>
      <c r="H23" s="781">
        <v>24242</v>
      </c>
      <c r="I23" s="782">
        <v>15336</v>
      </c>
      <c r="J23" s="786"/>
    </row>
    <row r="24" spans="1:10" s="777" customFormat="1" ht="15" customHeight="1">
      <c r="A24" s="786"/>
      <c r="B24" s="787"/>
      <c r="C24" s="786"/>
      <c r="D24" s="779">
        <v>2022</v>
      </c>
      <c r="E24" s="785">
        <f>SUM(F24,G24,H24,I24,'[10]4.14 (2)'!E25,'[10]4.14 (2)'!F25,'[10]4.14 (2)'!G25,'[10]4.14 (2)'!H25,'[10]4.14 (2)'!I25)</f>
        <v>126392</v>
      </c>
      <c r="F24" s="780">
        <v>17615</v>
      </c>
      <c r="G24" s="780">
        <v>35730</v>
      </c>
      <c r="H24" s="781">
        <v>39700</v>
      </c>
      <c r="I24" s="782">
        <v>23183</v>
      </c>
      <c r="J24" s="786"/>
    </row>
    <row r="25" spans="1:10" s="777" customFormat="1" ht="8.1" customHeight="1">
      <c r="A25" s="786"/>
      <c r="B25" s="787"/>
      <c r="C25" s="786"/>
      <c r="D25" s="779"/>
      <c r="E25" s="780"/>
      <c r="F25" s="780"/>
      <c r="G25" s="780"/>
      <c r="H25" s="781"/>
      <c r="I25" s="782"/>
      <c r="J25" s="786"/>
    </row>
    <row r="26" spans="1:10" s="777" customFormat="1" ht="15" customHeight="1">
      <c r="A26" s="783"/>
      <c r="B26" s="784" t="s">
        <v>14</v>
      </c>
      <c r="C26" s="783"/>
      <c r="D26" s="779">
        <v>2020</v>
      </c>
      <c r="E26" s="785">
        <f>SUM(F26,G26,H26,I26,'[10]4.14 (2)'!E27,'[10]4.14 (2)'!F27,'[10]4.14 (2)'!G27,'[10]4.14 (2)'!H27,'[10]4.14 (2)'!I27)</f>
        <v>111074</v>
      </c>
      <c r="F26" s="780">
        <v>459</v>
      </c>
      <c r="G26" s="780">
        <v>1649</v>
      </c>
      <c r="H26" s="781">
        <v>2062</v>
      </c>
      <c r="I26" s="782">
        <v>849</v>
      </c>
      <c r="J26" s="783"/>
    </row>
    <row r="27" spans="1:10" s="777" customFormat="1" ht="15" customHeight="1">
      <c r="A27" s="783"/>
      <c r="B27" s="784"/>
      <c r="C27" s="783"/>
      <c r="D27" s="779">
        <v>2021</v>
      </c>
      <c r="E27" s="785">
        <f>SUM(F27,G27,H27,I27,'[10]4.14 (2)'!E28,'[10]4.14 (2)'!F28,'[10]4.14 (2)'!G28,'[10]4.14 (2)'!H28,'[10]4.14 (2)'!I28)</f>
        <v>22596</v>
      </c>
      <c r="F27" s="780">
        <v>1408</v>
      </c>
      <c r="G27" s="780">
        <v>10076</v>
      </c>
      <c r="H27" s="781">
        <v>8156</v>
      </c>
      <c r="I27" s="782">
        <v>2956</v>
      </c>
      <c r="J27" s="783"/>
    </row>
    <row r="28" spans="1:10" s="777" customFormat="1" ht="15" customHeight="1">
      <c r="A28" s="783"/>
      <c r="B28" s="784"/>
      <c r="C28" s="783"/>
      <c r="D28" s="779">
        <v>2022</v>
      </c>
      <c r="E28" s="785">
        <f>SUM(F28,G28,H28,I28,'[10]4.14 (2)'!E29,'[10]4.14 (2)'!F29,'[10]4.14 (2)'!G29,'[10]4.14 (2)'!H29,'[10]4.14 (2)'!I29)</f>
        <v>38480</v>
      </c>
      <c r="F28" s="780">
        <v>3108</v>
      </c>
      <c r="G28" s="780">
        <v>10514</v>
      </c>
      <c r="H28" s="781">
        <v>7703</v>
      </c>
      <c r="I28" s="782">
        <v>6803</v>
      </c>
      <c r="J28" s="783"/>
    </row>
    <row r="29" spans="1:10" s="777" customFormat="1" ht="8.1" customHeight="1">
      <c r="A29" s="783"/>
      <c r="B29" s="784"/>
      <c r="C29" s="783"/>
      <c r="D29" s="779"/>
      <c r="E29" s="780"/>
      <c r="F29" s="780"/>
      <c r="G29" s="780"/>
      <c r="H29" s="781"/>
      <c r="I29" s="782"/>
      <c r="J29" s="783"/>
    </row>
    <row r="30" spans="1:10" s="777" customFormat="1" ht="15" customHeight="1">
      <c r="A30" s="783"/>
      <c r="B30" s="784" t="s">
        <v>13</v>
      </c>
      <c r="C30" s="783"/>
      <c r="D30" s="779">
        <v>2020</v>
      </c>
      <c r="E30" s="785">
        <f>SUM(F30,G30,H30,I30,'[10]4.14 (2)'!E31,'[10]4.14 (2)'!F31,'[10]4.14 (2)'!G31,'[10]4.14 (2)'!H31,'[10]4.14 (2)'!I31)</f>
        <v>36404</v>
      </c>
      <c r="F30" s="780">
        <v>306</v>
      </c>
      <c r="G30" s="780">
        <v>2426</v>
      </c>
      <c r="H30" s="781">
        <v>1577</v>
      </c>
      <c r="I30" s="782">
        <v>513</v>
      </c>
      <c r="J30" s="783"/>
    </row>
    <row r="31" spans="1:10" s="777" customFormat="1" ht="15" customHeight="1">
      <c r="A31" s="786"/>
      <c r="B31" s="787"/>
      <c r="C31" s="786"/>
      <c r="D31" s="779">
        <v>2021</v>
      </c>
      <c r="E31" s="785">
        <f>SUM(F31,G31,H31,I31,'[10]4.14 (2)'!E32,'[10]4.14 (2)'!F32,'[10]4.14 (2)'!G32,'[10]4.14 (2)'!H32,'[10]4.14 (2)'!I32)</f>
        <v>31872</v>
      </c>
      <c r="F31" s="780">
        <v>1338</v>
      </c>
      <c r="G31" s="780">
        <v>23010</v>
      </c>
      <c r="H31" s="781">
        <v>4702</v>
      </c>
      <c r="I31" s="782">
        <v>2822</v>
      </c>
      <c r="J31" s="786"/>
    </row>
    <row r="32" spans="1:10" s="777" customFormat="1" ht="15" customHeight="1">
      <c r="A32" s="786"/>
      <c r="B32" s="787"/>
      <c r="C32" s="786"/>
      <c r="D32" s="779">
        <v>2022</v>
      </c>
      <c r="E32" s="785">
        <f>SUM(F32,G32,H32,I32,'[10]4.14 (2)'!E33,'[10]4.14 (2)'!F33,'[10]4.14 (2)'!G33,'[10]4.14 (2)'!H33,'[10]4.14 (2)'!I33)</f>
        <v>33123</v>
      </c>
      <c r="F32" s="780">
        <v>1547</v>
      </c>
      <c r="G32" s="780">
        <v>8561</v>
      </c>
      <c r="H32" s="781">
        <v>2542</v>
      </c>
      <c r="I32" s="782">
        <v>4079</v>
      </c>
      <c r="J32" s="786"/>
    </row>
    <row r="33" spans="1:10" s="777" customFormat="1" ht="8.1" customHeight="1">
      <c r="A33" s="786"/>
      <c r="B33" s="787"/>
      <c r="C33" s="786"/>
      <c r="D33" s="779"/>
      <c r="E33" s="780"/>
      <c r="F33" s="780"/>
      <c r="G33" s="780"/>
      <c r="H33" s="781"/>
      <c r="I33" s="782"/>
      <c r="J33" s="786"/>
    </row>
    <row r="34" spans="1:10" s="777" customFormat="1" ht="15" customHeight="1">
      <c r="A34" s="783"/>
      <c r="B34" s="784" t="s">
        <v>12</v>
      </c>
      <c r="C34" s="783"/>
      <c r="D34" s="779">
        <v>2020</v>
      </c>
      <c r="E34" s="785">
        <f>SUM(F34,G34,H34,I34,'[10]4.14 (2)'!E35,'[10]4.14 (2)'!F35,'[10]4.14 (2)'!G35,'[10]4.14 (2)'!H35,'[10]4.14 (2)'!I35)</f>
        <v>128554</v>
      </c>
      <c r="F34" s="780">
        <v>975</v>
      </c>
      <c r="G34" s="780">
        <v>1972</v>
      </c>
      <c r="H34" s="781">
        <v>4505</v>
      </c>
      <c r="I34" s="782">
        <v>1253</v>
      </c>
      <c r="J34" s="783"/>
    </row>
    <row r="35" spans="1:10" s="777" customFormat="1" ht="15" customHeight="1">
      <c r="A35" s="786"/>
      <c r="B35" s="787"/>
      <c r="C35" s="786"/>
      <c r="D35" s="779">
        <v>2021</v>
      </c>
      <c r="E35" s="785">
        <f>SUM(F35,G35,H35,I35,'[10]4.14 (2)'!E36,'[10]4.14 (2)'!F36,'[10]4.14 (2)'!G36,'[10]4.14 (2)'!H36,'[10]4.14 (2)'!I36)</f>
        <v>22222</v>
      </c>
      <c r="F35" s="780">
        <v>1530</v>
      </c>
      <c r="G35" s="780">
        <v>9220</v>
      </c>
      <c r="H35" s="781">
        <v>8152</v>
      </c>
      <c r="I35" s="782">
        <v>3320</v>
      </c>
      <c r="J35" s="786"/>
    </row>
    <row r="36" spans="1:10" s="777" customFormat="1" ht="15" customHeight="1">
      <c r="A36" s="786"/>
      <c r="B36" s="787"/>
      <c r="C36" s="786"/>
      <c r="D36" s="779">
        <v>2022</v>
      </c>
      <c r="E36" s="785">
        <f>SUM(F36,G36,H36,I36,'[10]4.14 (2)'!E37,'[10]4.14 (2)'!F37,'[10]4.14 (2)'!G37,'[10]4.14 (2)'!H37,'[10]4.14 (2)'!I37)</f>
        <v>54826</v>
      </c>
      <c r="F36" s="780">
        <v>12396</v>
      </c>
      <c r="G36" s="780">
        <v>6540</v>
      </c>
      <c r="H36" s="781">
        <v>12545</v>
      </c>
      <c r="I36" s="782">
        <v>5183</v>
      </c>
      <c r="J36" s="786"/>
    </row>
    <row r="37" spans="1:10" s="777" customFormat="1" ht="8.1" customHeight="1">
      <c r="A37" s="786"/>
      <c r="B37" s="787"/>
      <c r="C37" s="786"/>
      <c r="D37" s="779"/>
      <c r="E37" s="780"/>
      <c r="F37" s="780"/>
      <c r="G37" s="780"/>
      <c r="H37" s="781"/>
      <c r="I37" s="782"/>
      <c r="J37" s="786"/>
    </row>
    <row r="38" spans="1:10" s="777" customFormat="1" ht="15" customHeight="1">
      <c r="A38" s="783"/>
      <c r="B38" s="784" t="s">
        <v>11</v>
      </c>
      <c r="C38" s="783"/>
      <c r="D38" s="779">
        <v>2020</v>
      </c>
      <c r="E38" s="785">
        <f>SUM(F38,G38,H38,I38,'[10]4.14 (2)'!E39,'[10]4.14 (2)'!F39,'[10]4.14 (2)'!G39,'[10]4.14 (2)'!H39,'[10]4.14 (2)'!I39)</f>
        <v>155603</v>
      </c>
      <c r="F38" s="780">
        <v>962</v>
      </c>
      <c r="G38" s="780">
        <v>3272</v>
      </c>
      <c r="H38" s="781">
        <v>2766</v>
      </c>
      <c r="I38" s="782">
        <v>1174</v>
      </c>
      <c r="J38" s="783"/>
    </row>
    <row r="39" spans="1:10" s="777" customFormat="1" ht="15" customHeight="1">
      <c r="A39" s="786"/>
      <c r="B39" s="787"/>
      <c r="C39" s="786"/>
      <c r="D39" s="779">
        <v>2021</v>
      </c>
      <c r="E39" s="785">
        <f>SUM(F39,G39,H39,I39,'[10]4.14 (2)'!E40,'[10]4.14 (2)'!F40,'[10]4.14 (2)'!G40,'[10]4.14 (2)'!H40,'[10]4.14 (2)'!I40)</f>
        <v>22708</v>
      </c>
      <c r="F39" s="780">
        <v>2805</v>
      </c>
      <c r="G39" s="780">
        <v>9690</v>
      </c>
      <c r="H39" s="781">
        <v>7144</v>
      </c>
      <c r="I39" s="782">
        <v>3069</v>
      </c>
      <c r="J39" s="786"/>
    </row>
    <row r="40" spans="1:10" s="777" customFormat="1" ht="15" customHeight="1">
      <c r="A40" s="786"/>
      <c r="B40" s="787"/>
      <c r="C40" s="786"/>
      <c r="D40" s="779">
        <v>2022</v>
      </c>
      <c r="E40" s="785">
        <f>SUM(F40,G40,H40,I40,'[10]4.14 (2)'!E41,'[10]4.14 (2)'!F41,'[10]4.14 (2)'!G41,'[10]4.14 (2)'!H41,'[10]4.14 (2)'!I41)</f>
        <v>48784</v>
      </c>
      <c r="F40" s="780">
        <v>7361</v>
      </c>
      <c r="G40" s="780">
        <v>12284</v>
      </c>
      <c r="H40" s="781">
        <v>10116</v>
      </c>
      <c r="I40" s="782">
        <v>4181</v>
      </c>
      <c r="J40" s="786"/>
    </row>
    <row r="41" spans="1:10" s="777" customFormat="1" ht="8.1" customHeight="1">
      <c r="A41" s="786"/>
      <c r="B41" s="787"/>
      <c r="C41" s="786"/>
      <c r="D41" s="779"/>
      <c r="E41" s="780"/>
      <c r="F41" s="780"/>
      <c r="G41" s="780"/>
      <c r="H41" s="781"/>
      <c r="I41" s="782"/>
      <c r="J41" s="786"/>
    </row>
    <row r="42" spans="1:10" s="777" customFormat="1" ht="15" customHeight="1">
      <c r="A42" s="783"/>
      <c r="B42" s="784" t="s">
        <v>10</v>
      </c>
      <c r="C42" s="783"/>
      <c r="D42" s="779">
        <v>2020</v>
      </c>
      <c r="E42" s="785">
        <f>SUM(F42,G42,H42,I42,'[10]4.14 (2)'!E43,'[10]4.14 (2)'!F43,'[10]4.14 (2)'!G43,'[10]4.14 (2)'!H43,'[10]4.14 (2)'!I43)</f>
        <v>119173</v>
      </c>
      <c r="F42" s="780">
        <v>1938</v>
      </c>
      <c r="G42" s="780">
        <v>2730</v>
      </c>
      <c r="H42" s="781">
        <v>3471</v>
      </c>
      <c r="I42" s="782">
        <v>965</v>
      </c>
      <c r="J42" s="783"/>
    </row>
    <row r="43" spans="1:10" s="777" customFormat="1" ht="15" customHeight="1">
      <c r="A43" s="786"/>
      <c r="B43" s="787"/>
      <c r="C43" s="786"/>
      <c r="D43" s="779">
        <v>2021</v>
      </c>
      <c r="E43" s="785">
        <f>SUM(F43,G43,H43,I43,'[10]4.14 (2)'!E44,'[10]4.14 (2)'!F44,'[10]4.14 (2)'!G44,'[10]4.14 (2)'!H44,'[10]4.14 (2)'!I44)</f>
        <v>29022</v>
      </c>
      <c r="F43" s="780">
        <v>2211</v>
      </c>
      <c r="G43" s="780">
        <v>15920</v>
      </c>
      <c r="H43" s="781">
        <v>7575</v>
      </c>
      <c r="I43" s="782">
        <v>3316</v>
      </c>
      <c r="J43" s="786"/>
    </row>
    <row r="44" spans="1:10" s="777" customFormat="1" ht="15" customHeight="1">
      <c r="A44" s="786"/>
      <c r="B44" s="787"/>
      <c r="C44" s="786"/>
      <c r="D44" s="779">
        <v>2022</v>
      </c>
      <c r="E44" s="785">
        <f>SUM(F44,G44,H44,I44,'[10]4.14 (2)'!E45,'[10]4.14 (2)'!F45,'[10]4.14 (2)'!G45,'[10]4.14 (2)'!H45,'[10]4.14 (2)'!I45)</f>
        <v>84495</v>
      </c>
      <c r="F44" s="780">
        <v>2525</v>
      </c>
      <c r="G44" s="780">
        <v>20867</v>
      </c>
      <c r="H44" s="781">
        <v>12056</v>
      </c>
      <c r="I44" s="782">
        <v>3216</v>
      </c>
      <c r="J44" s="786"/>
    </row>
    <row r="45" spans="1:10" s="777" customFormat="1" ht="8.1" customHeight="1">
      <c r="A45" s="786"/>
      <c r="B45" s="787"/>
      <c r="C45" s="786"/>
      <c r="D45" s="779"/>
      <c r="E45" s="780"/>
      <c r="F45" s="780"/>
      <c r="G45" s="780"/>
      <c r="H45" s="781"/>
      <c r="I45" s="782"/>
      <c r="J45" s="786"/>
    </row>
    <row r="46" spans="1:10" s="777" customFormat="1" ht="15" customHeight="1">
      <c r="A46" s="783"/>
      <c r="B46" s="784" t="s">
        <v>30</v>
      </c>
      <c r="C46" s="783"/>
      <c r="D46" s="779">
        <v>2020</v>
      </c>
      <c r="E46" s="785">
        <f>SUM(F46,G46,H46,I46,'[10]4.14 (2)'!E47,'[10]4.14 (2)'!F47,'[10]4.14 (2)'!G47,'[10]4.14 (2)'!H47,'[10]4.14 (2)'!I47)</f>
        <v>372865</v>
      </c>
      <c r="F46" s="780">
        <v>1326</v>
      </c>
      <c r="G46" s="780">
        <v>10845</v>
      </c>
      <c r="H46" s="781">
        <v>7166</v>
      </c>
      <c r="I46" s="782">
        <v>8023</v>
      </c>
      <c r="J46" s="783"/>
    </row>
    <row r="47" spans="1:10" s="777" customFormat="1" ht="15" customHeight="1">
      <c r="A47" s="783"/>
      <c r="B47" s="784"/>
      <c r="C47" s="783"/>
      <c r="D47" s="779">
        <v>2021</v>
      </c>
      <c r="E47" s="785">
        <f>SUM(F47,G47,H47,I47,'[10]4.14 (2)'!E48,'[10]4.14 (2)'!F48,'[10]4.14 (2)'!G48,'[10]4.14 (2)'!H48,'[10]4.14 (2)'!I48)</f>
        <v>78333</v>
      </c>
      <c r="F47" s="780">
        <v>5585</v>
      </c>
      <c r="G47" s="780">
        <v>30995</v>
      </c>
      <c r="H47" s="781">
        <v>27124</v>
      </c>
      <c r="I47" s="782">
        <v>14629</v>
      </c>
      <c r="J47" s="783"/>
    </row>
    <row r="48" spans="1:10" s="777" customFormat="1" ht="15" customHeight="1">
      <c r="A48" s="783"/>
      <c r="B48" s="784"/>
      <c r="C48" s="783"/>
      <c r="D48" s="779">
        <v>2022</v>
      </c>
      <c r="E48" s="785">
        <f>SUM(F48,G48,H48,I48,'[10]4.14 (2)'!E49,'[10]4.14 (2)'!F49,'[10]4.14 (2)'!G49,'[10]4.14 (2)'!H49,'[10]4.14 (2)'!I49)</f>
        <v>101378</v>
      </c>
      <c r="F48" s="780">
        <v>11281</v>
      </c>
      <c r="G48" s="780">
        <v>25340</v>
      </c>
      <c r="H48" s="781">
        <v>25234</v>
      </c>
      <c r="I48" s="782">
        <v>14028</v>
      </c>
      <c r="J48" s="783"/>
    </row>
    <row r="49" spans="1:13" s="777" customFormat="1" ht="8.1" customHeight="1">
      <c r="A49" s="783"/>
      <c r="B49" s="784"/>
      <c r="C49" s="783"/>
      <c r="D49" s="779"/>
      <c r="E49" s="780"/>
      <c r="F49" s="780"/>
      <c r="G49" s="780"/>
      <c r="H49" s="781"/>
      <c r="I49" s="782"/>
      <c r="J49" s="783"/>
    </row>
    <row r="50" spans="1:13" s="777" customFormat="1" ht="15" customHeight="1">
      <c r="A50" s="783"/>
      <c r="B50" s="784" t="s">
        <v>9</v>
      </c>
      <c r="C50" s="783"/>
      <c r="D50" s="779">
        <v>2020</v>
      </c>
      <c r="E50" s="785">
        <f>SUM(F50,G50,H50,I50,'[10]4.14 (2)'!E51,'[10]4.14 (2)'!F51,'[10]4.14 (2)'!G51,'[10]4.14 (2)'!H51,'[10]4.14 (2)'!I51)</f>
        <v>165539</v>
      </c>
      <c r="F50" s="780">
        <v>900</v>
      </c>
      <c r="G50" s="780">
        <v>4091</v>
      </c>
      <c r="H50" s="781">
        <v>3707</v>
      </c>
      <c r="I50" s="782">
        <v>1613</v>
      </c>
      <c r="J50" s="783"/>
    </row>
    <row r="51" spans="1:13" s="777" customFormat="1" ht="15" customHeight="1">
      <c r="A51" s="786"/>
      <c r="B51" s="787"/>
      <c r="C51" s="786"/>
      <c r="D51" s="779">
        <v>2021</v>
      </c>
      <c r="E51" s="785">
        <f>SUM(F51,G51,H51,I51,'[10]4.14 (2)'!E52,'[10]4.14 (2)'!F52,'[10]4.14 (2)'!G52,'[10]4.14 (2)'!H52,'[10]4.14 (2)'!I52)</f>
        <v>49726</v>
      </c>
      <c r="F51" s="788">
        <v>4049</v>
      </c>
      <c r="G51" s="788">
        <v>22731</v>
      </c>
      <c r="H51" s="789">
        <v>17064</v>
      </c>
      <c r="I51" s="789">
        <v>5882</v>
      </c>
      <c r="J51" s="786"/>
    </row>
    <row r="52" spans="1:13" s="777" customFormat="1" ht="15" customHeight="1">
      <c r="A52" s="786"/>
      <c r="B52" s="787"/>
      <c r="C52" s="786"/>
      <c r="D52" s="779">
        <v>2022</v>
      </c>
      <c r="E52" s="785">
        <f>SUM(F52,G52,H52,I52,'[10]4.14 (2)'!E53,'[10]4.14 (2)'!F53,'[10]4.14 (2)'!G53,'[10]4.14 (2)'!H53,'[10]4.14 (2)'!I53)</f>
        <v>38862</v>
      </c>
      <c r="F52" s="788">
        <v>6795</v>
      </c>
      <c r="G52" s="788">
        <v>11973</v>
      </c>
      <c r="H52" s="789">
        <v>12487</v>
      </c>
      <c r="I52" s="789">
        <v>6921</v>
      </c>
      <c r="J52" s="786"/>
    </row>
    <row r="53" spans="1:13" s="777" customFormat="1" ht="8.1" customHeight="1">
      <c r="A53" s="786"/>
      <c r="B53" s="787"/>
      <c r="C53" s="786"/>
      <c r="D53" s="779"/>
      <c r="E53" s="780"/>
      <c r="F53" s="780"/>
      <c r="G53" s="780"/>
      <c r="H53" s="781"/>
      <c r="I53" s="782"/>
      <c r="J53" s="786"/>
      <c r="L53" s="790"/>
      <c r="M53" s="790"/>
    </row>
    <row r="54" spans="1:13" s="777" customFormat="1" ht="15" customHeight="1">
      <c r="A54" s="783"/>
      <c r="B54" s="784" t="s">
        <v>8</v>
      </c>
      <c r="C54" s="783"/>
      <c r="D54" s="779">
        <v>2020</v>
      </c>
      <c r="E54" s="785">
        <f>SUM(F54,G54,H54,I54,'[10]4.14 (2)'!E55,'[10]4.14 (2)'!F55,'[10]4.14 (2)'!G55,'[10]4.14 (2)'!H55,'[10]4.14 (2)'!I55)</f>
        <v>4108</v>
      </c>
      <c r="F54" s="780">
        <v>26</v>
      </c>
      <c r="G54" s="780">
        <v>147</v>
      </c>
      <c r="H54" s="781">
        <v>122</v>
      </c>
      <c r="I54" s="782">
        <v>34</v>
      </c>
      <c r="J54" s="783"/>
    </row>
    <row r="55" spans="1:13" s="777" customFormat="1" ht="15" customHeight="1">
      <c r="A55" s="786"/>
      <c r="B55" s="787"/>
      <c r="C55" s="786"/>
      <c r="D55" s="779">
        <v>2021</v>
      </c>
      <c r="E55" s="785">
        <f>SUM(F55,G55,H55,I55,'[10]4.14 (2)'!E56,'[10]4.14 (2)'!F56,'[10]4.14 (2)'!G56,'[10]4.14 (2)'!H56,'[10]4.14 (2)'!I56)</f>
        <v>3893</v>
      </c>
      <c r="F55" s="780">
        <v>121</v>
      </c>
      <c r="G55" s="780">
        <v>1804</v>
      </c>
      <c r="H55" s="781">
        <v>1786</v>
      </c>
      <c r="I55" s="782">
        <v>182</v>
      </c>
      <c r="J55" s="786"/>
    </row>
    <row r="56" spans="1:13" s="777" customFormat="1" ht="15" customHeight="1">
      <c r="A56" s="786"/>
      <c r="B56" s="787"/>
      <c r="C56" s="786"/>
      <c r="D56" s="779">
        <v>2022</v>
      </c>
      <c r="E56" s="785">
        <f>SUM(F56,G56,H56,I56,'[10]4.14 (2)'!E57,'[10]4.14 (2)'!F57,'[10]4.14 (2)'!G57,'[10]4.14 (2)'!H57,'[10]4.14 (2)'!I57)</f>
        <v>138392</v>
      </c>
      <c r="F56" s="780">
        <v>307</v>
      </c>
      <c r="G56" s="780">
        <v>622</v>
      </c>
      <c r="H56" s="781">
        <v>424</v>
      </c>
      <c r="I56" s="782">
        <v>735</v>
      </c>
      <c r="J56" s="786"/>
    </row>
    <row r="57" spans="1:13" s="777" customFormat="1" ht="8.1" customHeight="1">
      <c r="A57" s="786"/>
      <c r="B57" s="787"/>
      <c r="C57" s="786"/>
      <c r="D57" s="779"/>
      <c r="E57" s="780"/>
      <c r="F57" s="780"/>
      <c r="G57" s="780"/>
      <c r="H57" s="781"/>
      <c r="I57" s="782"/>
      <c r="J57" s="786"/>
    </row>
    <row r="58" spans="1:13" s="777" customFormat="1" ht="15" customHeight="1">
      <c r="A58" s="783"/>
      <c r="B58" s="784" t="s">
        <v>4</v>
      </c>
      <c r="C58" s="783"/>
      <c r="D58" s="779">
        <v>2020</v>
      </c>
      <c r="E58" s="785">
        <f>SUM(F58,G58,H58,I58,'[10]4.14 (2)'!E59,'[10]4.14 (2)'!F59,'[10]4.14 (2)'!G59,'[10]4.14 (2)'!H59,'[10]4.14 (2)'!I59)</f>
        <v>1193819</v>
      </c>
      <c r="F58" s="780">
        <v>12060</v>
      </c>
      <c r="G58" s="780">
        <v>43077</v>
      </c>
      <c r="H58" s="781">
        <v>32087</v>
      </c>
      <c r="I58" s="782">
        <v>19817</v>
      </c>
      <c r="J58" s="783"/>
    </row>
    <row r="59" spans="1:13" s="777" customFormat="1" ht="15" customHeight="1">
      <c r="A59" s="786"/>
      <c r="B59" s="787"/>
      <c r="C59" s="786"/>
      <c r="D59" s="779">
        <v>2021</v>
      </c>
      <c r="E59" s="785">
        <f>SUM(F59,G59,H59,I59,'[10]4.14 (2)'!E60,'[10]4.14 (2)'!F60,'[10]4.14 (2)'!G60,'[10]4.14 (2)'!H60,'[10]4.14 (2)'!I60)</f>
        <v>344107</v>
      </c>
      <c r="F59" s="780">
        <v>31620</v>
      </c>
      <c r="G59" s="780">
        <v>147618</v>
      </c>
      <c r="H59" s="781">
        <v>104877</v>
      </c>
      <c r="I59" s="782">
        <v>59992</v>
      </c>
      <c r="J59" s="786"/>
    </row>
    <row r="60" spans="1:13" s="777" customFormat="1" ht="15" customHeight="1">
      <c r="A60" s="786"/>
      <c r="B60" s="787"/>
      <c r="C60" s="786"/>
      <c r="D60" s="779">
        <v>2022</v>
      </c>
      <c r="E60" s="785">
        <f>SUM(F60,G60,H60,I60,'[10]4.14 (2)'!E61,'[10]4.14 (2)'!F61,'[10]4.14 (2)'!G61,'[10]4.14 (2)'!H61,'[10]4.14 (2)'!I61)</f>
        <v>381530</v>
      </c>
      <c r="F60" s="780">
        <v>84778</v>
      </c>
      <c r="G60" s="780">
        <v>104931</v>
      </c>
      <c r="H60" s="781">
        <v>106320</v>
      </c>
      <c r="I60" s="782">
        <v>79858</v>
      </c>
      <c r="J60" s="786"/>
    </row>
    <row r="61" spans="1:13" s="777" customFormat="1" ht="8.1" customHeight="1">
      <c r="A61" s="786"/>
      <c r="B61" s="787"/>
      <c r="C61" s="786"/>
      <c r="D61" s="779"/>
      <c r="E61" s="780"/>
      <c r="F61" s="780"/>
      <c r="G61" s="780"/>
      <c r="H61" s="781"/>
      <c r="I61" s="785"/>
      <c r="J61" s="786"/>
    </row>
    <row r="62" spans="1:13" s="777" customFormat="1" ht="15" customHeight="1">
      <c r="A62" s="783"/>
      <c r="B62" s="784" t="s">
        <v>3</v>
      </c>
      <c r="C62" s="783"/>
      <c r="D62" s="779">
        <v>2020</v>
      </c>
      <c r="E62" s="785">
        <f>SUM(F62,G62,H62,I62,'[10]4.14 (2)'!E63,'[10]4.14 (2)'!F63,'[10]4.14 (2)'!G63,'[10]4.14 (2)'!H63,'[10]4.14 (2)'!I63)</f>
        <v>32510</v>
      </c>
      <c r="F62" s="780">
        <v>301</v>
      </c>
      <c r="G62" s="780">
        <v>1532</v>
      </c>
      <c r="H62" s="781">
        <v>1155</v>
      </c>
      <c r="I62" s="785">
        <v>765</v>
      </c>
      <c r="J62" s="783"/>
      <c r="L62" s="790"/>
    </row>
    <row r="63" spans="1:13" s="777" customFormat="1" ht="15" customHeight="1">
      <c r="A63" s="786"/>
      <c r="B63" s="787"/>
      <c r="C63" s="786"/>
      <c r="D63" s="779">
        <v>2021</v>
      </c>
      <c r="E63" s="785">
        <f>SUM(F63,G63,H63,I63,'[10]4.14 (2)'!E64,'[10]4.14 (2)'!F64,'[10]4.14 (2)'!G64,'[10]4.14 (2)'!H64,'[10]4.14 (2)'!I64)</f>
        <v>17401</v>
      </c>
      <c r="F63" s="780">
        <v>1512</v>
      </c>
      <c r="G63" s="780">
        <v>8079</v>
      </c>
      <c r="H63" s="781">
        <v>6270</v>
      </c>
      <c r="I63" s="785">
        <v>1540</v>
      </c>
      <c r="J63" s="786"/>
      <c r="L63" s="790"/>
    </row>
    <row r="64" spans="1:13" s="777" customFormat="1" ht="15" customHeight="1">
      <c r="A64" s="786"/>
      <c r="B64" s="787"/>
      <c r="C64" s="786"/>
      <c r="D64" s="779">
        <v>2022</v>
      </c>
      <c r="E64" s="785">
        <f>SUM(F64,G64,H64,I64,'[10]4.14 (2)'!E65,'[10]4.14 (2)'!F65,'[10]4.14 (2)'!G65,'[10]4.14 (2)'!H65,'[10]4.14 (2)'!I65)</f>
        <v>30452</v>
      </c>
      <c r="F64" s="780">
        <v>2155</v>
      </c>
      <c r="G64" s="780">
        <v>5723</v>
      </c>
      <c r="H64" s="781">
        <v>2815</v>
      </c>
      <c r="I64" s="785">
        <v>1800</v>
      </c>
      <c r="J64" s="786"/>
      <c r="L64" s="790"/>
    </row>
    <row r="65" spans="1:13" s="777" customFormat="1" ht="8.1" customHeight="1">
      <c r="A65" s="786"/>
      <c r="B65" s="787"/>
      <c r="C65" s="786"/>
      <c r="D65" s="779"/>
      <c r="E65" s="788"/>
      <c r="F65" s="781"/>
      <c r="G65" s="785"/>
      <c r="H65" s="785"/>
      <c r="I65" s="785"/>
      <c r="J65" s="786"/>
      <c r="L65" s="790"/>
    </row>
    <row r="66" spans="1:13" s="777" customFormat="1" ht="15" customHeight="1">
      <c r="A66" s="783"/>
      <c r="B66" s="784" t="s">
        <v>6</v>
      </c>
      <c r="C66" s="783"/>
      <c r="D66" s="779">
        <v>2020</v>
      </c>
      <c r="E66" s="785">
        <f>SUM(F66,G66,H66,I66,'[10]4.14 (2)'!E67,'[10]4.14 (2)'!F67,'[10]4.14 (2)'!G67,'[10]4.14 (2)'!H67,'[10]4.14 (2)'!I67)</f>
        <v>80256</v>
      </c>
      <c r="F66" s="781">
        <v>778</v>
      </c>
      <c r="G66" s="785">
        <v>4590</v>
      </c>
      <c r="H66" s="785">
        <v>3368</v>
      </c>
      <c r="I66" s="785">
        <v>1943</v>
      </c>
      <c r="J66" s="783"/>
      <c r="L66" s="790"/>
    </row>
    <row r="67" spans="1:13" s="777" customFormat="1" ht="15" customHeight="1">
      <c r="A67" s="786"/>
      <c r="B67" s="787"/>
      <c r="C67" s="786"/>
      <c r="D67" s="779">
        <v>2021</v>
      </c>
      <c r="E67" s="785">
        <f>SUM(F67,G67,H67,I67,'[10]4.14 (2)'!E68,'[10]4.14 (2)'!F68,'[10]4.14 (2)'!G68,'[10]4.14 (2)'!H68,'[10]4.14 (2)'!I68)</f>
        <v>30296</v>
      </c>
      <c r="F67" s="781">
        <v>2524</v>
      </c>
      <c r="G67" s="785">
        <v>12579</v>
      </c>
      <c r="H67" s="785">
        <v>11808</v>
      </c>
      <c r="I67" s="785">
        <v>3385</v>
      </c>
      <c r="J67" s="786"/>
      <c r="L67" s="790"/>
      <c r="M67" s="790"/>
    </row>
    <row r="68" spans="1:13" s="777" customFormat="1" ht="15" customHeight="1">
      <c r="A68" s="786"/>
      <c r="B68" s="787"/>
      <c r="C68" s="786"/>
      <c r="D68" s="779">
        <v>2022</v>
      </c>
      <c r="E68" s="785">
        <f>SUM(F68,G68,H68,I68,'[10]4.14 (2)'!E69,'[10]4.14 (2)'!F69,'[10]4.14 (2)'!G69,'[10]4.14 (2)'!H69,'[10]4.14 (2)'!I69)</f>
        <v>65303</v>
      </c>
      <c r="F68" s="781">
        <v>3869</v>
      </c>
      <c r="G68" s="785">
        <v>11385</v>
      </c>
      <c r="H68" s="785">
        <v>10677</v>
      </c>
      <c r="I68" s="785">
        <v>2926</v>
      </c>
      <c r="J68" s="786"/>
      <c r="L68" s="790"/>
      <c r="M68" s="790"/>
    </row>
    <row r="69" spans="1:13" s="777" customFormat="1" ht="8.1" customHeight="1">
      <c r="A69" s="778"/>
      <c r="B69" s="778"/>
      <c r="C69" s="778"/>
      <c r="D69" s="779"/>
      <c r="E69" s="788"/>
      <c r="F69" s="785"/>
      <c r="G69" s="785"/>
      <c r="H69" s="785"/>
      <c r="I69" s="785"/>
      <c r="J69" s="778"/>
    </row>
    <row r="70" spans="1:13" s="777" customFormat="1" ht="15" customHeight="1">
      <c r="A70" s="783"/>
      <c r="B70" s="784" t="s">
        <v>5</v>
      </c>
      <c r="C70" s="783"/>
      <c r="D70" s="779">
        <v>2020</v>
      </c>
      <c r="E70" s="785">
        <f>SUM(F70,G70,H70,I70,'[10]4.14 (2)'!E71,'[10]4.14 (2)'!F71,'[10]4.14 (2)'!G71,'[10]4.14 (2)'!H71,'[10]4.14 (2)'!I71)</f>
        <v>207040</v>
      </c>
      <c r="F70" s="785">
        <v>1102</v>
      </c>
      <c r="G70" s="785">
        <v>4499</v>
      </c>
      <c r="H70" s="785">
        <v>4446</v>
      </c>
      <c r="I70" s="785">
        <v>1118</v>
      </c>
      <c r="J70" s="783"/>
      <c r="L70" s="790"/>
      <c r="M70" s="790"/>
    </row>
    <row r="71" spans="1:13" s="777" customFormat="1" ht="15" customHeight="1">
      <c r="A71" s="787"/>
      <c r="B71" s="787"/>
      <c r="C71" s="787"/>
      <c r="D71" s="779">
        <v>2021</v>
      </c>
      <c r="E71" s="785">
        <f>SUM(F71,G71,H71,I71,'[10]4.14 (2)'!E72,'[10]4.14 (2)'!F72,'[10]4.14 (2)'!G72,'[10]4.14 (2)'!H72,'[10]4.14 (2)'!I72)</f>
        <v>46033</v>
      </c>
      <c r="F71" s="785">
        <v>8757</v>
      </c>
      <c r="G71" s="785">
        <v>15714</v>
      </c>
      <c r="H71" s="785">
        <v>16380</v>
      </c>
      <c r="I71" s="785">
        <v>5182</v>
      </c>
      <c r="J71" s="787"/>
      <c r="L71" s="790"/>
    </row>
    <row r="72" spans="1:13" s="777" customFormat="1" ht="15" customHeight="1">
      <c r="A72" s="787"/>
      <c r="B72" s="787"/>
      <c r="C72" s="787"/>
      <c r="D72" s="779">
        <v>2022</v>
      </c>
      <c r="E72" s="785">
        <f>SUM(F72,G72,H72,I72,'[10]4.14 (2)'!E73,'[10]4.14 (2)'!F73,'[10]4.14 (2)'!G73,'[10]4.14 (2)'!H73,'[10]4.14 (2)'!I73)</f>
        <v>91612</v>
      </c>
      <c r="F72" s="785">
        <v>10292</v>
      </c>
      <c r="G72" s="785">
        <v>14702</v>
      </c>
      <c r="H72" s="785">
        <v>16733</v>
      </c>
      <c r="I72" s="785">
        <v>4643</v>
      </c>
      <c r="J72" s="787"/>
      <c r="L72" s="790"/>
    </row>
    <row r="73" spans="1:13" s="777" customFormat="1" ht="8.1" customHeight="1">
      <c r="A73" s="786"/>
      <c r="B73" s="787"/>
      <c r="C73" s="786"/>
      <c r="D73" s="779"/>
      <c r="E73" s="788"/>
      <c r="F73" s="785"/>
      <c r="G73" s="785"/>
      <c r="H73" s="785"/>
      <c r="I73" s="785"/>
      <c r="J73" s="786"/>
      <c r="L73" s="790"/>
    </row>
    <row r="74" spans="1:13" s="777" customFormat="1" ht="15" customHeight="1">
      <c r="A74" s="783"/>
      <c r="B74" s="784" t="s">
        <v>2</v>
      </c>
      <c r="C74" s="783"/>
      <c r="D74" s="779">
        <v>2020</v>
      </c>
      <c r="E74" s="785">
        <f>SUM(F74,G74,H74,I74,'[10]4.14 (2)'!E75,'[10]4.14 (2)'!F75,'[10]4.14 (2)'!G75,'[10]4.14 (2)'!H75,'[10]4.14 (2)'!I75)</f>
        <v>552446</v>
      </c>
      <c r="F74" s="785">
        <v>8992</v>
      </c>
      <c r="G74" s="785">
        <v>20858</v>
      </c>
      <c r="H74" s="785">
        <v>13095</v>
      </c>
      <c r="I74" s="785">
        <v>12971</v>
      </c>
      <c r="J74" s="783"/>
      <c r="L74" s="790"/>
    </row>
    <row r="75" spans="1:13" s="777" customFormat="1" ht="15" customHeight="1">
      <c r="A75" s="786"/>
      <c r="B75" s="787"/>
      <c r="C75" s="786"/>
      <c r="D75" s="779">
        <v>2021</v>
      </c>
      <c r="E75" s="785">
        <f>SUM(F75,G75,H75,I75,'[10]4.14 (2)'!E76,'[10]4.14 (2)'!F76,'[10]4.14 (2)'!G76,'[10]4.14 (2)'!H76,'[10]4.14 (2)'!I76)</f>
        <v>258415</v>
      </c>
      <c r="F75" s="785">
        <v>24878</v>
      </c>
      <c r="G75" s="785">
        <v>120173</v>
      </c>
      <c r="H75" s="785">
        <v>53545</v>
      </c>
      <c r="I75" s="785">
        <v>59819</v>
      </c>
      <c r="J75" s="786"/>
      <c r="L75" s="790"/>
    </row>
    <row r="76" spans="1:13" s="777" customFormat="1" ht="15" customHeight="1">
      <c r="A76" s="786"/>
      <c r="B76" s="787"/>
      <c r="C76" s="786"/>
      <c r="D76" s="779">
        <v>2022</v>
      </c>
      <c r="E76" s="785">
        <f>SUM(F76,G76,H76,I76,'[10]4.14 (2)'!E77,'[10]4.14 (2)'!F77,'[10]4.14 (2)'!G77,'[10]4.14 (2)'!H77,'[10]4.14 (2)'!I77)</f>
        <v>286450</v>
      </c>
      <c r="F76" s="785">
        <v>64380</v>
      </c>
      <c r="G76" s="785">
        <v>103079</v>
      </c>
      <c r="H76" s="785">
        <v>66407</v>
      </c>
      <c r="I76" s="785">
        <v>52284</v>
      </c>
      <c r="J76" s="786"/>
      <c r="L76" s="790"/>
    </row>
    <row r="77" spans="1:13" s="777" customFormat="1" ht="8.1" customHeight="1">
      <c r="A77" s="784"/>
      <c r="B77" s="784"/>
      <c r="C77" s="784"/>
      <c r="D77" s="779"/>
      <c r="E77" s="788"/>
      <c r="F77" s="785"/>
      <c r="G77" s="785"/>
      <c r="H77" s="785"/>
      <c r="I77" s="785"/>
      <c r="J77" s="784"/>
      <c r="L77" s="790"/>
    </row>
    <row r="78" spans="1:13" s="777" customFormat="1" ht="15" customHeight="1">
      <c r="A78" s="783"/>
      <c r="B78" s="784" t="s">
        <v>1</v>
      </c>
      <c r="C78" s="783"/>
      <c r="D78" s="779">
        <v>2020</v>
      </c>
      <c r="E78" s="785">
        <f>SUM(F78,G78,H78,I78,'[10]4.14 (2)'!E79,'[10]4.14 (2)'!F79,'[10]4.14 (2)'!G79,'[10]4.14 (2)'!H79,'[10]4.14 (2)'!I79)</f>
        <v>404</v>
      </c>
      <c r="F78" s="785">
        <v>2</v>
      </c>
      <c r="G78" s="785">
        <v>29</v>
      </c>
      <c r="H78" s="785">
        <v>46</v>
      </c>
      <c r="I78" s="785">
        <v>27</v>
      </c>
      <c r="J78" s="783"/>
      <c r="L78" s="790"/>
    </row>
    <row r="79" spans="1:13" s="777" customFormat="1" ht="15" customHeight="1">
      <c r="A79" s="783"/>
      <c r="B79" s="784"/>
      <c r="C79" s="783"/>
      <c r="D79" s="779">
        <v>2021</v>
      </c>
      <c r="E79" s="785">
        <f>SUM(F79,G79,H79,I79,'[10]4.14 (2)'!E80,'[10]4.14 (2)'!F80,'[10]4.14 (2)'!G80,'[10]4.14 (2)'!H80,'[10]4.14 (2)'!I80)</f>
        <v>2717</v>
      </c>
      <c r="F79" s="785">
        <v>36</v>
      </c>
      <c r="G79" s="785">
        <v>1612</v>
      </c>
      <c r="H79" s="785">
        <v>901</v>
      </c>
      <c r="I79" s="785">
        <v>168</v>
      </c>
      <c r="J79" s="783"/>
      <c r="L79" s="790"/>
    </row>
    <row r="80" spans="1:13" s="777" customFormat="1" ht="15" customHeight="1">
      <c r="A80" s="783"/>
      <c r="B80" s="784"/>
      <c r="C80" s="783"/>
      <c r="D80" s="779">
        <v>2022</v>
      </c>
      <c r="E80" s="785">
        <f>SUM(F80,G80,H80,I80,'[10]4.14 (2)'!E81,'[10]4.14 (2)'!F81,'[10]4.14 (2)'!G81,'[10]4.14 (2)'!H81,'[10]4.14 (2)'!I81)</f>
        <v>1498</v>
      </c>
      <c r="F80" s="785">
        <v>38</v>
      </c>
      <c r="G80" s="785">
        <v>242</v>
      </c>
      <c r="H80" s="785">
        <v>154</v>
      </c>
      <c r="I80" s="785">
        <v>122</v>
      </c>
      <c r="J80" s="783"/>
      <c r="L80" s="790"/>
    </row>
    <row r="81" spans="1:12" s="777" customFormat="1" ht="8.1" customHeight="1">
      <c r="A81" s="784"/>
      <c r="B81" s="784"/>
      <c r="C81" s="784"/>
      <c r="D81" s="779"/>
      <c r="E81" s="788"/>
      <c r="F81" s="785"/>
      <c r="G81" s="785"/>
      <c r="H81" s="785"/>
      <c r="I81" s="785"/>
      <c r="J81" s="784"/>
      <c r="L81" s="790"/>
    </row>
    <row r="82" spans="1:12" s="777" customFormat="1" ht="15" customHeight="1">
      <c r="A82" s="783"/>
      <c r="B82" s="784" t="s">
        <v>0</v>
      </c>
      <c r="C82" s="783"/>
      <c r="D82" s="779">
        <v>2020</v>
      </c>
      <c r="E82" s="785">
        <f>SUM(F82,G82,H82,I82,'[10]4.14 (2)'!E83,'[10]4.14 (2)'!F83,'[10]4.14 (2)'!G83,'[10]4.14 (2)'!H83,'[10]4.14 (2)'!I83)</f>
        <v>12216</v>
      </c>
      <c r="F82" s="785">
        <v>108</v>
      </c>
      <c r="G82" s="785">
        <v>566</v>
      </c>
      <c r="H82" s="785">
        <v>300</v>
      </c>
      <c r="I82" s="785">
        <v>66</v>
      </c>
      <c r="J82" s="783"/>
      <c r="L82" s="790"/>
    </row>
    <row r="83" spans="1:12" s="777" customFormat="1" ht="15" customHeight="1">
      <c r="A83" s="787"/>
      <c r="B83" s="787"/>
      <c r="C83" s="787"/>
      <c r="D83" s="779">
        <v>2021</v>
      </c>
      <c r="E83" s="785">
        <f>SUM(F83,G83,H83,I83,'[10]4.14 (2)'!E84,'[10]4.14 (2)'!F84,'[10]4.14 (2)'!G84,'[10]4.14 (2)'!H84,'[10]4.14 (2)'!I84)</f>
        <v>4838</v>
      </c>
      <c r="F83" s="791">
        <v>319</v>
      </c>
      <c r="G83" s="791">
        <v>2037</v>
      </c>
      <c r="H83" s="791">
        <v>2024</v>
      </c>
      <c r="I83" s="791">
        <v>458</v>
      </c>
      <c r="J83" s="787"/>
      <c r="L83" s="790"/>
    </row>
    <row r="84" spans="1:12" s="777" customFormat="1" ht="15" customHeight="1">
      <c r="A84" s="787"/>
      <c r="B84" s="787"/>
      <c r="C84" s="787"/>
      <c r="D84" s="779">
        <v>2022</v>
      </c>
      <c r="E84" s="785">
        <f>SUM(F84,G84,H84,I84,'[10]4.14 (2)'!E85,'[10]4.14 (2)'!F85,'[10]4.14 (2)'!G85,'[10]4.14 (2)'!H85,'[10]4.14 (2)'!I85)</f>
        <v>3974</v>
      </c>
      <c r="F84" s="791">
        <v>393</v>
      </c>
      <c r="G84" s="791">
        <v>951</v>
      </c>
      <c r="H84" s="791">
        <v>802</v>
      </c>
      <c r="I84" s="791">
        <v>1828</v>
      </c>
      <c r="J84" s="787"/>
      <c r="L84" s="790"/>
    </row>
    <row r="85" spans="1:12" s="777" customFormat="1" ht="8.1" customHeight="1" thickBot="1">
      <c r="A85" s="792"/>
      <c r="B85" s="792"/>
      <c r="C85" s="792"/>
      <c r="D85" s="793"/>
      <c r="E85" s="794"/>
      <c r="F85" s="795"/>
      <c r="G85" s="796"/>
      <c r="H85" s="796"/>
      <c r="I85" s="796"/>
      <c r="J85" s="792"/>
      <c r="L85" s="790"/>
    </row>
    <row r="86" spans="1:12" s="777" customFormat="1" ht="15" customHeight="1">
      <c r="D86" s="797"/>
      <c r="E86" s="798"/>
      <c r="F86" s="799"/>
      <c r="I86" s="799"/>
      <c r="J86" s="800" t="s">
        <v>344</v>
      </c>
    </row>
    <row r="87" spans="1:12" s="777" customFormat="1" ht="15" customHeight="1">
      <c r="A87" s="801"/>
      <c r="C87" s="801"/>
      <c r="D87" s="802"/>
      <c r="E87" s="803"/>
      <c r="F87" s="799"/>
      <c r="I87" s="804"/>
      <c r="J87" s="805" t="s">
        <v>345</v>
      </c>
    </row>
    <row r="88" spans="1:12" ht="15" customHeight="1">
      <c r="A88" s="401"/>
      <c r="B88" s="401"/>
      <c r="C88" s="401"/>
      <c r="D88" s="402"/>
      <c r="E88" s="403"/>
      <c r="F88" s="401"/>
      <c r="G88" s="401"/>
      <c r="J88" s="401"/>
    </row>
    <row r="89" spans="1:12" ht="15" customHeight="1">
      <c r="A89" s="401"/>
      <c r="B89" s="401"/>
      <c r="C89" s="401"/>
      <c r="D89" s="402"/>
      <c r="E89" s="403"/>
      <c r="F89" s="401"/>
      <c r="G89" s="401"/>
      <c r="J89" s="401"/>
    </row>
    <row r="90" spans="1:12" ht="15" customHeight="1">
      <c r="A90" s="401"/>
      <c r="B90" s="401"/>
      <c r="C90" s="401"/>
      <c r="D90" s="402"/>
      <c r="E90" s="403"/>
      <c r="F90" s="401"/>
      <c r="G90" s="401"/>
      <c r="J90" s="401"/>
    </row>
    <row r="91" spans="1:12" ht="15" customHeight="1">
      <c r="A91" s="401"/>
      <c r="B91" s="401"/>
      <c r="C91" s="401"/>
      <c r="D91" s="402"/>
      <c r="E91" s="403"/>
      <c r="F91" s="401"/>
      <c r="G91" s="401"/>
      <c r="J91" s="401"/>
    </row>
    <row r="92" spans="1:12" ht="15" customHeight="1">
      <c r="A92" s="401"/>
      <c r="B92" s="401"/>
      <c r="C92" s="401"/>
      <c r="D92" s="402"/>
      <c r="E92" s="403"/>
      <c r="F92" s="401"/>
      <c r="G92" s="401"/>
      <c r="J92" s="401"/>
    </row>
    <row r="93" spans="1:12" ht="15" customHeight="1">
      <c r="A93" s="401"/>
      <c r="B93" s="401"/>
      <c r="C93" s="401"/>
      <c r="D93" s="402"/>
      <c r="E93" s="403"/>
      <c r="F93" s="401"/>
      <c r="G93" s="401"/>
      <c r="J93" s="401"/>
    </row>
    <row r="94" spans="1:12" ht="15" customHeight="1">
      <c r="A94" s="401"/>
      <c r="B94" s="401"/>
      <c r="C94" s="401"/>
      <c r="D94" s="402"/>
      <c r="E94" s="403"/>
      <c r="F94" s="401"/>
      <c r="G94" s="401"/>
      <c r="J94" s="401"/>
    </row>
    <row r="95" spans="1:12" ht="15" customHeight="1">
      <c r="A95" s="401"/>
      <c r="B95" s="401"/>
      <c r="C95" s="401"/>
      <c r="D95" s="402"/>
      <c r="E95" s="403"/>
      <c r="F95" s="401"/>
      <c r="G95" s="401"/>
      <c r="J95" s="401"/>
    </row>
    <row r="96" spans="1:12" ht="15" customHeight="1">
      <c r="A96" s="401"/>
      <c r="B96" s="401"/>
      <c r="C96" s="401"/>
      <c r="D96" s="402"/>
      <c r="E96" s="403"/>
      <c r="F96" s="401"/>
      <c r="G96" s="401"/>
      <c r="J96" s="401"/>
    </row>
    <row r="97" spans="1:10" ht="15" customHeight="1">
      <c r="A97" s="401"/>
      <c r="B97" s="401"/>
      <c r="C97" s="401"/>
      <c r="D97" s="402"/>
      <c r="E97" s="403"/>
      <c r="F97" s="401"/>
      <c r="G97" s="401"/>
      <c r="J97" s="401"/>
    </row>
    <row r="98" spans="1:10" ht="15" customHeight="1">
      <c r="A98" s="401"/>
      <c r="B98" s="401"/>
      <c r="C98" s="401"/>
      <c r="D98" s="402"/>
      <c r="E98" s="403"/>
      <c r="F98" s="401"/>
      <c r="G98" s="401"/>
      <c r="J98" s="401"/>
    </row>
    <row r="99" spans="1:10" ht="15" customHeight="1">
      <c r="A99" s="401"/>
      <c r="B99" s="401"/>
      <c r="C99" s="401"/>
      <c r="D99" s="402"/>
      <c r="E99" s="403"/>
      <c r="F99" s="401"/>
      <c r="G99" s="401"/>
      <c r="J99" s="401"/>
    </row>
    <row r="100" spans="1:10" ht="15" customHeight="1">
      <c r="A100" s="401"/>
      <c r="B100" s="401"/>
      <c r="C100" s="401"/>
      <c r="D100" s="402"/>
      <c r="E100" s="403"/>
      <c r="F100" s="401"/>
      <c r="G100" s="401"/>
      <c r="J100" s="401"/>
    </row>
    <row r="101" spans="1:10" ht="15" customHeight="1">
      <c r="A101" s="401"/>
      <c r="B101" s="401"/>
      <c r="C101" s="401"/>
      <c r="D101" s="402"/>
      <c r="E101" s="403"/>
      <c r="F101" s="401"/>
      <c r="G101" s="401"/>
      <c r="J101" s="401"/>
    </row>
    <row r="102" spans="1:10" ht="15" customHeight="1">
      <c r="A102" s="401"/>
      <c r="B102" s="401"/>
      <c r="C102" s="401"/>
      <c r="D102" s="402"/>
      <c r="E102" s="403"/>
      <c r="F102" s="401"/>
      <c r="G102" s="401"/>
      <c r="J102" s="401"/>
    </row>
  </sheetData>
  <hyperlinks>
    <hyperlink ref="I2" r:id="rId1" xr:uid="{00000000-0004-0000-1200-000000000000}"/>
    <hyperlink ref="I3" r:id="rId2" xr:uid="{00000000-0004-0000-1200-000001000000}"/>
  </hyperlinks>
  <printOptions horizontalCentered="1"/>
  <pageMargins left="0.55118110236220474" right="0.55118110236220474" top="0.39370078740157483" bottom="0.59055118110236227" header="0.39370078740157483" footer="0.39370078740157483"/>
  <pageSetup paperSize="9" scale="69" orientation="portrait" r:id="rId3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O52"/>
  <sheetViews>
    <sheetView showGridLines="0" view="pageBreakPreview" zoomScale="80" zoomScaleSheetLayoutView="80" workbookViewId="0">
      <selection activeCell="C6" sqref="C6"/>
    </sheetView>
  </sheetViews>
  <sheetFormatPr defaultColWidth="8.28515625" defaultRowHeight="14.25"/>
  <cols>
    <col min="1" max="1" width="1" style="210" customWidth="1"/>
    <col min="2" max="2" width="11.28515625" style="210" customWidth="1"/>
    <col min="3" max="3" width="10" style="210" customWidth="1"/>
    <col min="4" max="4" width="12.42578125" style="219" customWidth="1"/>
    <col min="5" max="5" width="1.7109375" style="210" customWidth="1"/>
    <col min="6" max="6" width="13.42578125" style="219" customWidth="1"/>
    <col min="7" max="7" width="1.7109375" style="210" customWidth="1"/>
    <col min="8" max="8" width="12.42578125" style="219" customWidth="1"/>
    <col min="9" max="9" width="1.5703125" style="210" customWidth="1"/>
    <col min="10" max="10" width="13.42578125" style="219" customWidth="1"/>
    <col min="11" max="11" width="1.42578125" style="210" customWidth="1"/>
    <col min="12" max="12" width="13.42578125" style="219" customWidth="1"/>
    <col min="13" max="13" width="0.85546875" style="210" customWidth="1"/>
    <col min="14" max="14" width="0.7109375" style="210" customWidth="1"/>
    <col min="15" max="15" width="3.7109375" style="210" customWidth="1"/>
    <col min="16" max="219" width="12.5703125" style="210" customWidth="1"/>
    <col min="220" max="220" width="2.140625" style="210" customWidth="1"/>
    <col min="221" max="221" width="1" style="210" customWidth="1"/>
    <col min="222" max="222" width="20.42578125" style="210" customWidth="1"/>
    <col min="223" max="223" width="0.5703125" style="210" customWidth="1"/>
    <col min="224" max="224" width="1.5703125" style="210" customWidth="1"/>
    <col min="225" max="225" width="7.140625" style="210" customWidth="1"/>
    <col min="226" max="226" width="0.5703125" style="210" customWidth="1"/>
    <col min="227" max="227" width="7.140625" style="210" customWidth="1"/>
    <col min="228" max="228" width="5" style="210" customWidth="1"/>
    <col min="229" max="16384" width="8.28515625" style="210"/>
  </cols>
  <sheetData>
    <row r="1" spans="1:13" ht="15">
      <c r="L1" s="2"/>
      <c r="M1" s="45" t="s">
        <v>29</v>
      </c>
    </row>
    <row r="2" spans="1:13">
      <c r="L2" s="2"/>
      <c r="M2" s="46" t="s">
        <v>28</v>
      </c>
    </row>
    <row r="5" spans="1:13" ht="15.75" customHeight="1">
      <c r="B5" s="127" t="s">
        <v>280</v>
      </c>
      <c r="C5" s="646" t="s">
        <v>456</v>
      </c>
      <c r="D5" s="127"/>
      <c r="E5" s="647"/>
      <c r="F5" s="127"/>
      <c r="G5" s="647"/>
      <c r="H5" s="127"/>
    </row>
    <row r="6" spans="1:13" ht="13.5" customHeight="1">
      <c r="B6" s="648" t="s">
        <v>281</v>
      </c>
      <c r="C6" s="649" t="s">
        <v>455</v>
      </c>
    </row>
    <row r="7" spans="1:13" ht="9.9499999999999993" customHeight="1">
      <c r="B7" s="648"/>
      <c r="C7" s="649"/>
    </row>
    <row r="8" spans="1:13" ht="15.75" thickBot="1">
      <c r="L8" s="127" t="s">
        <v>202</v>
      </c>
      <c r="M8" s="211"/>
    </row>
    <row r="9" spans="1:13" ht="9.9499999999999993" customHeight="1" thickTop="1">
      <c r="A9" s="650"/>
      <c r="B9" s="650"/>
      <c r="C9" s="650"/>
      <c r="D9" s="650"/>
      <c r="E9" s="650"/>
      <c r="F9" s="650"/>
      <c r="G9" s="650"/>
      <c r="H9" s="650"/>
      <c r="I9" s="650"/>
      <c r="J9" s="650"/>
      <c r="K9" s="650"/>
      <c r="L9" s="650"/>
      <c r="M9" s="650"/>
    </row>
    <row r="10" spans="1:13" ht="15" customHeight="1">
      <c r="A10" s="211"/>
      <c r="B10" s="651" t="s">
        <v>27</v>
      </c>
      <c r="C10" s="211"/>
      <c r="D10" s="652" t="s">
        <v>22</v>
      </c>
      <c r="E10" s="653"/>
      <c r="F10" s="652" t="s">
        <v>306</v>
      </c>
      <c r="G10" s="653"/>
      <c r="H10" s="652" t="s">
        <v>203</v>
      </c>
      <c r="I10" s="653"/>
      <c r="J10" s="652" t="s">
        <v>204</v>
      </c>
      <c r="K10" s="653"/>
      <c r="L10" s="652" t="s">
        <v>205</v>
      </c>
      <c r="M10" s="211"/>
    </row>
    <row r="11" spans="1:13" ht="15" customHeight="1">
      <c r="A11" s="211"/>
      <c r="B11" s="654" t="s">
        <v>25</v>
      </c>
      <c r="C11" s="211"/>
      <c r="D11" s="655" t="s">
        <v>19</v>
      </c>
      <c r="E11" s="653"/>
      <c r="F11" s="652" t="s">
        <v>284</v>
      </c>
      <c r="G11" s="653"/>
      <c r="H11" s="655" t="s">
        <v>206</v>
      </c>
      <c r="I11" s="653"/>
      <c r="J11" s="655" t="s">
        <v>207</v>
      </c>
      <c r="K11" s="653"/>
      <c r="L11" s="655" t="s">
        <v>208</v>
      </c>
      <c r="M11" s="211"/>
    </row>
    <row r="12" spans="1:13" ht="15" customHeight="1">
      <c r="A12" s="211"/>
      <c r="B12" s="654"/>
      <c r="C12" s="211"/>
      <c r="D12" s="655"/>
      <c r="E12" s="653"/>
      <c r="F12" s="652" t="s">
        <v>268</v>
      </c>
      <c r="G12" s="653"/>
      <c r="H12" s="655"/>
      <c r="I12" s="653"/>
      <c r="J12" s="655"/>
      <c r="K12" s="653"/>
      <c r="L12" s="655"/>
      <c r="M12" s="211"/>
    </row>
    <row r="13" spans="1:13" ht="15.75" customHeight="1">
      <c r="A13" s="211"/>
      <c r="B13" s="211"/>
      <c r="C13" s="211"/>
      <c r="D13" s="653"/>
      <c r="E13" s="653"/>
      <c r="F13" s="655" t="s">
        <v>270</v>
      </c>
      <c r="G13" s="653"/>
      <c r="H13" s="653"/>
      <c r="I13" s="653"/>
      <c r="J13" s="653"/>
      <c r="K13" s="653"/>
      <c r="L13" s="653"/>
      <c r="M13" s="211"/>
    </row>
    <row r="14" spans="1:13" ht="15.75" customHeight="1">
      <c r="A14" s="211"/>
      <c r="B14" s="211"/>
      <c r="C14" s="211"/>
      <c r="D14" s="653"/>
      <c r="E14" s="653"/>
      <c r="F14" s="655" t="s">
        <v>269</v>
      </c>
      <c r="G14" s="653"/>
      <c r="H14" s="653"/>
      <c r="I14" s="653"/>
      <c r="J14" s="653"/>
      <c r="K14" s="653"/>
      <c r="L14" s="653"/>
      <c r="M14" s="211"/>
    </row>
    <row r="15" spans="1:13" ht="9.9499999999999993" customHeight="1">
      <c r="A15" s="656"/>
      <c r="B15" s="656"/>
      <c r="C15" s="656"/>
      <c r="D15" s="656"/>
      <c r="E15" s="656"/>
      <c r="F15" s="656"/>
      <c r="G15" s="656"/>
      <c r="H15" s="656"/>
      <c r="I15" s="656"/>
      <c r="J15" s="656"/>
      <c r="K15" s="656"/>
      <c r="L15" s="656"/>
      <c r="M15" s="656"/>
    </row>
    <row r="16" spans="1:13" ht="9.9499999999999993" customHeight="1">
      <c r="A16" s="657"/>
      <c r="B16" s="657"/>
      <c r="C16" s="657"/>
      <c r="D16" s="658"/>
      <c r="E16" s="657"/>
      <c r="F16" s="658"/>
      <c r="G16" s="657"/>
      <c r="H16" s="658"/>
      <c r="I16" s="657"/>
      <c r="J16" s="658"/>
      <c r="K16" s="657"/>
      <c r="L16" s="658"/>
      <c r="M16" s="657"/>
    </row>
    <row r="17" spans="1:15" ht="16.350000000000001" customHeight="1">
      <c r="A17" s="211"/>
      <c r="B17" s="659" t="s">
        <v>16</v>
      </c>
      <c r="C17" s="211"/>
      <c r="D17" s="666">
        <v>15391.7</v>
      </c>
      <c r="E17" s="733"/>
      <c r="F17" s="666">
        <v>378.5</v>
      </c>
      <c r="G17" s="733"/>
      <c r="H17" s="666">
        <v>1289.5999999999999</v>
      </c>
      <c r="I17" s="733"/>
      <c r="J17" s="666">
        <v>8408.4</v>
      </c>
      <c r="K17" s="733"/>
      <c r="L17" s="666">
        <v>5315.3</v>
      </c>
      <c r="M17" s="216"/>
      <c r="N17" s="647"/>
      <c r="O17" s="647"/>
    </row>
    <row r="18" spans="1:15" ht="30" customHeight="1">
      <c r="A18" s="211"/>
      <c r="B18" s="148" t="s">
        <v>15</v>
      </c>
      <c r="C18" s="211"/>
      <c r="D18" s="667">
        <v>1819.5</v>
      </c>
      <c r="E18" s="185"/>
      <c r="F18" s="667">
        <v>21.2</v>
      </c>
      <c r="G18" s="185"/>
      <c r="H18" s="667">
        <v>129.69999999999999</v>
      </c>
      <c r="I18" s="185"/>
      <c r="J18" s="667">
        <v>1193.7</v>
      </c>
      <c r="K18" s="185"/>
      <c r="L18" s="667">
        <v>474.9</v>
      </c>
      <c r="M18" s="212"/>
    </row>
    <row r="19" spans="1:15" ht="30" customHeight="1">
      <c r="A19" s="211"/>
      <c r="B19" s="148" t="s">
        <v>14</v>
      </c>
      <c r="C19" s="211"/>
      <c r="D19" s="667">
        <v>964.8</v>
      </c>
      <c r="E19" s="185"/>
      <c r="F19" s="667">
        <v>15.1</v>
      </c>
      <c r="G19" s="185"/>
      <c r="H19" s="667">
        <v>61.1</v>
      </c>
      <c r="I19" s="185"/>
      <c r="J19" s="667">
        <v>593.79999999999995</v>
      </c>
      <c r="K19" s="185"/>
      <c r="L19" s="667">
        <v>294.8</v>
      </c>
      <c r="M19" s="212"/>
    </row>
    <row r="20" spans="1:15" ht="30" customHeight="1">
      <c r="A20" s="211"/>
      <c r="B20" s="148" t="s">
        <v>13</v>
      </c>
      <c r="C20" s="211"/>
      <c r="D20" s="667">
        <v>713.8</v>
      </c>
      <c r="E20" s="185"/>
      <c r="F20" s="667">
        <v>22.7</v>
      </c>
      <c r="G20" s="185"/>
      <c r="H20" s="667">
        <v>45.3</v>
      </c>
      <c r="I20" s="185"/>
      <c r="J20" s="667">
        <v>408.8</v>
      </c>
      <c r="K20" s="185"/>
      <c r="L20" s="667">
        <v>237</v>
      </c>
      <c r="M20" s="212"/>
    </row>
    <row r="21" spans="1:15" ht="30" customHeight="1">
      <c r="A21" s="211"/>
      <c r="B21" s="148" t="s">
        <v>12</v>
      </c>
      <c r="C21" s="211"/>
      <c r="D21" s="667">
        <v>447.7</v>
      </c>
      <c r="E21" s="185"/>
      <c r="F21" s="667">
        <v>2.9</v>
      </c>
      <c r="G21" s="185"/>
      <c r="H21" s="667">
        <v>17.399999999999999</v>
      </c>
      <c r="I21" s="185"/>
      <c r="J21" s="667">
        <v>265.8</v>
      </c>
      <c r="K21" s="185"/>
      <c r="L21" s="667">
        <v>161.5</v>
      </c>
      <c r="M21" s="212"/>
    </row>
    <row r="22" spans="1:15" ht="30" customHeight="1">
      <c r="A22" s="211"/>
      <c r="B22" s="148" t="s">
        <v>11</v>
      </c>
      <c r="C22" s="211"/>
      <c r="D22" s="667">
        <v>473.7</v>
      </c>
      <c r="E22" s="185"/>
      <c r="F22" s="667">
        <v>4.4000000000000004</v>
      </c>
      <c r="G22" s="185"/>
      <c r="H22" s="667">
        <v>26.2</v>
      </c>
      <c r="I22" s="185"/>
      <c r="J22" s="667">
        <v>267.7</v>
      </c>
      <c r="K22" s="185"/>
      <c r="L22" s="667">
        <v>175.4</v>
      </c>
      <c r="M22" s="212"/>
    </row>
    <row r="23" spans="1:15" ht="30" customHeight="1">
      <c r="A23" s="211"/>
      <c r="B23" s="148" t="s">
        <v>10</v>
      </c>
      <c r="C23" s="211"/>
      <c r="D23" s="667">
        <v>715.9</v>
      </c>
      <c r="E23" s="185"/>
      <c r="F23" s="667">
        <v>10.199999999999999</v>
      </c>
      <c r="G23" s="185"/>
      <c r="H23" s="667">
        <v>57.6</v>
      </c>
      <c r="I23" s="185"/>
      <c r="J23" s="667">
        <v>459.6</v>
      </c>
      <c r="K23" s="185"/>
      <c r="L23" s="667">
        <v>188.4</v>
      </c>
      <c r="M23" s="212"/>
    </row>
    <row r="24" spans="1:15" ht="30" customHeight="1">
      <c r="A24" s="211"/>
      <c r="B24" s="148" t="s">
        <v>9</v>
      </c>
      <c r="C24" s="211"/>
      <c r="D24" s="667">
        <v>1066.8</v>
      </c>
      <c r="E24" s="185"/>
      <c r="F24" s="667">
        <v>9.1</v>
      </c>
      <c r="G24" s="185"/>
      <c r="H24" s="667">
        <v>87</v>
      </c>
      <c r="I24" s="185"/>
      <c r="J24" s="667">
        <v>654.1</v>
      </c>
      <c r="K24" s="185"/>
      <c r="L24" s="667">
        <v>316.60000000000002</v>
      </c>
      <c r="M24" s="212"/>
    </row>
    <row r="25" spans="1:15" ht="30" customHeight="1">
      <c r="A25" s="211"/>
      <c r="B25" s="148" t="s">
        <v>8</v>
      </c>
      <c r="C25" s="211"/>
      <c r="D25" s="667">
        <v>109.5</v>
      </c>
      <c r="E25" s="185"/>
      <c r="F25" s="667">
        <v>1.5</v>
      </c>
      <c r="G25" s="185"/>
      <c r="H25" s="667">
        <v>6.1</v>
      </c>
      <c r="I25" s="185"/>
      <c r="J25" s="667">
        <v>62.2</v>
      </c>
      <c r="K25" s="185"/>
      <c r="L25" s="667">
        <v>39.6</v>
      </c>
      <c r="M25" s="212"/>
    </row>
    <row r="26" spans="1:15" ht="30" customHeight="1">
      <c r="A26" s="211"/>
      <c r="B26" s="148" t="s">
        <v>30</v>
      </c>
      <c r="C26" s="211"/>
      <c r="D26" s="667">
        <v>873.9</v>
      </c>
      <c r="E26" s="185"/>
      <c r="F26" s="667">
        <v>7.8</v>
      </c>
      <c r="G26" s="185"/>
      <c r="H26" s="667">
        <v>47</v>
      </c>
      <c r="I26" s="185"/>
      <c r="J26" s="667">
        <v>516.9</v>
      </c>
      <c r="K26" s="185"/>
      <c r="L26" s="667">
        <v>302.2</v>
      </c>
      <c r="M26" s="212"/>
    </row>
    <row r="27" spans="1:15" ht="30" customHeight="1">
      <c r="A27" s="211"/>
      <c r="B27" s="148" t="s">
        <v>6</v>
      </c>
      <c r="C27" s="211"/>
      <c r="D27" s="667">
        <v>1875.8</v>
      </c>
      <c r="E27" s="185"/>
      <c r="F27" s="667">
        <v>197.2</v>
      </c>
      <c r="G27" s="185"/>
      <c r="H27" s="667">
        <v>439.4</v>
      </c>
      <c r="I27" s="185"/>
      <c r="J27" s="667">
        <v>852.7</v>
      </c>
      <c r="K27" s="185"/>
      <c r="L27" s="667">
        <v>386.6</v>
      </c>
      <c r="M27" s="212"/>
    </row>
    <row r="28" spans="1:15" ht="30" customHeight="1">
      <c r="A28" s="211"/>
      <c r="B28" s="148" t="s">
        <v>5</v>
      </c>
      <c r="C28" s="211"/>
      <c r="D28" s="667">
        <v>1312.5</v>
      </c>
      <c r="E28" s="185"/>
      <c r="F28" s="667">
        <v>39.200000000000003</v>
      </c>
      <c r="G28" s="185"/>
      <c r="H28" s="667">
        <v>159.69999999999999</v>
      </c>
      <c r="I28" s="185"/>
      <c r="J28" s="667">
        <v>807.6</v>
      </c>
      <c r="K28" s="185"/>
      <c r="L28" s="667">
        <v>306</v>
      </c>
      <c r="M28" s="212"/>
    </row>
    <row r="29" spans="1:15" ht="30" customHeight="1">
      <c r="A29" s="211"/>
      <c r="B29" s="148" t="s">
        <v>209</v>
      </c>
      <c r="C29" s="211"/>
      <c r="D29" s="667">
        <v>3597.6</v>
      </c>
      <c r="E29" s="185"/>
      <c r="F29" s="667">
        <v>28.7</v>
      </c>
      <c r="G29" s="185"/>
      <c r="H29" s="667">
        <v>145.5</v>
      </c>
      <c r="I29" s="185"/>
      <c r="J29" s="667">
        <v>1663.7</v>
      </c>
      <c r="K29" s="185"/>
      <c r="L29" s="667">
        <v>1759.7</v>
      </c>
      <c r="M29" s="212"/>
    </row>
    <row r="30" spans="1:15" ht="30" customHeight="1">
      <c r="A30" s="211"/>
      <c r="B30" s="148" t="s">
        <v>3</v>
      </c>
      <c r="C30" s="211"/>
      <c r="D30" s="667">
        <v>480.2</v>
      </c>
      <c r="E30" s="185"/>
      <c r="F30" s="667">
        <v>11.5</v>
      </c>
      <c r="G30" s="185"/>
      <c r="H30" s="667">
        <v>35.4</v>
      </c>
      <c r="I30" s="185"/>
      <c r="J30" s="667">
        <v>271.89999999999998</v>
      </c>
      <c r="K30" s="185"/>
      <c r="L30" s="667">
        <v>161.30000000000001</v>
      </c>
      <c r="M30" s="212"/>
    </row>
    <row r="31" spans="1:15" ht="30" customHeight="1">
      <c r="A31" s="211"/>
      <c r="B31" s="148" t="s">
        <v>2</v>
      </c>
      <c r="C31" s="211"/>
      <c r="D31" s="667">
        <v>857.5</v>
      </c>
      <c r="E31" s="185"/>
      <c r="F31" s="667">
        <v>5.0999999999999996</v>
      </c>
      <c r="G31" s="185"/>
      <c r="H31" s="667">
        <v>28</v>
      </c>
      <c r="I31" s="185"/>
      <c r="J31" s="667">
        <v>355.3</v>
      </c>
      <c r="K31" s="185"/>
      <c r="L31" s="667">
        <v>469.1</v>
      </c>
      <c r="M31" s="212"/>
    </row>
    <row r="32" spans="1:15" ht="30" customHeight="1">
      <c r="A32" s="211"/>
      <c r="B32" s="148" t="s">
        <v>1</v>
      </c>
      <c r="C32" s="211"/>
      <c r="D32" s="667">
        <v>45</v>
      </c>
      <c r="E32" s="185"/>
      <c r="F32" s="667">
        <v>1.8</v>
      </c>
      <c r="G32" s="185"/>
      <c r="H32" s="667">
        <v>2.9</v>
      </c>
      <c r="I32" s="185"/>
      <c r="J32" s="667">
        <v>21.7</v>
      </c>
      <c r="K32" s="185"/>
      <c r="L32" s="667">
        <v>18.600000000000001</v>
      </c>
      <c r="M32" s="212"/>
    </row>
    <row r="33" spans="1:13" ht="30" customHeight="1">
      <c r="A33" s="211"/>
      <c r="B33" s="148" t="s">
        <v>0</v>
      </c>
      <c r="C33" s="211"/>
      <c r="D33" s="667">
        <v>37.5</v>
      </c>
      <c r="E33" s="185"/>
      <c r="F33" s="667" t="s">
        <v>210</v>
      </c>
      <c r="G33" s="185"/>
      <c r="H33" s="667">
        <v>1.1000000000000001</v>
      </c>
      <c r="I33" s="185"/>
      <c r="J33" s="667">
        <v>12.9</v>
      </c>
      <c r="K33" s="185"/>
      <c r="L33" s="667">
        <v>23.5</v>
      </c>
      <c r="M33" s="212"/>
    </row>
    <row r="34" spans="1:13" ht="6.75" customHeight="1" thickBot="1">
      <c r="A34" s="213"/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</row>
    <row r="35" spans="1:13" ht="6.75" customHeight="1"/>
    <row r="36" spans="1:13" ht="5.25" customHeight="1"/>
    <row r="37" spans="1:13" ht="15">
      <c r="D37" s="220"/>
      <c r="E37" s="214"/>
      <c r="F37" s="220"/>
      <c r="G37" s="215"/>
      <c r="H37" s="220"/>
      <c r="I37" s="216"/>
      <c r="J37" s="220"/>
      <c r="K37" s="215"/>
      <c r="L37" s="220"/>
    </row>
    <row r="38" spans="1:13">
      <c r="D38" s="277"/>
      <c r="E38" s="217"/>
      <c r="F38" s="221"/>
      <c r="G38" s="217"/>
      <c r="H38" s="221"/>
      <c r="I38" s="217"/>
      <c r="J38" s="221"/>
    </row>
    <row r="39" spans="1:13">
      <c r="D39" s="221"/>
      <c r="E39" s="217"/>
      <c r="F39" s="221"/>
      <c r="G39" s="217"/>
      <c r="H39" s="221"/>
      <c r="I39" s="217"/>
      <c r="J39" s="221"/>
    </row>
    <row r="40" spans="1:13">
      <c r="D40" s="221"/>
      <c r="E40" s="217"/>
      <c r="F40" s="221"/>
      <c r="G40" s="217"/>
      <c r="H40" s="221"/>
      <c r="I40" s="217"/>
      <c r="J40" s="221"/>
    </row>
    <row r="41" spans="1:13">
      <c r="D41" s="221"/>
      <c r="E41" s="217"/>
      <c r="F41" s="221"/>
      <c r="G41" s="217"/>
      <c r="H41" s="221"/>
      <c r="I41" s="217"/>
      <c r="J41" s="221"/>
    </row>
    <row r="42" spans="1:13">
      <c r="D42" s="221"/>
      <c r="E42" s="217"/>
      <c r="F42" s="221"/>
      <c r="G42" s="217"/>
      <c r="H42" s="221"/>
      <c r="I42" s="217"/>
      <c r="J42" s="221"/>
    </row>
    <row r="43" spans="1:13">
      <c r="D43" s="221"/>
      <c r="E43" s="217"/>
      <c r="F43" s="221"/>
      <c r="G43" s="217"/>
      <c r="H43" s="221"/>
      <c r="I43" s="217"/>
      <c r="J43" s="221"/>
    </row>
    <row r="44" spans="1:13" ht="12" customHeight="1">
      <c r="D44" s="221"/>
      <c r="E44" s="217"/>
      <c r="F44" s="221"/>
      <c r="G44" s="217"/>
      <c r="H44" s="221"/>
      <c r="I44" s="217"/>
      <c r="J44" s="221"/>
    </row>
    <row r="45" spans="1:13">
      <c r="D45" s="221"/>
      <c r="E45" s="217"/>
      <c r="F45" s="221"/>
      <c r="G45" s="217"/>
      <c r="H45" s="221"/>
      <c r="I45" s="217"/>
      <c r="J45" s="221"/>
    </row>
    <row r="46" spans="1:13">
      <c r="D46" s="221"/>
      <c r="E46" s="217"/>
      <c r="F46" s="221"/>
      <c r="G46" s="217"/>
      <c r="H46" s="221"/>
      <c r="I46" s="217"/>
      <c r="J46" s="221"/>
    </row>
    <row r="47" spans="1:13">
      <c r="D47" s="221"/>
      <c r="E47" s="217"/>
      <c r="F47" s="221"/>
      <c r="G47" s="217"/>
      <c r="H47" s="221"/>
      <c r="I47" s="217"/>
      <c r="J47" s="221"/>
    </row>
    <row r="48" spans="1:13">
      <c r="D48" s="221"/>
      <c r="E48" s="217"/>
      <c r="F48" s="221"/>
      <c r="G48" s="217"/>
      <c r="H48" s="221"/>
      <c r="I48" s="217"/>
      <c r="J48" s="221"/>
    </row>
    <row r="49" spans="4:10">
      <c r="D49" s="221"/>
      <c r="E49" s="217"/>
      <c r="F49" s="221"/>
      <c r="G49" s="217"/>
      <c r="H49" s="221"/>
      <c r="I49" s="217"/>
      <c r="J49" s="221"/>
    </row>
    <row r="50" spans="4:10">
      <c r="D50" s="221"/>
      <c r="E50" s="217"/>
      <c r="F50" s="221"/>
      <c r="G50" s="217"/>
      <c r="H50" s="221"/>
      <c r="I50" s="217"/>
      <c r="J50" s="221"/>
    </row>
    <row r="51" spans="4:10">
      <c r="D51" s="221"/>
      <c r="E51" s="217"/>
      <c r="F51" s="221"/>
      <c r="G51" s="217"/>
      <c r="H51" s="221"/>
      <c r="I51" s="217"/>
      <c r="J51" s="221"/>
    </row>
    <row r="52" spans="4:10">
      <c r="D52" s="221"/>
      <c r="E52" s="217"/>
      <c r="F52" s="221"/>
      <c r="G52" s="217"/>
      <c r="H52" s="221"/>
      <c r="I52" s="217"/>
      <c r="J52" s="221"/>
    </row>
  </sheetData>
  <hyperlinks>
    <hyperlink ref="M1:M2" r:id="rId1" display="         GUNA TENAGA" xr:uid="{00000000-0004-0000-0100-000000000000}"/>
  </hyperlinks>
  <printOptions horizontalCentered="1"/>
  <pageMargins left="0.39370078740157483" right="0.39370078740157483" top="0.74803149606299213" bottom="0.51181102362204722" header="0.23622047244094491" footer="0.39370078740157483"/>
  <pageSetup paperSize="9" orientation="portrait" r:id="rId2"/>
  <headerFooter scaleWithDoc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T88"/>
  <sheetViews>
    <sheetView showGridLines="0" view="pageBreakPreview" zoomScale="90" zoomScaleNormal="100" zoomScaleSheetLayoutView="90" workbookViewId="0">
      <selection activeCell="A19" sqref="A19:XFD88"/>
    </sheetView>
  </sheetViews>
  <sheetFormatPr defaultColWidth="9.140625" defaultRowHeight="15" customHeight="1"/>
  <cols>
    <col min="1" max="1" width="1.7109375" style="350" customWidth="1"/>
    <col min="2" max="2" width="12.7109375" style="350" customWidth="1"/>
    <col min="3" max="3" width="6.7109375" style="350" customWidth="1"/>
    <col min="4" max="4" width="9" style="350" customWidth="1"/>
    <col min="5" max="5" width="16.140625" style="350" customWidth="1"/>
    <col min="6" max="6" width="17.85546875" style="350" customWidth="1"/>
    <col min="7" max="7" width="18.140625" style="350" customWidth="1"/>
    <col min="8" max="8" width="16.7109375" style="350" customWidth="1"/>
    <col min="9" max="9" width="12.5703125" style="350" customWidth="1"/>
    <col min="10" max="10" width="1.7109375" style="350" customWidth="1"/>
    <col min="11" max="16384" width="9.140625" style="350"/>
  </cols>
  <sheetData>
    <row r="1" spans="1:10" ht="8.1" customHeight="1"/>
    <row r="2" spans="1:10" s="399" customFormat="1">
      <c r="H2" s="400"/>
      <c r="I2" s="21" t="s">
        <v>47</v>
      </c>
    </row>
    <row r="3" spans="1:10" s="399" customFormat="1" ht="14.25">
      <c r="H3" s="400"/>
      <c r="I3" s="22" t="s">
        <v>46</v>
      </c>
    </row>
    <row r="4" spans="1:10" ht="8.1" customHeight="1"/>
    <row r="5" spans="1:10" ht="15" customHeight="1">
      <c r="A5" s="408"/>
      <c r="B5" s="466" t="s">
        <v>298</v>
      </c>
      <c r="C5" s="467" t="s">
        <v>387</v>
      </c>
      <c r="E5" s="468"/>
      <c r="F5" s="468"/>
      <c r="G5" s="468"/>
      <c r="H5" s="468"/>
    </row>
    <row r="6" spans="1:10" ht="15" customHeight="1">
      <c r="A6" s="408"/>
      <c r="B6" s="466"/>
      <c r="C6" s="409" t="s">
        <v>443</v>
      </c>
      <c r="E6" s="468"/>
      <c r="F6" s="468"/>
      <c r="G6" s="468"/>
      <c r="H6" s="468"/>
    </row>
    <row r="7" spans="1:10" ht="15" customHeight="1">
      <c r="A7" s="414"/>
      <c r="B7" s="469" t="s">
        <v>299</v>
      </c>
      <c r="C7" s="415" t="s">
        <v>444</v>
      </c>
      <c r="E7" s="470"/>
      <c r="F7" s="470"/>
      <c r="G7" s="470"/>
      <c r="H7" s="470"/>
    </row>
    <row r="8" spans="1:10" ht="8.1" customHeight="1" thickBot="1">
      <c r="A8" s="439"/>
      <c r="B8" s="439"/>
      <c r="C8" s="439"/>
      <c r="D8" s="440"/>
      <c r="E8" s="471"/>
      <c r="F8" s="471"/>
      <c r="G8" s="471"/>
      <c r="H8" s="471"/>
    </row>
    <row r="9" spans="1:10" ht="8.1" customHeight="1" thickTop="1">
      <c r="A9" s="472"/>
      <c r="B9" s="472"/>
      <c r="C9" s="472"/>
      <c r="D9" s="473"/>
      <c r="E9" s="472"/>
      <c r="F9" s="472"/>
      <c r="G9" s="472"/>
      <c r="H9" s="472"/>
      <c r="I9" s="474"/>
      <c r="J9" s="474"/>
    </row>
    <row r="10" spans="1:10" ht="15" customHeight="1">
      <c r="A10" s="475"/>
      <c r="B10" s="475" t="s">
        <v>27</v>
      </c>
      <c r="C10" s="475"/>
      <c r="D10" s="476" t="s">
        <v>321</v>
      </c>
      <c r="E10" s="477" t="s">
        <v>42</v>
      </c>
      <c r="F10" s="477" t="s">
        <v>74</v>
      </c>
      <c r="G10" s="478" t="s">
        <v>393</v>
      </c>
      <c r="H10" s="479" t="s">
        <v>394</v>
      </c>
      <c r="I10" s="478" t="s">
        <v>395</v>
      </c>
      <c r="J10" s="480"/>
    </row>
    <row r="11" spans="1:10" ht="15" customHeight="1">
      <c r="A11" s="475"/>
      <c r="B11" s="481" t="s">
        <v>25</v>
      </c>
      <c r="C11" s="481"/>
      <c r="D11" s="482" t="s">
        <v>322</v>
      </c>
      <c r="E11" s="477" t="s">
        <v>73</v>
      </c>
      <c r="F11" s="477" t="s">
        <v>72</v>
      </c>
      <c r="G11" s="479" t="s">
        <v>68</v>
      </c>
      <c r="H11" s="479" t="s">
        <v>396</v>
      </c>
      <c r="I11" s="483" t="s">
        <v>66</v>
      </c>
      <c r="J11" s="480"/>
    </row>
    <row r="12" spans="1:10" ht="15" customHeight="1">
      <c r="A12" s="475"/>
      <c r="B12" s="475"/>
      <c r="C12" s="475"/>
      <c r="D12" s="476"/>
      <c r="E12" s="477" t="s">
        <v>69</v>
      </c>
      <c r="F12" s="477" t="s">
        <v>123</v>
      </c>
      <c r="G12" s="479" t="s">
        <v>397</v>
      </c>
      <c r="H12" s="479" t="s">
        <v>398</v>
      </c>
      <c r="I12" s="484" t="s">
        <v>399</v>
      </c>
      <c r="J12" s="480"/>
    </row>
    <row r="13" spans="1:10" ht="15" customHeight="1">
      <c r="A13" s="475"/>
      <c r="B13" s="475"/>
      <c r="C13" s="475"/>
      <c r="D13" s="476"/>
      <c r="E13" s="485" t="s">
        <v>400</v>
      </c>
      <c r="F13" s="477" t="s">
        <v>401</v>
      </c>
      <c r="G13" s="479" t="s">
        <v>57</v>
      </c>
      <c r="H13" s="484" t="s">
        <v>59</v>
      </c>
      <c r="I13" s="479"/>
      <c r="J13" s="480"/>
    </row>
    <row r="14" spans="1:10" ht="15" customHeight="1">
      <c r="A14" s="475"/>
      <c r="B14" s="475"/>
      <c r="C14" s="475"/>
      <c r="D14" s="476"/>
      <c r="E14" s="485" t="s">
        <v>259</v>
      </c>
      <c r="F14" s="486" t="s">
        <v>402</v>
      </c>
      <c r="G14" s="484" t="s">
        <v>403</v>
      </c>
      <c r="H14" s="483" t="s">
        <v>56</v>
      </c>
      <c r="I14" s="478"/>
      <c r="J14" s="480"/>
    </row>
    <row r="15" spans="1:10" ht="15" customHeight="1">
      <c r="A15" s="475"/>
      <c r="B15" s="475"/>
      <c r="C15" s="475"/>
      <c r="D15" s="476"/>
      <c r="E15" s="477"/>
      <c r="F15" s="485" t="s">
        <v>404</v>
      </c>
      <c r="G15" s="484" t="s">
        <v>405</v>
      </c>
      <c r="H15" s="484" t="s">
        <v>406</v>
      </c>
      <c r="I15" s="479"/>
      <c r="J15" s="480"/>
    </row>
    <row r="16" spans="1:10" ht="15" customHeight="1">
      <c r="A16" s="475"/>
      <c r="B16" s="475"/>
      <c r="C16" s="475"/>
      <c r="D16" s="476"/>
      <c r="E16" s="477"/>
      <c r="F16" s="485" t="s">
        <v>407</v>
      </c>
      <c r="G16" s="479"/>
      <c r="H16" s="484" t="s">
        <v>408</v>
      </c>
      <c r="I16" s="479"/>
      <c r="J16" s="480"/>
    </row>
    <row r="17" spans="1:20" ht="8.1" customHeight="1">
      <c r="A17" s="487"/>
      <c r="B17" s="487"/>
      <c r="C17" s="487"/>
      <c r="D17" s="488"/>
      <c r="E17" s="487"/>
      <c r="F17" s="487"/>
      <c r="G17" s="489"/>
      <c r="H17" s="490"/>
      <c r="I17" s="491"/>
      <c r="J17" s="491"/>
    </row>
    <row r="18" spans="1:20" ht="8.1" customHeight="1">
      <c r="A18" s="433"/>
      <c r="B18" s="433"/>
      <c r="C18" s="433"/>
      <c r="D18" s="463"/>
      <c r="E18" s="433"/>
      <c r="F18" s="433"/>
      <c r="G18" s="452"/>
      <c r="H18" s="452"/>
    </row>
    <row r="19" spans="1:20" s="777" customFormat="1" ht="15" customHeight="1">
      <c r="A19" s="773"/>
      <c r="B19" s="773" t="s">
        <v>392</v>
      </c>
      <c r="C19" s="773"/>
      <c r="D19" s="774">
        <v>2020</v>
      </c>
      <c r="E19" s="776">
        <f>SUM(E23,E27,E31,E35,E39,E43,E47,E51,E55,E59,E63,E67,E71,E75,E79,E83)</f>
        <v>135058</v>
      </c>
      <c r="F19" s="776">
        <f>SUM(F23,F27,F31,F35,F39,F43,F47,F51,F55,F59,F63,F67,F71,F75,F79,F83)</f>
        <v>3846</v>
      </c>
      <c r="G19" s="776">
        <f>SUM(G23,G27,G31,G35,G39,G43,G47,G51,G55,G59,G63,G67,G71,G75,G79,G83)</f>
        <v>49426</v>
      </c>
      <c r="H19" s="776">
        <f>SUM(H23,H27,H31,H35,H39,H43,H47,H51,H55,H59,H63,H67,H71,H75,H79,H83)</f>
        <v>81418</v>
      </c>
      <c r="I19" s="776">
        <f>SUM(I23,I27,I31,I35,I39,I43,I47,I51,I55,I59,I63,I67,I71,I75,I79,I83)</f>
        <v>183478</v>
      </c>
      <c r="J19" s="776"/>
      <c r="M19" s="806"/>
      <c r="N19" s="806"/>
      <c r="O19" s="806"/>
      <c r="P19" s="806"/>
      <c r="Q19" s="806"/>
    </row>
    <row r="20" spans="1:20" s="777" customFormat="1" ht="15" customHeight="1">
      <c r="A20" s="778"/>
      <c r="B20" s="778"/>
      <c r="C20" s="778"/>
      <c r="D20" s="774">
        <v>2021</v>
      </c>
      <c r="E20" s="776">
        <f t="shared" ref="E20:I21" si="0">SUM(E24,E28,E32,E36,E40,E44,E48,E52,E56,E60,E64,E68,E72,E76,E80,E84)</f>
        <v>398567</v>
      </c>
      <c r="F20" s="776">
        <f t="shared" si="0"/>
        <v>8347</v>
      </c>
      <c r="G20" s="776">
        <f t="shared" si="0"/>
        <v>176813</v>
      </c>
      <c r="H20" s="776">
        <f t="shared" si="0"/>
        <v>221789</v>
      </c>
      <c r="I20" s="776">
        <f t="shared" si="0"/>
        <v>630418</v>
      </c>
      <c r="J20" s="807"/>
    </row>
    <row r="21" spans="1:20" s="777" customFormat="1" ht="15" customHeight="1">
      <c r="A21" s="778"/>
      <c r="B21" s="778"/>
      <c r="C21" s="778"/>
      <c r="D21" s="774">
        <v>2022</v>
      </c>
      <c r="E21" s="776">
        <f t="shared" si="0"/>
        <v>510071</v>
      </c>
      <c r="F21" s="776">
        <f t="shared" si="0"/>
        <v>49120</v>
      </c>
      <c r="G21" s="776">
        <f t="shared" si="0"/>
        <v>315747</v>
      </c>
      <c r="H21" s="776">
        <f t="shared" si="0"/>
        <v>367803</v>
      </c>
      <c r="I21" s="776">
        <f t="shared" si="0"/>
        <v>2369888</v>
      </c>
      <c r="J21" s="807"/>
    </row>
    <row r="22" spans="1:20" s="777" customFormat="1" ht="8.1" customHeight="1">
      <c r="A22" s="778"/>
      <c r="B22" s="778"/>
      <c r="C22" s="778"/>
      <c r="D22" s="779"/>
      <c r="E22" s="780"/>
      <c r="F22" s="780"/>
      <c r="G22" s="781"/>
      <c r="H22" s="782"/>
      <c r="I22" s="807"/>
      <c r="J22" s="807"/>
    </row>
    <row r="23" spans="1:20" s="777" customFormat="1" ht="15" customHeight="1">
      <c r="A23" s="783"/>
      <c r="B23" s="784" t="s">
        <v>15</v>
      </c>
      <c r="C23" s="783"/>
      <c r="D23" s="779">
        <v>2020</v>
      </c>
      <c r="E23" s="780">
        <v>14011</v>
      </c>
      <c r="F23" s="780">
        <v>165</v>
      </c>
      <c r="G23" s="780">
        <v>7664</v>
      </c>
      <c r="H23" s="780">
        <v>22533</v>
      </c>
      <c r="I23" s="780">
        <v>24091</v>
      </c>
      <c r="J23" s="781"/>
      <c r="L23" s="806"/>
      <c r="M23" s="806"/>
      <c r="N23" s="806"/>
      <c r="O23" s="806"/>
      <c r="P23" s="806"/>
      <c r="Q23" s="806"/>
      <c r="R23" s="806"/>
      <c r="S23" s="806"/>
      <c r="T23" s="806"/>
    </row>
    <row r="24" spans="1:20" s="777" customFormat="1" ht="15" customHeight="1">
      <c r="A24" s="786"/>
      <c r="B24" s="787"/>
      <c r="C24" s="786"/>
      <c r="D24" s="779">
        <v>2021</v>
      </c>
      <c r="E24" s="780">
        <v>28515</v>
      </c>
      <c r="F24" s="780">
        <v>717</v>
      </c>
      <c r="G24" s="781">
        <v>20685</v>
      </c>
      <c r="H24" s="782">
        <v>32049</v>
      </c>
      <c r="I24" s="807">
        <v>80417</v>
      </c>
      <c r="J24" s="807"/>
    </row>
    <row r="25" spans="1:20" s="777" customFormat="1" ht="15" customHeight="1">
      <c r="A25" s="786"/>
      <c r="B25" s="787"/>
      <c r="C25" s="786"/>
      <c r="D25" s="779">
        <v>2022</v>
      </c>
      <c r="E25" s="780">
        <v>54607</v>
      </c>
      <c r="F25" s="780">
        <v>8671</v>
      </c>
      <c r="G25" s="781">
        <v>42907</v>
      </c>
      <c r="H25" s="782">
        <v>80371</v>
      </c>
      <c r="I25" s="807">
        <v>517584</v>
      </c>
      <c r="J25" s="807"/>
    </row>
    <row r="26" spans="1:20" s="777" customFormat="1" ht="8.1" customHeight="1">
      <c r="A26" s="786"/>
      <c r="B26" s="787"/>
      <c r="C26" s="786"/>
      <c r="D26" s="779"/>
      <c r="E26" s="780"/>
      <c r="F26" s="780"/>
      <c r="G26" s="781"/>
      <c r="H26" s="782"/>
      <c r="I26" s="807"/>
      <c r="J26" s="807"/>
    </row>
    <row r="27" spans="1:20" s="777" customFormat="1" ht="15" customHeight="1">
      <c r="A27" s="783"/>
      <c r="B27" s="784" t="s">
        <v>14</v>
      </c>
      <c r="C27" s="783"/>
      <c r="D27" s="779">
        <v>2020</v>
      </c>
      <c r="E27" s="780">
        <v>3052</v>
      </c>
      <c r="F27" s="780">
        <v>30</v>
      </c>
      <c r="G27" s="780">
        <v>1252</v>
      </c>
      <c r="H27" s="780">
        <v>2086</v>
      </c>
      <c r="I27" s="780">
        <v>3744</v>
      </c>
      <c r="J27" s="781"/>
      <c r="L27" s="806"/>
    </row>
    <row r="28" spans="1:20" s="777" customFormat="1" ht="15" customHeight="1">
      <c r="A28" s="783"/>
      <c r="B28" s="784"/>
      <c r="C28" s="783"/>
      <c r="D28" s="779">
        <v>2021</v>
      </c>
      <c r="E28" s="780">
        <v>10173</v>
      </c>
      <c r="F28" s="780">
        <v>287</v>
      </c>
      <c r="G28" s="781">
        <v>9186</v>
      </c>
      <c r="H28" s="782">
        <v>6733</v>
      </c>
      <c r="I28" s="807">
        <v>12827</v>
      </c>
      <c r="J28" s="807"/>
    </row>
    <row r="29" spans="1:20" s="777" customFormat="1" ht="15" customHeight="1">
      <c r="A29" s="783"/>
      <c r="B29" s="784"/>
      <c r="C29" s="783"/>
      <c r="D29" s="779">
        <v>2022</v>
      </c>
      <c r="E29" s="780">
        <v>14600</v>
      </c>
      <c r="F29" s="780">
        <v>505</v>
      </c>
      <c r="G29" s="781">
        <v>5255</v>
      </c>
      <c r="H29" s="782">
        <v>15195</v>
      </c>
      <c r="I29" s="807">
        <v>70500</v>
      </c>
      <c r="J29" s="807"/>
    </row>
    <row r="30" spans="1:20" s="777" customFormat="1" ht="8.1" customHeight="1">
      <c r="A30" s="783"/>
      <c r="B30" s="784"/>
      <c r="C30" s="783"/>
      <c r="D30" s="779"/>
      <c r="E30" s="780"/>
      <c r="F30" s="780"/>
      <c r="G30" s="781"/>
      <c r="H30" s="782"/>
      <c r="I30" s="807"/>
      <c r="J30" s="807"/>
    </row>
    <row r="31" spans="1:20" s="777" customFormat="1" ht="15" customHeight="1">
      <c r="A31" s="783"/>
      <c r="B31" s="784" t="s">
        <v>13</v>
      </c>
      <c r="C31" s="783"/>
      <c r="D31" s="779">
        <v>2020</v>
      </c>
      <c r="E31" s="780">
        <v>2536</v>
      </c>
      <c r="F31" s="780">
        <v>23</v>
      </c>
      <c r="G31" s="780">
        <v>1532</v>
      </c>
      <c r="H31" s="780">
        <v>484</v>
      </c>
      <c r="I31" s="780">
        <v>5777</v>
      </c>
      <c r="J31" s="781"/>
    </row>
    <row r="32" spans="1:20" s="777" customFormat="1" ht="15" customHeight="1">
      <c r="A32" s="786"/>
      <c r="B32" s="787"/>
      <c r="C32" s="786"/>
      <c r="D32" s="779">
        <v>2021</v>
      </c>
      <c r="E32" s="780">
        <v>12460</v>
      </c>
      <c r="F32" s="780">
        <v>38</v>
      </c>
      <c r="G32" s="781">
        <v>1501</v>
      </c>
      <c r="H32" s="782">
        <v>4330</v>
      </c>
      <c r="I32" s="807">
        <v>3620</v>
      </c>
      <c r="J32" s="807"/>
    </row>
    <row r="33" spans="1:10" s="777" customFormat="1" ht="15" customHeight="1">
      <c r="A33" s="786"/>
      <c r="B33" s="787"/>
      <c r="C33" s="786"/>
      <c r="D33" s="779">
        <v>2022</v>
      </c>
      <c r="E33" s="780">
        <v>3790</v>
      </c>
      <c r="F33" s="780">
        <v>70</v>
      </c>
      <c r="G33" s="781">
        <v>2255</v>
      </c>
      <c r="H33" s="782">
        <v>3966</v>
      </c>
      <c r="I33" s="807">
        <v>21501</v>
      </c>
      <c r="J33" s="807"/>
    </row>
    <row r="34" spans="1:10" s="777" customFormat="1" ht="8.1" customHeight="1">
      <c r="A34" s="786"/>
      <c r="B34" s="787"/>
      <c r="C34" s="786"/>
      <c r="D34" s="779"/>
      <c r="E34" s="780"/>
      <c r="F34" s="780"/>
      <c r="G34" s="781"/>
      <c r="H34" s="782"/>
      <c r="I34" s="807"/>
      <c r="J34" s="807"/>
    </row>
    <row r="35" spans="1:10" s="777" customFormat="1" ht="15" customHeight="1">
      <c r="A35" s="783"/>
      <c r="B35" s="784" t="s">
        <v>12</v>
      </c>
      <c r="C35" s="783"/>
      <c r="D35" s="779">
        <v>2020</v>
      </c>
      <c r="E35" s="780">
        <v>6689</v>
      </c>
      <c r="F35" s="780">
        <v>93</v>
      </c>
      <c r="G35" s="780">
        <v>1379</v>
      </c>
      <c r="H35" s="780">
        <v>2698</v>
      </c>
      <c r="I35" s="780">
        <v>5535</v>
      </c>
      <c r="J35" s="781"/>
    </row>
    <row r="36" spans="1:10" s="777" customFormat="1" ht="15" customHeight="1">
      <c r="A36" s="786"/>
      <c r="B36" s="787"/>
      <c r="C36" s="786"/>
      <c r="D36" s="779">
        <v>2021</v>
      </c>
      <c r="E36" s="780">
        <v>11559</v>
      </c>
      <c r="F36" s="780">
        <v>155</v>
      </c>
      <c r="G36" s="781">
        <v>4108</v>
      </c>
      <c r="H36" s="782">
        <v>6520</v>
      </c>
      <c r="I36" s="807">
        <v>17664</v>
      </c>
      <c r="J36" s="807"/>
    </row>
    <row r="37" spans="1:10" s="777" customFormat="1" ht="15" customHeight="1">
      <c r="A37" s="786"/>
      <c r="B37" s="787"/>
      <c r="C37" s="786"/>
      <c r="D37" s="779">
        <v>2022</v>
      </c>
      <c r="E37" s="780">
        <v>15826</v>
      </c>
      <c r="F37" s="780">
        <v>12369</v>
      </c>
      <c r="G37" s="781">
        <v>8820</v>
      </c>
      <c r="H37" s="782">
        <v>19436</v>
      </c>
      <c r="I37" s="807">
        <v>63398</v>
      </c>
      <c r="J37" s="807"/>
    </row>
    <row r="38" spans="1:10" s="777" customFormat="1" ht="8.1" customHeight="1">
      <c r="A38" s="786"/>
      <c r="B38" s="787"/>
      <c r="C38" s="786"/>
      <c r="D38" s="779"/>
      <c r="E38" s="780"/>
      <c r="F38" s="780"/>
      <c r="G38" s="781"/>
      <c r="H38" s="782"/>
      <c r="I38" s="807"/>
      <c r="J38" s="807"/>
    </row>
    <row r="39" spans="1:10" s="777" customFormat="1" ht="15" customHeight="1">
      <c r="A39" s="783"/>
      <c r="B39" s="784" t="s">
        <v>11</v>
      </c>
      <c r="C39" s="783"/>
      <c r="D39" s="779">
        <v>2020</v>
      </c>
      <c r="E39" s="780">
        <v>6122</v>
      </c>
      <c r="F39" s="780">
        <v>85</v>
      </c>
      <c r="G39" s="780">
        <v>1187</v>
      </c>
      <c r="H39" s="780">
        <v>2289</v>
      </c>
      <c r="I39" s="780">
        <v>8479</v>
      </c>
      <c r="J39" s="781"/>
    </row>
    <row r="40" spans="1:10" s="777" customFormat="1" ht="15" customHeight="1">
      <c r="A40" s="786"/>
      <c r="B40" s="787"/>
      <c r="C40" s="786"/>
      <c r="D40" s="779">
        <v>2021</v>
      </c>
      <c r="E40" s="780">
        <v>16802</v>
      </c>
      <c r="F40" s="780">
        <v>182</v>
      </c>
      <c r="G40" s="781">
        <v>4751</v>
      </c>
      <c r="H40" s="782">
        <v>13846</v>
      </c>
      <c r="I40" s="807">
        <v>28431</v>
      </c>
      <c r="J40" s="807"/>
    </row>
    <row r="41" spans="1:10" s="777" customFormat="1" ht="15" customHeight="1">
      <c r="A41" s="786"/>
      <c r="B41" s="787"/>
      <c r="C41" s="786"/>
      <c r="D41" s="779">
        <v>2022</v>
      </c>
      <c r="E41" s="780">
        <v>14881</v>
      </c>
      <c r="F41" s="780">
        <v>1722</v>
      </c>
      <c r="G41" s="781">
        <v>9357</v>
      </c>
      <c r="H41" s="782">
        <v>21211</v>
      </c>
      <c r="I41" s="807">
        <v>100258</v>
      </c>
      <c r="J41" s="807"/>
    </row>
    <row r="42" spans="1:10" s="777" customFormat="1" ht="8.1" customHeight="1">
      <c r="A42" s="786"/>
      <c r="B42" s="787"/>
      <c r="C42" s="786"/>
      <c r="D42" s="779"/>
      <c r="E42" s="780"/>
      <c r="F42" s="780"/>
      <c r="G42" s="781"/>
      <c r="H42" s="782"/>
      <c r="I42" s="807"/>
      <c r="J42" s="807"/>
    </row>
    <row r="43" spans="1:10" s="777" customFormat="1" ht="15" customHeight="1">
      <c r="A43" s="783"/>
      <c r="B43" s="784" t="s">
        <v>10</v>
      </c>
      <c r="C43" s="783"/>
      <c r="D43" s="779">
        <v>2020</v>
      </c>
      <c r="E43" s="780">
        <v>6455</v>
      </c>
      <c r="F43" s="780">
        <v>648</v>
      </c>
      <c r="G43" s="780">
        <v>975</v>
      </c>
      <c r="H43" s="780">
        <v>1025</v>
      </c>
      <c r="I43" s="780">
        <v>5739</v>
      </c>
      <c r="J43" s="781"/>
    </row>
    <row r="44" spans="1:10" s="777" customFormat="1" ht="15" customHeight="1">
      <c r="A44" s="786"/>
      <c r="B44" s="787"/>
      <c r="C44" s="786"/>
      <c r="D44" s="779">
        <v>2021</v>
      </c>
      <c r="E44" s="780">
        <v>14582</v>
      </c>
      <c r="F44" s="780">
        <v>1747</v>
      </c>
      <c r="G44" s="781">
        <v>2854</v>
      </c>
      <c r="H44" s="782">
        <v>4798</v>
      </c>
      <c r="I44" s="807">
        <v>17975</v>
      </c>
      <c r="J44" s="807"/>
    </row>
    <row r="45" spans="1:10" s="777" customFormat="1" ht="15" customHeight="1">
      <c r="A45" s="786"/>
      <c r="B45" s="787"/>
      <c r="C45" s="786"/>
      <c r="D45" s="779">
        <v>2022</v>
      </c>
      <c r="E45" s="780">
        <v>14929</v>
      </c>
      <c r="F45" s="780">
        <v>8268</v>
      </c>
      <c r="G45" s="781">
        <v>6785</v>
      </c>
      <c r="H45" s="782">
        <v>8942</v>
      </c>
      <c r="I45" s="807">
        <v>71145</v>
      </c>
      <c r="J45" s="807"/>
    </row>
    <row r="46" spans="1:10" s="777" customFormat="1" ht="8.1" customHeight="1">
      <c r="A46" s="786"/>
      <c r="B46" s="787"/>
      <c r="C46" s="786"/>
      <c r="D46" s="779"/>
      <c r="E46" s="780"/>
      <c r="F46" s="780"/>
      <c r="G46" s="781"/>
      <c r="H46" s="782"/>
      <c r="I46" s="807"/>
      <c r="J46" s="807"/>
    </row>
    <row r="47" spans="1:10" s="777" customFormat="1" ht="15" customHeight="1">
      <c r="A47" s="783"/>
      <c r="B47" s="784" t="s">
        <v>30</v>
      </c>
      <c r="C47" s="783"/>
      <c r="D47" s="779">
        <v>2020</v>
      </c>
      <c r="E47" s="780">
        <v>7826</v>
      </c>
      <c r="F47" s="780">
        <v>32</v>
      </c>
      <c r="G47" s="780">
        <v>7457</v>
      </c>
      <c r="H47" s="780">
        <v>6313</v>
      </c>
      <c r="I47" s="780">
        <v>24203</v>
      </c>
      <c r="J47" s="781"/>
    </row>
    <row r="48" spans="1:10" s="777" customFormat="1" ht="15" customHeight="1">
      <c r="A48" s="783"/>
      <c r="B48" s="784"/>
      <c r="C48" s="783"/>
      <c r="D48" s="779">
        <v>2021</v>
      </c>
      <c r="E48" s="780">
        <v>18770</v>
      </c>
      <c r="F48" s="780">
        <v>64</v>
      </c>
      <c r="G48" s="781">
        <v>14973</v>
      </c>
      <c r="H48" s="782">
        <v>30807</v>
      </c>
      <c r="I48" s="807">
        <v>66712</v>
      </c>
      <c r="J48" s="807"/>
    </row>
    <row r="49" spans="1:10" s="777" customFormat="1" ht="15" customHeight="1">
      <c r="A49" s="783"/>
      <c r="B49" s="784"/>
      <c r="C49" s="783"/>
      <c r="D49" s="779">
        <v>2022</v>
      </c>
      <c r="E49" s="780">
        <v>31279</v>
      </c>
      <c r="F49" s="780">
        <v>429</v>
      </c>
      <c r="G49" s="781">
        <v>30489</v>
      </c>
      <c r="H49" s="782">
        <v>60409</v>
      </c>
      <c r="I49" s="807">
        <v>222899</v>
      </c>
      <c r="J49" s="807"/>
    </row>
    <row r="50" spans="1:10" s="777" customFormat="1" ht="8.1" customHeight="1">
      <c r="A50" s="783"/>
      <c r="B50" s="784"/>
      <c r="C50" s="783"/>
      <c r="D50" s="779"/>
      <c r="E50" s="780"/>
      <c r="F50" s="780"/>
      <c r="G50" s="781"/>
      <c r="H50" s="782"/>
      <c r="I50" s="807"/>
      <c r="J50" s="807"/>
    </row>
    <row r="51" spans="1:10" s="777" customFormat="1" ht="15" customHeight="1">
      <c r="A51" s="783"/>
      <c r="B51" s="784" t="s">
        <v>9</v>
      </c>
      <c r="C51" s="783"/>
      <c r="D51" s="779">
        <v>2020</v>
      </c>
      <c r="E51" s="780">
        <v>6802</v>
      </c>
      <c r="F51" s="780">
        <v>197</v>
      </c>
      <c r="G51" s="780">
        <v>2741</v>
      </c>
      <c r="H51" s="780">
        <v>6441</v>
      </c>
      <c r="I51" s="780">
        <v>9314</v>
      </c>
      <c r="J51" s="781"/>
    </row>
    <row r="52" spans="1:10" s="777" customFormat="1" ht="15" customHeight="1">
      <c r="A52" s="786"/>
      <c r="B52" s="787"/>
      <c r="C52" s="786"/>
      <c r="D52" s="779">
        <v>2021</v>
      </c>
      <c r="E52" s="788">
        <v>18147</v>
      </c>
      <c r="F52" s="788">
        <v>688</v>
      </c>
      <c r="G52" s="789">
        <v>9546</v>
      </c>
      <c r="H52" s="789">
        <v>18810</v>
      </c>
      <c r="I52" s="807">
        <v>32696</v>
      </c>
      <c r="J52" s="807"/>
    </row>
    <row r="53" spans="1:10" s="777" customFormat="1" ht="15" customHeight="1">
      <c r="A53" s="786"/>
      <c r="B53" s="787"/>
      <c r="C53" s="786"/>
      <c r="D53" s="779">
        <v>2022</v>
      </c>
      <c r="E53" s="788">
        <v>23579</v>
      </c>
      <c r="F53" s="788">
        <v>2523</v>
      </c>
      <c r="G53" s="789">
        <v>9283</v>
      </c>
      <c r="H53" s="789">
        <v>14471</v>
      </c>
      <c r="I53" s="807">
        <v>105372</v>
      </c>
      <c r="J53" s="807"/>
    </row>
    <row r="54" spans="1:10" s="777" customFormat="1" ht="8.1" customHeight="1">
      <c r="A54" s="786"/>
      <c r="B54" s="787"/>
      <c r="C54" s="786"/>
      <c r="D54" s="779"/>
      <c r="E54" s="780"/>
      <c r="F54" s="780"/>
      <c r="G54" s="781"/>
      <c r="H54" s="782"/>
      <c r="I54" s="807"/>
      <c r="J54" s="807"/>
    </row>
    <row r="55" spans="1:10" s="777" customFormat="1" ht="15" customHeight="1">
      <c r="A55" s="783"/>
      <c r="B55" s="784" t="s">
        <v>8</v>
      </c>
      <c r="C55" s="783"/>
      <c r="D55" s="779">
        <v>2020</v>
      </c>
      <c r="E55" s="780">
        <v>207</v>
      </c>
      <c r="F55" s="808" t="s">
        <v>210</v>
      </c>
      <c r="G55" s="780">
        <v>53</v>
      </c>
      <c r="H55" s="780">
        <v>13</v>
      </c>
      <c r="I55" s="780">
        <v>413</v>
      </c>
      <c r="J55" s="781"/>
    </row>
    <row r="56" spans="1:10" s="777" customFormat="1" ht="15" customHeight="1">
      <c r="A56" s="786"/>
      <c r="B56" s="787"/>
      <c r="C56" s="786"/>
      <c r="D56" s="779">
        <v>2021</v>
      </c>
      <c r="E56" s="780">
        <v>2861</v>
      </c>
      <c r="F56" s="809">
        <v>2</v>
      </c>
      <c r="G56" s="781">
        <v>643</v>
      </c>
      <c r="H56" s="782">
        <v>1293</v>
      </c>
      <c r="I56" s="807">
        <v>1737</v>
      </c>
      <c r="J56" s="807"/>
    </row>
    <row r="57" spans="1:10" s="777" customFormat="1" ht="15" customHeight="1">
      <c r="A57" s="786"/>
      <c r="B57" s="787"/>
      <c r="C57" s="786"/>
      <c r="D57" s="779">
        <v>2022</v>
      </c>
      <c r="E57" s="780">
        <v>1014</v>
      </c>
      <c r="F57" s="809">
        <v>6</v>
      </c>
      <c r="G57" s="781">
        <v>142</v>
      </c>
      <c r="H57" s="782">
        <v>112</v>
      </c>
      <c r="I57" s="807">
        <v>2505</v>
      </c>
      <c r="J57" s="807"/>
    </row>
    <row r="58" spans="1:10" s="777" customFormat="1" ht="8.1" customHeight="1">
      <c r="A58" s="786"/>
      <c r="B58" s="787"/>
      <c r="C58" s="786"/>
      <c r="D58" s="779"/>
      <c r="E58" s="780"/>
      <c r="F58" s="780"/>
      <c r="G58" s="781"/>
      <c r="H58" s="782"/>
      <c r="I58" s="807"/>
      <c r="J58" s="807"/>
    </row>
    <row r="59" spans="1:10" s="777" customFormat="1" ht="15" customHeight="1">
      <c r="A59" s="783"/>
      <c r="B59" s="784" t="s">
        <v>4</v>
      </c>
      <c r="C59" s="783"/>
      <c r="D59" s="779">
        <v>2020</v>
      </c>
      <c r="E59" s="780">
        <v>44402</v>
      </c>
      <c r="F59" s="780">
        <v>274</v>
      </c>
      <c r="G59" s="780">
        <v>14516</v>
      </c>
      <c r="H59" s="780">
        <v>27516</v>
      </c>
      <c r="I59" s="780">
        <v>49596</v>
      </c>
      <c r="J59" s="781"/>
    </row>
    <row r="60" spans="1:10" s="777" customFormat="1" ht="15" customHeight="1">
      <c r="A60" s="786"/>
      <c r="B60" s="787"/>
      <c r="C60" s="786"/>
      <c r="D60" s="779">
        <v>2021</v>
      </c>
      <c r="E60" s="780">
        <v>133856</v>
      </c>
      <c r="F60" s="780">
        <v>609</v>
      </c>
      <c r="G60" s="781">
        <v>68819</v>
      </c>
      <c r="H60" s="782">
        <v>52340</v>
      </c>
      <c r="I60" s="807">
        <v>139307</v>
      </c>
      <c r="J60" s="807"/>
    </row>
    <row r="61" spans="1:10" s="777" customFormat="1" ht="15" customHeight="1">
      <c r="A61" s="786"/>
      <c r="B61" s="787"/>
      <c r="C61" s="786"/>
      <c r="D61" s="779">
        <v>2022</v>
      </c>
      <c r="E61" s="780">
        <v>158447</v>
      </c>
      <c r="F61" s="780">
        <v>6333</v>
      </c>
      <c r="G61" s="781">
        <v>123051</v>
      </c>
      <c r="H61" s="782">
        <v>89826</v>
      </c>
      <c r="I61" s="807">
        <v>709121</v>
      </c>
      <c r="J61" s="807"/>
    </row>
    <row r="62" spans="1:10" s="777" customFormat="1" ht="8.1" customHeight="1">
      <c r="A62" s="786"/>
      <c r="B62" s="787"/>
      <c r="C62" s="786"/>
      <c r="D62" s="779"/>
      <c r="E62" s="780"/>
      <c r="F62" s="780"/>
      <c r="G62" s="781"/>
      <c r="H62" s="785"/>
      <c r="I62" s="807"/>
      <c r="J62" s="807"/>
    </row>
    <row r="63" spans="1:10" s="777" customFormat="1" ht="15" customHeight="1">
      <c r="A63" s="783"/>
      <c r="B63" s="784" t="s">
        <v>3</v>
      </c>
      <c r="C63" s="783"/>
      <c r="D63" s="779">
        <v>2020</v>
      </c>
      <c r="E63" s="780">
        <v>2015</v>
      </c>
      <c r="F63" s="780">
        <v>26</v>
      </c>
      <c r="G63" s="780">
        <v>812</v>
      </c>
      <c r="H63" s="780">
        <v>639</v>
      </c>
      <c r="I63" s="780">
        <v>2151</v>
      </c>
      <c r="J63" s="781"/>
    </row>
    <row r="64" spans="1:10" s="777" customFormat="1" ht="15" customHeight="1">
      <c r="A64" s="786"/>
      <c r="B64" s="787"/>
      <c r="C64" s="786"/>
      <c r="D64" s="779">
        <v>2021</v>
      </c>
      <c r="E64" s="780">
        <v>7394</v>
      </c>
      <c r="F64" s="780">
        <v>630</v>
      </c>
      <c r="G64" s="781">
        <v>3446</v>
      </c>
      <c r="H64" s="785">
        <v>2251</v>
      </c>
      <c r="I64" s="807">
        <v>10070</v>
      </c>
      <c r="J64" s="807"/>
    </row>
    <row r="65" spans="1:10" s="777" customFormat="1" ht="15" customHeight="1">
      <c r="A65" s="786"/>
      <c r="B65" s="787"/>
      <c r="C65" s="786"/>
      <c r="D65" s="779">
        <v>2022</v>
      </c>
      <c r="E65" s="780">
        <v>9403</v>
      </c>
      <c r="F65" s="780">
        <v>218</v>
      </c>
      <c r="G65" s="781">
        <v>1987</v>
      </c>
      <c r="H65" s="785">
        <v>2832</v>
      </c>
      <c r="I65" s="807">
        <v>14317</v>
      </c>
      <c r="J65" s="807"/>
    </row>
    <row r="66" spans="1:10" s="777" customFormat="1" ht="8.1" customHeight="1">
      <c r="A66" s="786"/>
      <c r="B66" s="787"/>
      <c r="C66" s="786"/>
      <c r="D66" s="779"/>
      <c r="E66" s="781"/>
      <c r="F66" s="785"/>
      <c r="G66" s="785"/>
      <c r="H66" s="785"/>
      <c r="I66" s="807"/>
      <c r="J66" s="807"/>
    </row>
    <row r="67" spans="1:10" s="777" customFormat="1" ht="15" customHeight="1">
      <c r="A67" s="783"/>
      <c r="B67" s="784" t="s">
        <v>6</v>
      </c>
      <c r="C67" s="783"/>
      <c r="D67" s="779">
        <v>2020</v>
      </c>
      <c r="E67" s="780">
        <v>3781</v>
      </c>
      <c r="F67" s="780">
        <v>1162</v>
      </c>
      <c r="G67" s="780">
        <v>1402</v>
      </c>
      <c r="H67" s="780">
        <v>2352</v>
      </c>
      <c r="I67" s="780">
        <v>9262</v>
      </c>
      <c r="J67" s="785"/>
    </row>
    <row r="68" spans="1:10" s="777" customFormat="1" ht="15" customHeight="1">
      <c r="A68" s="786"/>
      <c r="B68" s="787"/>
      <c r="C68" s="786"/>
      <c r="D68" s="779">
        <v>2021</v>
      </c>
      <c r="E68" s="780">
        <v>9783</v>
      </c>
      <c r="F68" s="780">
        <v>762</v>
      </c>
      <c r="G68" s="780">
        <v>4792</v>
      </c>
      <c r="H68" s="780">
        <v>5680</v>
      </c>
      <c r="I68" s="780">
        <v>23137</v>
      </c>
      <c r="J68" s="807"/>
    </row>
    <row r="69" spans="1:10" s="777" customFormat="1" ht="15" customHeight="1">
      <c r="A69" s="786"/>
      <c r="B69" s="787"/>
      <c r="C69" s="786"/>
      <c r="D69" s="779">
        <v>2022</v>
      </c>
      <c r="E69" s="780">
        <v>7748</v>
      </c>
      <c r="F69" s="780">
        <v>2918</v>
      </c>
      <c r="G69" s="780">
        <v>7238</v>
      </c>
      <c r="H69" s="780">
        <v>5112</v>
      </c>
      <c r="I69" s="780">
        <v>46561</v>
      </c>
      <c r="J69" s="807"/>
    </row>
    <row r="70" spans="1:10" s="777" customFormat="1" ht="8.1" customHeight="1">
      <c r="A70" s="778"/>
      <c r="B70" s="778"/>
      <c r="C70" s="778"/>
      <c r="D70" s="779"/>
      <c r="E70" s="785"/>
      <c r="F70" s="785"/>
      <c r="G70" s="785"/>
      <c r="H70" s="785"/>
      <c r="I70" s="807"/>
      <c r="J70" s="807"/>
    </row>
    <row r="71" spans="1:10" s="777" customFormat="1" ht="15" customHeight="1">
      <c r="A71" s="783"/>
      <c r="B71" s="784" t="s">
        <v>5</v>
      </c>
      <c r="C71" s="783"/>
      <c r="D71" s="779">
        <v>2020</v>
      </c>
      <c r="E71" s="780">
        <v>4392</v>
      </c>
      <c r="F71" s="780">
        <v>1104</v>
      </c>
      <c r="G71" s="780">
        <v>3704</v>
      </c>
      <c r="H71" s="780">
        <v>2934</v>
      </c>
      <c r="I71" s="780">
        <v>24312</v>
      </c>
      <c r="J71" s="785"/>
    </row>
    <row r="72" spans="1:10" s="777" customFormat="1" ht="15" customHeight="1">
      <c r="A72" s="787"/>
      <c r="B72" s="787"/>
      <c r="C72" s="787"/>
      <c r="D72" s="779">
        <v>2021</v>
      </c>
      <c r="E72" s="785">
        <v>18682</v>
      </c>
      <c r="F72" s="785">
        <v>1976</v>
      </c>
      <c r="G72" s="785">
        <v>22732</v>
      </c>
      <c r="H72" s="785">
        <v>17638</v>
      </c>
      <c r="I72" s="807">
        <v>159530</v>
      </c>
      <c r="J72" s="807"/>
    </row>
    <row r="73" spans="1:10" s="777" customFormat="1" ht="15" customHeight="1">
      <c r="A73" s="787"/>
      <c r="B73" s="787"/>
      <c r="C73" s="787"/>
      <c r="D73" s="779">
        <v>2022</v>
      </c>
      <c r="E73" s="785">
        <v>13765</v>
      </c>
      <c r="F73" s="785">
        <v>1190</v>
      </c>
      <c r="G73" s="785">
        <v>31206</v>
      </c>
      <c r="H73" s="785">
        <v>13915</v>
      </c>
      <c r="I73" s="807">
        <v>135799</v>
      </c>
      <c r="J73" s="807"/>
    </row>
    <row r="74" spans="1:10" s="777" customFormat="1" ht="8.1" customHeight="1">
      <c r="A74" s="786"/>
      <c r="B74" s="787"/>
      <c r="C74" s="786"/>
      <c r="D74" s="779"/>
      <c r="E74" s="785"/>
      <c r="F74" s="785"/>
      <c r="G74" s="785"/>
      <c r="H74" s="785"/>
      <c r="I74" s="807"/>
      <c r="J74" s="807"/>
    </row>
    <row r="75" spans="1:10" s="777" customFormat="1" ht="15" customHeight="1">
      <c r="A75" s="783"/>
      <c r="B75" s="784" t="s">
        <v>2</v>
      </c>
      <c r="C75" s="783"/>
      <c r="D75" s="779">
        <v>2020</v>
      </c>
      <c r="E75" s="780">
        <v>26211</v>
      </c>
      <c r="F75" s="780">
        <v>4</v>
      </c>
      <c r="G75" s="780">
        <v>4557</v>
      </c>
      <c r="H75" s="780">
        <v>4061</v>
      </c>
      <c r="I75" s="780">
        <v>10409</v>
      </c>
      <c r="J75" s="785"/>
    </row>
    <row r="76" spans="1:10" s="777" customFormat="1" ht="15" customHeight="1">
      <c r="A76" s="786"/>
      <c r="B76" s="787"/>
      <c r="C76" s="786"/>
      <c r="D76" s="779">
        <v>2021</v>
      </c>
      <c r="E76" s="785">
        <v>84144</v>
      </c>
      <c r="F76" s="785">
        <v>484</v>
      </c>
      <c r="G76" s="785">
        <v>7726</v>
      </c>
      <c r="H76" s="785">
        <v>22400</v>
      </c>
      <c r="I76" s="807">
        <v>33550</v>
      </c>
      <c r="J76" s="807"/>
    </row>
    <row r="77" spans="1:10" s="777" customFormat="1" ht="15" customHeight="1">
      <c r="A77" s="786"/>
      <c r="B77" s="787"/>
      <c r="C77" s="786"/>
      <c r="D77" s="779">
        <v>2022</v>
      </c>
      <c r="E77" s="785">
        <v>142571</v>
      </c>
      <c r="F77" s="785">
        <v>3426</v>
      </c>
      <c r="G77" s="785">
        <v>36494</v>
      </c>
      <c r="H77" s="785">
        <v>31882</v>
      </c>
      <c r="I77" s="807">
        <v>282157</v>
      </c>
      <c r="J77" s="807"/>
    </row>
    <row r="78" spans="1:10" s="777" customFormat="1" ht="8.1" customHeight="1">
      <c r="A78" s="784"/>
      <c r="B78" s="784"/>
      <c r="C78" s="784"/>
      <c r="D78" s="779"/>
      <c r="E78" s="785"/>
      <c r="F78" s="785"/>
      <c r="G78" s="785"/>
      <c r="H78" s="785"/>
      <c r="I78" s="807"/>
      <c r="J78" s="807"/>
    </row>
    <row r="79" spans="1:10" s="777" customFormat="1" ht="15" customHeight="1">
      <c r="A79" s="783"/>
      <c r="B79" s="784" t="s">
        <v>1</v>
      </c>
      <c r="C79" s="783"/>
      <c r="D79" s="779">
        <v>2020</v>
      </c>
      <c r="E79" s="788">
        <v>116</v>
      </c>
      <c r="F79" s="808" t="s">
        <v>210</v>
      </c>
      <c r="G79" s="788">
        <v>162</v>
      </c>
      <c r="H79" s="788">
        <v>11</v>
      </c>
      <c r="I79" s="788">
        <v>11</v>
      </c>
      <c r="J79" s="785"/>
    </row>
    <row r="80" spans="1:10" s="777" customFormat="1" ht="15" customHeight="1">
      <c r="A80" s="783"/>
      <c r="B80" s="784"/>
      <c r="C80" s="783"/>
      <c r="D80" s="779">
        <v>2021</v>
      </c>
      <c r="E80" s="785">
        <v>2322</v>
      </c>
      <c r="F80" s="810" t="s">
        <v>210</v>
      </c>
      <c r="G80" s="785">
        <v>551</v>
      </c>
      <c r="H80" s="785">
        <v>1066</v>
      </c>
      <c r="I80" s="807">
        <v>855</v>
      </c>
      <c r="J80" s="807"/>
    </row>
    <row r="81" spans="1:10" s="777" customFormat="1" ht="15" customHeight="1">
      <c r="A81" s="783"/>
      <c r="B81" s="784"/>
      <c r="C81" s="783"/>
      <c r="D81" s="779">
        <v>2022</v>
      </c>
      <c r="E81" s="785">
        <v>47</v>
      </c>
      <c r="F81" s="810">
        <v>4</v>
      </c>
      <c r="G81" s="785">
        <v>127</v>
      </c>
      <c r="H81" s="785">
        <v>65</v>
      </c>
      <c r="I81" s="807">
        <v>57</v>
      </c>
      <c r="J81" s="807"/>
    </row>
    <row r="82" spans="1:10" s="777" customFormat="1" ht="8.1" customHeight="1">
      <c r="A82" s="784"/>
      <c r="B82" s="784"/>
      <c r="C82" s="784"/>
      <c r="D82" s="779"/>
      <c r="E82" s="785"/>
      <c r="F82" s="785"/>
      <c r="G82" s="785"/>
      <c r="H82" s="785"/>
      <c r="I82" s="807"/>
      <c r="J82" s="807"/>
    </row>
    <row r="83" spans="1:10" s="777" customFormat="1" ht="15" customHeight="1">
      <c r="A83" s="783"/>
      <c r="B83" s="784" t="s">
        <v>0</v>
      </c>
      <c r="C83" s="783"/>
      <c r="D83" s="779">
        <v>2020</v>
      </c>
      <c r="E83" s="781">
        <v>441</v>
      </c>
      <c r="F83" s="780">
        <v>3</v>
      </c>
      <c r="G83" s="781">
        <v>33</v>
      </c>
      <c r="H83" s="781">
        <v>23</v>
      </c>
      <c r="I83" s="781">
        <v>442</v>
      </c>
      <c r="J83" s="785"/>
    </row>
    <row r="84" spans="1:10" s="777" customFormat="1" ht="15" customHeight="1">
      <c r="A84" s="787"/>
      <c r="B84" s="787"/>
      <c r="C84" s="787"/>
      <c r="D84" s="779">
        <v>2021</v>
      </c>
      <c r="E84" s="791">
        <v>8517</v>
      </c>
      <c r="F84" s="791">
        <v>6</v>
      </c>
      <c r="G84" s="791">
        <v>500</v>
      </c>
      <c r="H84" s="791">
        <v>1228</v>
      </c>
      <c r="I84" s="791">
        <v>1890</v>
      </c>
      <c r="J84" s="807"/>
    </row>
    <row r="85" spans="1:10" s="777" customFormat="1" ht="15" customHeight="1">
      <c r="A85" s="787"/>
      <c r="B85" s="787"/>
      <c r="C85" s="787"/>
      <c r="D85" s="779">
        <v>2022</v>
      </c>
      <c r="E85" s="791">
        <v>3585</v>
      </c>
      <c r="F85" s="791">
        <v>468</v>
      </c>
      <c r="G85" s="791">
        <v>351</v>
      </c>
      <c r="H85" s="791">
        <v>58</v>
      </c>
      <c r="I85" s="791">
        <v>6714</v>
      </c>
      <c r="J85" s="807"/>
    </row>
    <row r="86" spans="1:10" s="777" customFormat="1" ht="8.1" customHeight="1" thickBot="1">
      <c r="A86" s="792"/>
      <c r="B86" s="792"/>
      <c r="C86" s="792"/>
      <c r="D86" s="793"/>
      <c r="E86" s="795"/>
      <c r="F86" s="796"/>
      <c r="G86" s="796"/>
      <c r="H86" s="796"/>
      <c r="I86" s="811"/>
    </row>
    <row r="87" spans="1:10" s="777" customFormat="1" ht="15" customHeight="1">
      <c r="D87" s="797"/>
      <c r="E87" s="799"/>
      <c r="H87" s="799"/>
      <c r="J87" s="800" t="s">
        <v>344</v>
      </c>
    </row>
    <row r="88" spans="1:10" s="777" customFormat="1" ht="15" customHeight="1">
      <c r="A88" s="801"/>
      <c r="B88" s="801"/>
      <c r="C88" s="801"/>
      <c r="D88" s="802"/>
      <c r="E88" s="799"/>
      <c r="H88" s="804"/>
      <c r="J88" s="805" t="s">
        <v>345</v>
      </c>
    </row>
  </sheetData>
  <hyperlinks>
    <hyperlink ref="I2" r:id="rId1" xr:uid="{00000000-0004-0000-1300-000000000000}"/>
    <hyperlink ref="I3" r:id="rId2" xr:uid="{00000000-0004-0000-1300-000001000000}"/>
  </hyperlinks>
  <printOptions horizontalCentered="1"/>
  <pageMargins left="0.55118110236220474" right="0.55118110236220474" top="0.39370078740157483" bottom="0.59055118110236227" header="0.39370078740157483" footer="0.39370078740157483"/>
  <pageSetup paperSize="9" scale="80" orientation="portrait" r:id="rId3"/>
  <headerFooter scaleWithDoc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W120"/>
  <sheetViews>
    <sheetView showGridLines="0" view="pageBreakPreview" zoomScale="80" zoomScaleNormal="100" zoomScaleSheetLayoutView="80" workbookViewId="0">
      <selection activeCell="C7" sqref="C7"/>
    </sheetView>
  </sheetViews>
  <sheetFormatPr defaultColWidth="7.140625" defaultRowHeight="15" customHeight="1"/>
  <cols>
    <col min="1" max="1" width="1.7109375" style="350" customWidth="1"/>
    <col min="2" max="3" width="12.7109375" style="350" customWidth="1"/>
    <col min="4" max="4" width="10.7109375" style="350" customWidth="1"/>
    <col min="5" max="6" width="12.7109375" style="350" customWidth="1"/>
    <col min="7" max="7" width="15.85546875" style="350" customWidth="1"/>
    <col min="8" max="8" width="16.5703125" style="350" customWidth="1"/>
    <col min="9" max="9" width="13.85546875" style="350" customWidth="1"/>
    <col min="10" max="10" width="17" style="350" customWidth="1"/>
    <col min="11" max="11" width="1.7109375" style="350" customWidth="1"/>
    <col min="12" max="12" width="18.85546875" style="350" customWidth="1"/>
    <col min="13" max="13" width="0.140625" style="350" customWidth="1"/>
    <col min="14" max="14" width="7.140625" style="350"/>
    <col min="15" max="15" width="7.5703125" style="350" customWidth="1"/>
    <col min="16" max="17" width="7.140625" style="350"/>
    <col min="18" max="18" width="7.5703125" style="350" customWidth="1"/>
    <col min="19" max="16384" width="7.140625" style="350"/>
  </cols>
  <sheetData>
    <row r="1" spans="1:11" ht="8.1" customHeight="1"/>
    <row r="2" spans="1:11" s="399" customFormat="1">
      <c r="I2" s="400"/>
      <c r="J2" s="21" t="s">
        <v>47</v>
      </c>
    </row>
    <row r="3" spans="1:11" s="399" customFormat="1" ht="14.25">
      <c r="I3" s="400"/>
      <c r="J3" s="22" t="s">
        <v>46</v>
      </c>
    </row>
    <row r="4" spans="1:11" ht="8.1" customHeight="1">
      <c r="A4" s="401"/>
      <c r="B4" s="401"/>
      <c r="C4" s="401"/>
      <c r="D4" s="402"/>
      <c r="E4" s="403"/>
      <c r="F4" s="403"/>
      <c r="G4" s="403"/>
      <c r="H4" s="403"/>
      <c r="I4" s="403"/>
      <c r="J4" s="404"/>
    </row>
    <row r="5" spans="1:11" ht="15" customHeight="1">
      <c r="A5" s="408"/>
      <c r="B5" s="408" t="s">
        <v>300</v>
      </c>
      <c r="C5" s="409" t="s">
        <v>445</v>
      </c>
      <c r="D5" s="453"/>
      <c r="E5" s="438"/>
      <c r="F5" s="438"/>
      <c r="G5" s="438"/>
      <c r="H5" s="438"/>
      <c r="I5" s="438"/>
      <c r="J5" s="438"/>
    </row>
    <row r="6" spans="1:11" ht="15" customHeight="1">
      <c r="A6" s="414"/>
      <c r="B6" s="414" t="s">
        <v>301</v>
      </c>
      <c r="C6" s="415" t="s">
        <v>446</v>
      </c>
      <c r="D6" s="453"/>
      <c r="E6" s="438"/>
      <c r="F6" s="438"/>
      <c r="G6" s="438"/>
      <c r="H6" s="438"/>
      <c r="I6" s="438"/>
      <c r="J6" s="438"/>
    </row>
    <row r="7" spans="1:11" ht="8.1" customHeight="1" thickBot="1">
      <c r="A7" s="439"/>
      <c r="B7" s="439"/>
      <c r="C7" s="439"/>
      <c r="D7" s="440"/>
      <c r="E7" s="441"/>
      <c r="F7" s="441"/>
      <c r="G7" s="441"/>
      <c r="H7" s="441"/>
      <c r="I7" s="441"/>
      <c r="J7" s="441"/>
    </row>
    <row r="8" spans="1:11" ht="8.1" customHeight="1" thickTop="1">
      <c r="A8" s="443"/>
      <c r="B8" s="443"/>
      <c r="C8" s="443"/>
      <c r="D8" s="454"/>
      <c r="E8" s="455"/>
      <c r="F8" s="455"/>
      <c r="G8" s="455"/>
      <c r="H8" s="445"/>
      <c r="I8" s="445"/>
      <c r="J8" s="445"/>
      <c r="K8" s="456"/>
    </row>
    <row r="9" spans="1:11" ht="15" customHeight="1">
      <c r="A9" s="424"/>
      <c r="B9" s="424" t="s">
        <v>27</v>
      </c>
      <c r="C9" s="424"/>
      <c r="D9" s="446" t="s">
        <v>321</v>
      </c>
      <c r="E9" s="393" t="s">
        <v>22</v>
      </c>
      <c r="F9" s="360" t="s">
        <v>133</v>
      </c>
      <c r="G9" s="360" t="s">
        <v>132</v>
      </c>
      <c r="H9" s="393" t="s">
        <v>131</v>
      </c>
      <c r="I9" s="393" t="s">
        <v>130</v>
      </c>
      <c r="J9" s="393" t="s">
        <v>129</v>
      </c>
      <c r="K9" s="457"/>
    </row>
    <row r="10" spans="1:11" ht="15" customHeight="1">
      <c r="A10" s="426"/>
      <c r="B10" s="426" t="s">
        <v>25</v>
      </c>
      <c r="C10" s="426"/>
      <c r="D10" s="427" t="s">
        <v>322</v>
      </c>
      <c r="E10" s="396" t="s">
        <v>19</v>
      </c>
      <c r="F10" s="360" t="s">
        <v>123</v>
      </c>
      <c r="G10" s="360" t="s">
        <v>323</v>
      </c>
      <c r="H10" s="394" t="s">
        <v>122</v>
      </c>
      <c r="I10" s="393" t="s">
        <v>121</v>
      </c>
      <c r="J10" s="393" t="s">
        <v>120</v>
      </c>
      <c r="K10" s="457"/>
    </row>
    <row r="11" spans="1:11" ht="15" customHeight="1">
      <c r="A11" s="426"/>
      <c r="B11" s="426"/>
      <c r="C11" s="426"/>
      <c r="D11" s="446"/>
      <c r="E11" s="458"/>
      <c r="F11" s="360" t="s">
        <v>325</v>
      </c>
      <c r="G11" s="395" t="s">
        <v>326</v>
      </c>
      <c r="H11" s="393"/>
      <c r="I11" s="393" t="s">
        <v>116</v>
      </c>
      <c r="J11" s="355" t="s">
        <v>327</v>
      </c>
      <c r="K11" s="457"/>
    </row>
    <row r="12" spans="1:11" ht="15" customHeight="1">
      <c r="A12" s="426"/>
      <c r="B12" s="426"/>
      <c r="C12" s="426"/>
      <c r="D12" s="446"/>
      <c r="E12" s="458"/>
      <c r="F12" s="395" t="s">
        <v>103</v>
      </c>
      <c r="G12" s="395" t="s">
        <v>328</v>
      </c>
      <c r="H12" s="393"/>
      <c r="I12" s="393" t="s">
        <v>329</v>
      </c>
      <c r="J12" s="393" t="s">
        <v>330</v>
      </c>
      <c r="K12" s="457"/>
    </row>
    <row r="13" spans="1:11" ht="15" customHeight="1">
      <c r="A13" s="428"/>
      <c r="B13" s="428"/>
      <c r="C13" s="428"/>
      <c r="D13" s="446"/>
      <c r="E13" s="458"/>
      <c r="F13" s="395" t="s">
        <v>55</v>
      </c>
      <c r="G13" s="393"/>
      <c r="H13" s="393"/>
      <c r="I13" s="393" t="s">
        <v>95</v>
      </c>
      <c r="J13" s="393" t="s">
        <v>94</v>
      </c>
      <c r="K13" s="457"/>
    </row>
    <row r="14" spans="1:11" ht="15" customHeight="1">
      <c r="A14" s="428"/>
      <c r="B14" s="428"/>
      <c r="C14" s="428"/>
      <c r="D14" s="446"/>
      <c r="E14" s="458"/>
      <c r="F14" s="395" t="s">
        <v>332</v>
      </c>
      <c r="G14" s="393"/>
      <c r="H14" s="393"/>
      <c r="I14" s="396" t="s">
        <v>90</v>
      </c>
      <c r="J14" s="396" t="s">
        <v>89</v>
      </c>
      <c r="K14" s="457"/>
    </row>
    <row r="15" spans="1:11" ht="15" customHeight="1">
      <c r="A15" s="426"/>
      <c r="B15" s="426"/>
      <c r="C15" s="426"/>
      <c r="D15" s="427"/>
      <c r="E15" s="423"/>
      <c r="F15" s="396"/>
      <c r="G15" s="396"/>
      <c r="H15" s="396"/>
      <c r="I15" s="396" t="s">
        <v>86</v>
      </c>
      <c r="J15" s="396" t="s">
        <v>334</v>
      </c>
      <c r="K15" s="459"/>
    </row>
    <row r="16" spans="1:11" ht="15" customHeight="1">
      <c r="A16" s="426"/>
      <c r="B16" s="426"/>
      <c r="C16" s="426"/>
      <c r="D16" s="446"/>
      <c r="E16" s="394"/>
      <c r="F16" s="394"/>
      <c r="G16" s="394"/>
      <c r="H16" s="394"/>
      <c r="I16" s="396" t="s">
        <v>336</v>
      </c>
      <c r="J16" s="394" t="s">
        <v>337</v>
      </c>
      <c r="K16" s="459"/>
    </row>
    <row r="17" spans="1:23" ht="15" customHeight="1">
      <c r="A17" s="426"/>
      <c r="B17" s="426"/>
      <c r="C17" s="426"/>
      <c r="D17" s="446"/>
      <c r="E17" s="394"/>
      <c r="F17" s="394"/>
      <c r="G17" s="394"/>
      <c r="H17" s="394"/>
      <c r="I17" s="394" t="s">
        <v>339</v>
      </c>
      <c r="J17" s="394" t="s">
        <v>81</v>
      </c>
      <c r="K17" s="459"/>
    </row>
    <row r="18" spans="1:23" ht="15" customHeight="1">
      <c r="A18" s="426"/>
      <c r="B18" s="426"/>
      <c r="C18" s="426"/>
      <c r="D18" s="446"/>
      <c r="E18" s="394"/>
      <c r="F18" s="394"/>
      <c r="G18" s="394"/>
      <c r="H18" s="394"/>
      <c r="I18" s="394"/>
      <c r="J18" s="394" t="s">
        <v>341</v>
      </c>
      <c r="K18" s="459"/>
    </row>
    <row r="19" spans="1:23" ht="15" customHeight="1">
      <c r="A19" s="426"/>
      <c r="B19" s="426"/>
      <c r="C19" s="426"/>
      <c r="D19" s="446"/>
      <c r="E19" s="394"/>
      <c r="F19" s="394"/>
      <c r="G19" s="394"/>
      <c r="H19" s="394"/>
      <c r="I19" s="394"/>
      <c r="J19" s="394" t="s">
        <v>76</v>
      </c>
      <c r="K19" s="459"/>
    </row>
    <row r="20" spans="1:23" ht="8.1" customHeight="1">
      <c r="A20" s="430"/>
      <c r="B20" s="430"/>
      <c r="C20" s="430"/>
      <c r="D20" s="431"/>
      <c r="E20" s="460"/>
      <c r="F20" s="461"/>
      <c r="G20" s="461"/>
      <c r="H20" s="447"/>
      <c r="I20" s="461"/>
      <c r="J20" s="461"/>
      <c r="K20" s="462"/>
    </row>
    <row r="21" spans="1:23" ht="8.1" customHeight="1">
      <c r="A21" s="433"/>
      <c r="B21" s="433"/>
      <c r="C21" s="433"/>
      <c r="D21" s="463"/>
      <c r="E21" s="404"/>
      <c r="F21" s="404"/>
      <c r="G21" s="404"/>
      <c r="H21" s="404"/>
      <c r="I21" s="404"/>
      <c r="J21" s="464"/>
      <c r="K21" s="452"/>
      <c r="L21" s="465"/>
      <c r="M21" s="452"/>
    </row>
    <row r="22" spans="1:23" s="777" customFormat="1" ht="15" customHeight="1">
      <c r="A22" s="773"/>
      <c r="B22" s="773" t="s">
        <v>392</v>
      </c>
      <c r="C22" s="773"/>
      <c r="D22" s="812">
        <v>2020</v>
      </c>
      <c r="E22" s="776">
        <f>SUM(F22,G22,H22,I22,J22,'[10]4.17 (2)'!E22,'[10]4.17 (2)'!F22,'[10]4.17 (2)'!G22,'[10]4.17 (2)'!H22,'[10]4.17 (2)'!I22,'[10]4.17 (2)'!J22,'[10]4.17 (3)'!E22,'[10]4.17 (3)'!F22,'[10]4.17 (3)'!G22,'[10]4.17 (3)'!H22,'[10]4.17 (3)'!I22,'[10]4.17 (3)'!J22,'[10]4.17 (4)'!E18,'[10]4.17 (4)'!F18,'[10]4.17 (4)'!G18,'[10]4.17 (4)'!H18)</f>
        <v>3074379</v>
      </c>
      <c r="F22" s="813">
        <f>SUM(F26,F30,F34,F38,F42,F46,F50,F58,F62,F66,F70,F74,F78,F82,F86,F54)</f>
        <v>18547</v>
      </c>
      <c r="G22" s="813">
        <f t="shared" ref="G22:J24" si="0">SUM(G26,G30,G34,G38,G42,G46,G50,G58,G62,G66,G70,G74,G78,G82,G86,G54)</f>
        <v>1325</v>
      </c>
      <c r="H22" s="813">
        <f t="shared" si="0"/>
        <v>190278</v>
      </c>
      <c r="I22" s="813">
        <f t="shared" si="0"/>
        <v>4322</v>
      </c>
      <c r="J22" s="813">
        <f t="shared" si="0"/>
        <v>4466</v>
      </c>
      <c r="K22" s="776"/>
      <c r="L22" s="814"/>
      <c r="M22" s="814"/>
      <c r="N22" s="814"/>
      <c r="O22" s="814"/>
      <c r="P22" s="814"/>
      <c r="Q22" s="814"/>
      <c r="R22" s="814"/>
      <c r="S22" s="814"/>
      <c r="T22" s="814"/>
      <c r="U22" s="814"/>
      <c r="V22" s="814"/>
      <c r="W22" s="814"/>
    </row>
    <row r="23" spans="1:23" s="777" customFormat="1" ht="15" customHeight="1">
      <c r="A23" s="778"/>
      <c r="B23" s="778"/>
      <c r="C23" s="778"/>
      <c r="D23" s="812">
        <v>2021</v>
      </c>
      <c r="E23" s="776">
        <f>SUM(F23,G23,H23,I23,J23,'[10]4.17 (2)'!E23,'[10]4.17 (2)'!F23,'[10]4.17 (2)'!G23,'[10]4.17 (2)'!H23,'[10]4.17 (2)'!I23,'[10]4.17 (2)'!J23,'[10]4.17 (3)'!E23,'[10]4.17 (3)'!F23,'[10]4.17 (3)'!G23,'[10]4.17 (3)'!H23,'[10]4.17 (3)'!I23,'[10]4.17 (3)'!J23,'[10]4.17 (4)'!E19,'[10]4.17 (4)'!F19,'[10]4.17 (4)'!G19,'[10]4.17 (4)'!H19)</f>
        <v>711932</v>
      </c>
      <c r="F23" s="813">
        <f>SUM(F27,F31,F35,F39,F43,F47,F51,F59,F63,F67,F71,F75,F79,F83,F87,F55)</f>
        <v>75676</v>
      </c>
      <c r="G23" s="813">
        <f t="shared" si="0"/>
        <v>9226</v>
      </c>
      <c r="H23" s="813">
        <f t="shared" si="0"/>
        <v>603216</v>
      </c>
      <c r="I23" s="813">
        <f t="shared" si="0"/>
        <v>14438</v>
      </c>
      <c r="J23" s="813">
        <f t="shared" si="0"/>
        <v>9376</v>
      </c>
      <c r="K23" s="776"/>
      <c r="L23" s="814"/>
      <c r="M23" s="814"/>
      <c r="N23" s="814"/>
      <c r="O23" s="814"/>
      <c r="P23" s="814"/>
      <c r="Q23" s="814"/>
      <c r="R23" s="814"/>
      <c r="S23" s="814"/>
    </row>
    <row r="24" spans="1:23" s="777" customFormat="1" ht="15" customHeight="1">
      <c r="A24" s="778"/>
      <c r="B24" s="778"/>
      <c r="C24" s="778"/>
      <c r="D24" s="812">
        <v>2022</v>
      </c>
      <c r="E24" s="776">
        <f>SUM(F24,G24,H24,I24,J24,'[10]4.17 (2)'!E24,'[10]4.17 (2)'!F24,'[10]4.17 (2)'!G24,'[10]4.17 (2)'!H24,'[10]4.17 (2)'!I24,'[10]4.17 (2)'!J24,'[10]4.17 (3)'!E24,'[10]4.17 (3)'!F24,'[10]4.17 (3)'!G24,'[10]4.17 (3)'!H24,'[10]4.17 (3)'!I24,'[10]4.17 (3)'!J24,'[10]4.17 (4)'!E20,'[10]4.17 (4)'!F20,'[10]4.17 (4)'!G20,'[10]4.17 (4)'!H20)</f>
        <v>1952668</v>
      </c>
      <c r="F24" s="813">
        <f>SUM(F28,F32,F36,F40,F44,F48,F52,F60,F64,F68,F72,F76,F80,F84,F88,F56)</f>
        <v>244694</v>
      </c>
      <c r="G24" s="813">
        <f t="shared" si="0"/>
        <v>12176</v>
      </c>
      <c r="H24" s="813">
        <f t="shared" si="0"/>
        <v>1600230</v>
      </c>
      <c r="I24" s="813">
        <f t="shared" si="0"/>
        <v>11835</v>
      </c>
      <c r="J24" s="813">
        <f t="shared" si="0"/>
        <v>29042</v>
      </c>
      <c r="K24" s="776"/>
      <c r="L24" s="814"/>
      <c r="M24" s="814"/>
      <c r="N24" s="814"/>
      <c r="O24" s="814"/>
      <c r="P24" s="814"/>
      <c r="Q24" s="814"/>
      <c r="R24" s="814"/>
      <c r="S24" s="814"/>
    </row>
    <row r="25" spans="1:23" s="777" customFormat="1" ht="15" customHeight="1">
      <c r="A25" s="815"/>
      <c r="B25" s="815"/>
      <c r="C25" s="815"/>
      <c r="D25" s="816"/>
      <c r="E25" s="776"/>
      <c r="F25" s="781"/>
      <c r="G25" s="781"/>
      <c r="H25" s="781"/>
      <c r="I25" s="781"/>
      <c r="J25" s="781"/>
      <c r="K25" s="782"/>
      <c r="M25" s="817"/>
    </row>
    <row r="26" spans="1:23" s="777" customFormat="1" ht="15" customHeight="1">
      <c r="A26" s="783"/>
      <c r="B26" s="818" t="s">
        <v>15</v>
      </c>
      <c r="C26" s="818"/>
      <c r="D26" s="816">
        <v>2020</v>
      </c>
      <c r="E26" s="782">
        <f>SUM(F26,G26,H26,I26,J26,'[10]4.17 (2)'!E26,'[10]4.17 (2)'!F26,'[10]4.17 (2)'!G26,'[10]4.17 (2)'!H26,'[10]4.17 (2)'!I26,'[10]4.17 (2)'!J26,'[10]4.17 (3)'!E26,'[10]4.17 (3)'!F26,'[10]4.17 (3)'!G26,'[10]4.17 (3)'!H26,'[10]4.17 (3)'!I26,'[10]4.17 (3)'!J26,'[10]4.17 (4)'!E22,'[10]4.17 (4)'!F22,'[10]4.17 (4)'!G22,'[10]4.17 (4)'!H22)</f>
        <v>365286</v>
      </c>
      <c r="F26" s="781">
        <v>2019</v>
      </c>
      <c r="G26" s="781">
        <v>61</v>
      </c>
      <c r="H26" s="781">
        <v>39437</v>
      </c>
      <c r="I26" s="781">
        <v>255</v>
      </c>
      <c r="J26" s="781">
        <v>557</v>
      </c>
      <c r="K26" s="782"/>
      <c r="M26" s="819"/>
    </row>
    <row r="27" spans="1:23" s="777" customFormat="1" ht="15" customHeight="1">
      <c r="A27" s="786"/>
      <c r="B27" s="820"/>
      <c r="C27" s="820"/>
      <c r="D27" s="816">
        <v>2021</v>
      </c>
      <c r="E27" s="782">
        <f>SUM(F27,G27,H27,I27,J27,'[10]4.17 (2)'!E27,'[10]4.17 (2)'!F27,'[10]4.17 (2)'!G27,'[10]4.17 (2)'!H27,'[10]4.17 (2)'!I27,'[10]4.17 (2)'!J27,'[10]4.17 (3)'!E27,'[10]4.17 (3)'!F27,'[10]4.17 (3)'!G27,'[10]4.17 (3)'!H27,'[10]4.17 (3)'!I27,'[10]4.17 (3)'!J27,'[10]4.17 (4)'!E23,'[10]4.17 (4)'!F23,'[10]4.17 (4)'!G23,'[10]4.17 (4)'!H23)</f>
        <v>106029</v>
      </c>
      <c r="F27" s="781">
        <v>4388</v>
      </c>
      <c r="G27" s="781">
        <v>196</v>
      </c>
      <c r="H27" s="781">
        <v>100065</v>
      </c>
      <c r="I27" s="781">
        <v>641</v>
      </c>
      <c r="J27" s="781">
        <v>739</v>
      </c>
      <c r="K27" s="782"/>
      <c r="M27" s="819"/>
    </row>
    <row r="28" spans="1:23" s="777" customFormat="1" ht="15" customHeight="1">
      <c r="A28" s="786"/>
      <c r="B28" s="820"/>
      <c r="C28" s="820"/>
      <c r="D28" s="816">
        <v>2022</v>
      </c>
      <c r="E28" s="782">
        <f>SUM(F28,G28,H28,I28,J28,'[10]4.17 (2)'!E28,'[10]4.17 (2)'!F28,'[10]4.17 (2)'!G28,'[10]4.17 (2)'!H28,'[10]4.17 (2)'!I28,'[10]4.17 (2)'!J28,'[10]4.17 (3)'!E28,'[10]4.17 (3)'!F28,'[10]4.17 (3)'!G28,'[10]4.17 (3)'!H28,'[10]4.17 (3)'!I28,'[10]4.17 (3)'!J28,'[10]4.17 (4)'!E24,'[10]4.17 (4)'!F24,'[10]4.17 (4)'!G24,'[10]4.17 (4)'!H24)</f>
        <v>505970</v>
      </c>
      <c r="F28" s="781">
        <v>47962</v>
      </c>
      <c r="G28" s="781">
        <v>331</v>
      </c>
      <c r="H28" s="781">
        <v>441181</v>
      </c>
      <c r="I28" s="781">
        <v>2617</v>
      </c>
      <c r="J28" s="781">
        <v>5320</v>
      </c>
      <c r="K28" s="782"/>
      <c r="M28" s="819"/>
    </row>
    <row r="29" spans="1:23" s="777" customFormat="1" ht="15" customHeight="1">
      <c r="A29" s="786"/>
      <c r="B29" s="820"/>
      <c r="C29" s="820"/>
      <c r="D29" s="816"/>
      <c r="E29" s="781"/>
      <c r="F29" s="781"/>
      <c r="G29" s="781"/>
      <c r="H29" s="781"/>
      <c r="I29" s="781"/>
      <c r="J29" s="781"/>
      <c r="K29" s="782"/>
      <c r="M29" s="819"/>
    </row>
    <row r="30" spans="1:23" s="777" customFormat="1" ht="15" customHeight="1">
      <c r="A30" s="783"/>
      <c r="B30" s="818" t="s">
        <v>14</v>
      </c>
      <c r="C30" s="818"/>
      <c r="D30" s="816">
        <v>2020</v>
      </c>
      <c r="E30" s="782">
        <f>SUM(F30,G30,H30,I30,J30,'[10]4.17 (2)'!E30,'[10]4.17 (2)'!F30,'[10]4.17 (2)'!G30,'[10]4.17 (2)'!H30,'[10]4.17 (2)'!I30,'[10]4.17 (2)'!J30,'[10]4.17 (3)'!E30,'[10]4.17 (3)'!F30,'[10]4.17 (3)'!G30,'[10]4.17 (3)'!H30,'[10]4.17 (3)'!I30,'[10]4.17 (3)'!J30,'[10]4.17 (4)'!E26,'[10]4.17 (4)'!F26,'[10]4.17 (4)'!G26,'[10]4.17 (4)'!H26)</f>
        <v>64456</v>
      </c>
      <c r="F30" s="781">
        <v>579</v>
      </c>
      <c r="G30" s="781">
        <v>28</v>
      </c>
      <c r="H30" s="781">
        <v>5840</v>
      </c>
      <c r="I30" s="781">
        <v>73</v>
      </c>
      <c r="J30" s="781">
        <v>104</v>
      </c>
      <c r="K30" s="782"/>
      <c r="M30" s="819"/>
    </row>
    <row r="31" spans="1:23" s="777" customFormat="1" ht="15" customHeight="1">
      <c r="A31" s="783"/>
      <c r="B31" s="818"/>
      <c r="C31" s="818"/>
      <c r="D31" s="816">
        <v>2021</v>
      </c>
      <c r="E31" s="782">
        <f>SUM(F31,G31,H31,I31,J31,'[10]4.17 (2)'!E31,'[10]4.17 (2)'!F31,'[10]4.17 (2)'!G31,'[10]4.17 (2)'!H31,'[10]4.17 (2)'!I31,'[10]4.17 (2)'!J31,'[10]4.17 (3)'!E31,'[10]4.17 (3)'!F31,'[10]4.17 (3)'!G31,'[10]4.17 (3)'!H31,'[10]4.17 (3)'!I31,'[10]4.17 (3)'!J31,'[10]4.17 (4)'!E27,'[10]4.17 (4)'!F27,'[10]4.17 (4)'!G27,'[10]4.17 (4)'!H27)</f>
        <v>26574</v>
      </c>
      <c r="F31" s="781">
        <v>998</v>
      </c>
      <c r="G31" s="821">
        <v>151</v>
      </c>
      <c r="H31" s="781">
        <v>24913</v>
      </c>
      <c r="I31" s="781">
        <v>232</v>
      </c>
      <c r="J31" s="781">
        <v>280</v>
      </c>
      <c r="K31" s="782"/>
      <c r="M31" s="819"/>
    </row>
    <row r="32" spans="1:23" s="777" customFormat="1" ht="15" customHeight="1">
      <c r="A32" s="783"/>
      <c r="B32" s="818"/>
      <c r="C32" s="818"/>
      <c r="D32" s="816">
        <v>2022</v>
      </c>
      <c r="E32" s="782">
        <f>SUM(F32,G32,H32,I32,J32,'[10]4.17 (2)'!E32,'[10]4.17 (2)'!F32,'[10]4.17 (2)'!G32,'[10]4.17 (2)'!H32,'[10]4.17 (2)'!I32,'[10]4.17 (2)'!J32,'[10]4.17 (3)'!E32,'[10]4.17 (3)'!F32,'[10]4.17 (3)'!G32,'[10]4.17 (3)'!H32,'[10]4.17 (3)'!I32,'[10]4.17 (3)'!J32,'[10]4.17 (4)'!E28,'[10]4.17 (4)'!F28,'[10]4.17 (4)'!G28,'[10]4.17 (4)'!H28)</f>
        <v>89251</v>
      </c>
      <c r="F32" s="781">
        <v>4693</v>
      </c>
      <c r="G32" s="821">
        <v>31</v>
      </c>
      <c r="H32" s="781">
        <v>70326</v>
      </c>
      <c r="I32" s="781">
        <v>169</v>
      </c>
      <c r="J32" s="781">
        <v>1132</v>
      </c>
      <c r="K32" s="782"/>
      <c r="M32" s="819"/>
    </row>
    <row r="33" spans="1:13" s="777" customFormat="1" ht="15" customHeight="1">
      <c r="A33" s="786"/>
      <c r="B33" s="820"/>
      <c r="C33" s="820"/>
      <c r="D33" s="816"/>
      <c r="E33" s="781"/>
      <c r="F33" s="781"/>
      <c r="G33" s="781"/>
      <c r="H33" s="781"/>
      <c r="I33" s="781"/>
      <c r="J33" s="781"/>
      <c r="K33" s="782"/>
      <c r="M33" s="819"/>
    </row>
    <row r="34" spans="1:13" s="777" customFormat="1" ht="15" customHeight="1">
      <c r="A34" s="783"/>
      <c r="B34" s="818" t="s">
        <v>13</v>
      </c>
      <c r="C34" s="818"/>
      <c r="D34" s="816">
        <v>2020</v>
      </c>
      <c r="E34" s="782">
        <f>SUM(F34,G34,H34,I34,J34,'[10]4.17 (2)'!E34,'[10]4.17 (2)'!F34,'[10]4.17 (2)'!G34,'[10]4.17 (2)'!H34,'[10]4.17 (2)'!I34,'[10]4.17 (2)'!J34,'[10]4.17 (3)'!E34,'[10]4.17 (3)'!F34,'[10]4.17 (3)'!G34,'[10]4.17 (3)'!H34,'[10]4.17 (3)'!I34,'[10]4.17 (3)'!J34,'[10]4.17 (4)'!E30,'[10]4.17 (4)'!F30,'[10]4.17 (4)'!G30,'[10]4.17 (4)'!H30)</f>
        <v>27791</v>
      </c>
      <c r="F34" s="781">
        <v>368</v>
      </c>
      <c r="G34" s="781">
        <v>28</v>
      </c>
      <c r="H34" s="781">
        <v>1643</v>
      </c>
      <c r="I34" s="781">
        <v>188</v>
      </c>
      <c r="J34" s="781">
        <v>47</v>
      </c>
      <c r="K34" s="782"/>
      <c r="M34" s="819"/>
    </row>
    <row r="35" spans="1:13" s="777" customFormat="1" ht="15" customHeight="1">
      <c r="A35" s="786"/>
      <c r="B35" s="820"/>
      <c r="C35" s="820"/>
      <c r="D35" s="816">
        <v>2021</v>
      </c>
      <c r="E35" s="782">
        <f>SUM(F35,G35,H35,I35,J35,'[10]4.17 (2)'!E35,'[10]4.17 (2)'!F35,'[10]4.17 (2)'!G35,'[10]4.17 (2)'!H35,'[10]4.17 (2)'!I35,'[10]4.17 (2)'!J35,'[10]4.17 (3)'!E35,'[10]4.17 (3)'!F35,'[10]4.17 (3)'!G35,'[10]4.17 (3)'!H35,'[10]4.17 (3)'!I35,'[10]4.17 (3)'!J35,'[10]4.17 (4)'!E31,'[10]4.17 (4)'!F31,'[10]4.17 (4)'!G31,'[10]4.17 (4)'!H31)</f>
        <v>5972</v>
      </c>
      <c r="F35" s="781">
        <v>1440</v>
      </c>
      <c r="G35" s="781">
        <v>130</v>
      </c>
      <c r="H35" s="781">
        <v>4270</v>
      </c>
      <c r="I35" s="781">
        <v>96</v>
      </c>
      <c r="J35" s="781">
        <v>36</v>
      </c>
      <c r="K35" s="782"/>
      <c r="M35" s="819"/>
    </row>
    <row r="36" spans="1:13" s="777" customFormat="1" ht="15" customHeight="1">
      <c r="A36" s="786"/>
      <c r="B36" s="820"/>
      <c r="C36" s="820"/>
      <c r="D36" s="816">
        <v>2022</v>
      </c>
      <c r="E36" s="782">
        <f>SUM(F36,G36,H36,I36,J36,'[10]4.17 (2)'!E36,'[10]4.17 (2)'!F36,'[10]4.17 (2)'!G36,'[10]4.17 (2)'!H36,'[10]4.17 (2)'!I36,'[10]4.17 (2)'!J36,'[10]4.17 (3)'!E36,'[10]4.17 (3)'!F36,'[10]4.17 (3)'!G36,'[10]4.17 (3)'!H36,'[10]4.17 (3)'!I36,'[10]4.17 (3)'!J36,'[10]4.17 (4)'!E32,'[10]4.17 (4)'!F32,'[10]4.17 (4)'!G32,'[10]4.17 (4)'!H32)</f>
        <v>40582</v>
      </c>
      <c r="F36" s="781">
        <v>12226</v>
      </c>
      <c r="G36" s="781">
        <v>427</v>
      </c>
      <c r="H36" s="781">
        <v>9860</v>
      </c>
      <c r="I36" s="781">
        <v>122</v>
      </c>
      <c r="J36" s="781">
        <v>159</v>
      </c>
      <c r="K36" s="782"/>
      <c r="M36" s="819"/>
    </row>
    <row r="37" spans="1:13" s="777" customFormat="1" ht="15" customHeight="1">
      <c r="A37" s="786"/>
      <c r="B37" s="820"/>
      <c r="C37" s="820"/>
      <c r="D37" s="816"/>
      <c r="E37" s="781"/>
      <c r="F37" s="781"/>
      <c r="G37" s="781"/>
      <c r="H37" s="781"/>
      <c r="I37" s="781"/>
      <c r="J37" s="781"/>
      <c r="K37" s="782"/>
      <c r="M37" s="819"/>
    </row>
    <row r="38" spans="1:13" s="777" customFormat="1" ht="15" customHeight="1">
      <c r="A38" s="783"/>
      <c r="B38" s="818" t="s">
        <v>12</v>
      </c>
      <c r="C38" s="818"/>
      <c r="D38" s="816">
        <v>2020</v>
      </c>
      <c r="E38" s="782">
        <f>SUM(F38,G38,H38,I38,J38,'[10]4.17 (2)'!E38,'[10]4.17 (2)'!F38,'[10]4.17 (2)'!G38,'[10]4.17 (2)'!H38,'[10]4.17 (2)'!I38,'[10]4.17 (2)'!J38,'[10]4.17 (3)'!E38,'[10]4.17 (3)'!F38,'[10]4.17 (3)'!G38,'[10]4.17 (3)'!H38,'[10]4.17 (3)'!I38,'[10]4.17 (3)'!J38,'[10]4.17 (4)'!E34,'[10]4.17 (4)'!F34,'[10]4.17 (4)'!G34,'[10]4.17 (4)'!H34)</f>
        <v>87840</v>
      </c>
      <c r="F38" s="781">
        <v>75</v>
      </c>
      <c r="G38" s="781">
        <v>5</v>
      </c>
      <c r="H38" s="781">
        <v>6975</v>
      </c>
      <c r="I38" s="781">
        <v>126</v>
      </c>
      <c r="J38" s="781">
        <v>130</v>
      </c>
      <c r="K38" s="782"/>
      <c r="M38" s="819"/>
    </row>
    <row r="39" spans="1:13" s="777" customFormat="1" ht="15" customHeight="1">
      <c r="A39" s="786"/>
      <c r="B39" s="820"/>
      <c r="C39" s="820"/>
      <c r="D39" s="816">
        <v>2021</v>
      </c>
      <c r="E39" s="782">
        <f>SUM(F39,G39,H39,I39,J39,'[10]4.17 (2)'!E39,'[10]4.17 (2)'!F39,'[10]4.17 (2)'!G39,'[10]4.17 (2)'!H39,'[10]4.17 (2)'!I39,'[10]4.17 (2)'!J39,'[10]4.17 (3)'!E39,'[10]4.17 (3)'!F39,'[10]4.17 (3)'!G39,'[10]4.17 (3)'!H39,'[10]4.17 (3)'!I39,'[10]4.17 (3)'!J39,'[10]4.17 (4)'!E35,'[10]4.17 (4)'!F35,'[10]4.17 (4)'!G35,'[10]4.17 (4)'!H35)</f>
        <v>22110</v>
      </c>
      <c r="F39" s="781">
        <v>424</v>
      </c>
      <c r="G39" s="821"/>
      <c r="H39" s="781">
        <v>21464</v>
      </c>
      <c r="I39" s="781">
        <v>81</v>
      </c>
      <c r="J39" s="781">
        <v>141</v>
      </c>
      <c r="K39" s="782"/>
      <c r="M39" s="819"/>
    </row>
    <row r="40" spans="1:13" s="777" customFormat="1" ht="15" customHeight="1">
      <c r="A40" s="786"/>
      <c r="B40" s="820"/>
      <c r="C40" s="820"/>
      <c r="D40" s="816">
        <v>2022</v>
      </c>
      <c r="E40" s="782">
        <f>SUM(F40,G40,H40,I40,J40,'[10]4.17 (2)'!E40,'[10]4.17 (2)'!F40,'[10]4.17 (2)'!G40,'[10]4.17 (2)'!H40,'[10]4.17 (2)'!I40,'[10]4.17 (2)'!J40,'[10]4.17 (3)'!E40,'[10]4.17 (3)'!F40,'[10]4.17 (3)'!G40,'[10]4.17 (3)'!H40,'[10]4.17 (3)'!I40,'[10]4.17 (3)'!J40,'[10]4.17 (4)'!E36,'[10]4.17 (4)'!F36,'[10]4.17 (4)'!G36,'[10]4.17 (4)'!H36)</f>
        <v>92070</v>
      </c>
      <c r="F40" s="781">
        <v>9098</v>
      </c>
      <c r="G40" s="821">
        <v>59</v>
      </c>
      <c r="H40" s="781">
        <v>65119</v>
      </c>
      <c r="I40" s="781">
        <v>121</v>
      </c>
      <c r="J40" s="781">
        <v>1587</v>
      </c>
      <c r="K40" s="782"/>
      <c r="M40" s="819"/>
    </row>
    <row r="41" spans="1:13" s="777" customFormat="1" ht="15" customHeight="1">
      <c r="A41" s="786"/>
      <c r="B41" s="820"/>
      <c r="C41" s="820"/>
      <c r="D41" s="816"/>
      <c r="E41" s="781"/>
      <c r="F41" s="781"/>
      <c r="G41" s="781"/>
      <c r="H41" s="781"/>
      <c r="I41" s="781"/>
      <c r="J41" s="781"/>
      <c r="K41" s="782"/>
      <c r="M41" s="819"/>
    </row>
    <row r="42" spans="1:13" s="777" customFormat="1" ht="15" customHeight="1">
      <c r="A42" s="783"/>
      <c r="B42" s="818" t="s">
        <v>11</v>
      </c>
      <c r="C42" s="818"/>
      <c r="D42" s="816">
        <v>2020</v>
      </c>
      <c r="E42" s="782">
        <f>SUM(F42,G42,H42,I42,J42,'[10]4.17 (2)'!E42,'[10]4.17 (2)'!F42,'[10]4.17 (2)'!G42,'[10]4.17 (2)'!H42,'[10]4.17 (2)'!I42,'[10]4.17 (2)'!J42,'[10]4.17 (3)'!E42,'[10]4.17 (3)'!F42,'[10]4.17 (3)'!G42,'[10]4.17 (3)'!H42,'[10]4.17 (3)'!I42,'[10]4.17 (3)'!J42,'[10]4.17 (4)'!E38,'[10]4.17 (4)'!F38,'[10]4.17 (4)'!G38,'[10]4.17 (4)'!H38)</f>
        <v>94478</v>
      </c>
      <c r="F42" s="781">
        <v>918</v>
      </c>
      <c r="G42" s="781">
        <v>4</v>
      </c>
      <c r="H42" s="781">
        <v>9036</v>
      </c>
      <c r="I42" s="781">
        <v>243</v>
      </c>
      <c r="J42" s="781">
        <v>49</v>
      </c>
      <c r="K42" s="782"/>
      <c r="M42" s="819"/>
    </row>
    <row r="43" spans="1:13" s="777" customFormat="1" ht="15" customHeight="1">
      <c r="A43" s="786"/>
      <c r="B43" s="820"/>
      <c r="C43" s="820"/>
      <c r="D43" s="816">
        <v>2021</v>
      </c>
      <c r="E43" s="782">
        <f>SUM(F43,G43,H43,I43,J43,'[10]4.17 (2)'!E43,'[10]4.17 (2)'!F43,'[10]4.17 (2)'!G43,'[10]4.17 (2)'!H43,'[10]4.17 (2)'!I43,'[10]4.17 (2)'!J43,'[10]4.17 (3)'!E43,'[10]4.17 (3)'!F43,'[10]4.17 (3)'!G43,'[10]4.17 (3)'!H43,'[10]4.17 (3)'!I43,'[10]4.17 (3)'!J43,'[10]4.17 (4)'!E39,'[10]4.17 (4)'!F39,'[10]4.17 (4)'!G39,'[10]4.17 (4)'!H39)</f>
        <v>28632</v>
      </c>
      <c r="F43" s="781">
        <v>1728</v>
      </c>
      <c r="G43" s="781">
        <v>43</v>
      </c>
      <c r="H43" s="781">
        <v>26157</v>
      </c>
      <c r="I43" s="781">
        <v>163</v>
      </c>
      <c r="J43" s="781">
        <v>541</v>
      </c>
      <c r="K43" s="782"/>
      <c r="M43" s="819"/>
    </row>
    <row r="44" spans="1:13" s="777" customFormat="1" ht="15" customHeight="1">
      <c r="A44" s="786"/>
      <c r="B44" s="820"/>
      <c r="C44" s="820"/>
      <c r="D44" s="816">
        <v>2022</v>
      </c>
      <c r="E44" s="782">
        <f>SUM(F44,G44,H44,I44,J44,'[10]4.17 (2)'!E44,'[10]4.17 (2)'!F44,'[10]4.17 (2)'!G44,'[10]4.17 (2)'!H44,'[10]4.17 (2)'!I44,'[10]4.17 (2)'!J44,'[10]4.17 (3)'!E44,'[10]4.17 (3)'!F44,'[10]4.17 (3)'!G44,'[10]4.17 (3)'!H44,'[10]4.17 (3)'!I44,'[10]4.17 (3)'!J44,'[10]4.17 (4)'!E40,'[10]4.17 (4)'!F40,'[10]4.17 (4)'!G40,'[10]4.17 (4)'!H40)</f>
        <v>114454</v>
      </c>
      <c r="F44" s="781">
        <v>11152</v>
      </c>
      <c r="G44" s="781">
        <v>124</v>
      </c>
      <c r="H44" s="781">
        <v>83915</v>
      </c>
      <c r="I44" s="781">
        <v>833</v>
      </c>
      <c r="J44" s="781">
        <v>1119</v>
      </c>
      <c r="K44" s="782"/>
      <c r="M44" s="819"/>
    </row>
    <row r="45" spans="1:13" s="777" customFormat="1" ht="15" customHeight="1">
      <c r="A45" s="786"/>
      <c r="B45" s="820"/>
      <c r="C45" s="820"/>
      <c r="D45" s="816"/>
      <c r="E45" s="781"/>
      <c r="F45" s="781"/>
      <c r="G45" s="781"/>
      <c r="H45" s="781"/>
      <c r="I45" s="781"/>
      <c r="J45" s="781"/>
      <c r="K45" s="782"/>
      <c r="M45" s="819"/>
    </row>
    <row r="46" spans="1:13" s="777" customFormat="1" ht="15" customHeight="1">
      <c r="A46" s="783"/>
      <c r="B46" s="818" t="s">
        <v>10</v>
      </c>
      <c r="C46" s="818"/>
      <c r="D46" s="816">
        <v>2020</v>
      </c>
      <c r="E46" s="782">
        <f>SUM(F46,G46,H46,I46,J46,'[10]4.17 (2)'!E46,'[10]4.17 (2)'!F46,'[10]4.17 (2)'!G46,'[10]4.17 (2)'!H46,'[10]4.17 (2)'!I46,'[10]4.17 (2)'!J46,'[10]4.17 (3)'!E46,'[10]4.17 (3)'!F46,'[10]4.17 (3)'!G46,'[10]4.17 (3)'!H46,'[10]4.17 (3)'!I46,'[10]4.17 (3)'!J46,'[10]4.17 (4)'!E42,'[10]4.17 (4)'!F42,'[10]4.17 (4)'!G42,'[10]4.17 (4)'!H42)</f>
        <v>74201</v>
      </c>
      <c r="F46" s="781">
        <v>3122</v>
      </c>
      <c r="G46" s="781">
        <v>147</v>
      </c>
      <c r="H46" s="781">
        <v>2370</v>
      </c>
      <c r="I46" s="781">
        <v>105</v>
      </c>
      <c r="J46" s="781">
        <v>891</v>
      </c>
      <c r="K46" s="782"/>
      <c r="M46" s="819"/>
    </row>
    <row r="47" spans="1:13" s="777" customFormat="1" ht="15" customHeight="1">
      <c r="A47" s="786"/>
      <c r="B47" s="820"/>
      <c r="C47" s="820"/>
      <c r="D47" s="816">
        <v>2021</v>
      </c>
      <c r="E47" s="782">
        <f>SUM(F47,G47,H47,I47,J47,'[10]4.17 (2)'!E47,'[10]4.17 (2)'!F47,'[10]4.17 (2)'!G47,'[10]4.17 (2)'!H47,'[10]4.17 (2)'!I47,'[10]4.17 (2)'!J47,'[10]4.17 (3)'!E47,'[10]4.17 (3)'!F47,'[10]4.17 (3)'!G47,'[10]4.17 (3)'!H47,'[10]4.17 (3)'!I47,'[10]4.17 (3)'!J47,'[10]4.17 (4)'!E43,'[10]4.17 (4)'!F43,'[10]4.17 (4)'!G43,'[10]4.17 (4)'!H43)</f>
        <v>18169</v>
      </c>
      <c r="F47" s="781">
        <v>6616</v>
      </c>
      <c r="G47" s="781">
        <v>488</v>
      </c>
      <c r="H47" s="781">
        <v>10631</v>
      </c>
      <c r="I47" s="781">
        <v>231</v>
      </c>
      <c r="J47" s="781">
        <v>203</v>
      </c>
      <c r="K47" s="782"/>
      <c r="M47" s="819"/>
    </row>
    <row r="48" spans="1:13" s="777" customFormat="1" ht="15" customHeight="1">
      <c r="A48" s="786"/>
      <c r="B48" s="820"/>
      <c r="C48" s="820"/>
      <c r="D48" s="816">
        <v>2022</v>
      </c>
      <c r="E48" s="782">
        <f>SUM(F48,G48,H48,I48,J48,'[10]4.17 (2)'!E48,'[10]4.17 (2)'!F48,'[10]4.17 (2)'!G48,'[10]4.17 (2)'!H48,'[10]4.17 (2)'!I48,'[10]4.17 (2)'!J48,'[10]4.17 (3)'!E48,'[10]4.17 (3)'!F48,'[10]4.17 (3)'!G48,'[10]4.17 (3)'!H48,'[10]4.17 (3)'!I48,'[10]4.17 (3)'!J48,'[10]4.17 (4)'!E44,'[10]4.17 (4)'!F44,'[10]4.17 (4)'!G44,'[10]4.17 (4)'!H44)</f>
        <v>120001</v>
      </c>
      <c r="F48" s="781">
        <v>47143</v>
      </c>
      <c r="G48" s="781">
        <v>1204</v>
      </c>
      <c r="H48" s="781">
        <v>32501</v>
      </c>
      <c r="I48" s="781">
        <v>171</v>
      </c>
      <c r="J48" s="781">
        <v>148</v>
      </c>
      <c r="K48" s="782"/>
      <c r="M48" s="819"/>
    </row>
    <row r="49" spans="1:13" s="777" customFormat="1" ht="15" customHeight="1">
      <c r="A49" s="786"/>
      <c r="B49" s="820"/>
      <c r="C49" s="820"/>
      <c r="D49" s="816"/>
      <c r="E49" s="781"/>
      <c r="F49" s="781"/>
      <c r="G49" s="781"/>
      <c r="H49" s="781"/>
      <c r="I49" s="781"/>
      <c r="J49" s="781"/>
      <c r="K49" s="782"/>
      <c r="M49" s="819"/>
    </row>
    <row r="50" spans="1:13" s="777" customFormat="1" ht="15" customHeight="1">
      <c r="A50" s="783"/>
      <c r="B50" s="818" t="s">
        <v>30</v>
      </c>
      <c r="C50" s="818"/>
      <c r="D50" s="816">
        <v>2020</v>
      </c>
      <c r="E50" s="782">
        <f>SUM(F50,G50,H50,I50,J50,'[10]4.17 (2)'!E50,'[10]4.17 (2)'!F50,'[10]4.17 (2)'!G50,'[10]4.17 (2)'!H50,'[10]4.17 (2)'!I50,'[10]4.17 (2)'!J50,'[10]4.17 (3)'!E50,'[10]4.17 (3)'!F50,'[10]4.17 (3)'!G50,'[10]4.17 (3)'!H50,'[10]4.17 (3)'!I50,'[10]4.17 (3)'!J50,'[10]4.17 (4)'!E46,'[10]4.17 (4)'!F46,'[10]4.17 (4)'!G46,'[10]4.17 (4)'!H46)</f>
        <v>200436</v>
      </c>
      <c r="F50" s="781">
        <v>40</v>
      </c>
      <c r="G50" s="781">
        <v>6</v>
      </c>
      <c r="H50" s="781">
        <v>33641</v>
      </c>
      <c r="I50" s="781">
        <v>259</v>
      </c>
      <c r="J50" s="781">
        <v>411</v>
      </c>
      <c r="K50" s="782"/>
      <c r="M50" s="819"/>
    </row>
    <row r="51" spans="1:13" s="777" customFormat="1" ht="15" customHeight="1">
      <c r="A51" s="783"/>
      <c r="B51" s="818"/>
      <c r="C51" s="818"/>
      <c r="D51" s="816">
        <v>2021</v>
      </c>
      <c r="E51" s="782">
        <f>SUM(F51,G51,H51,I51,J51,'[10]4.17 (2)'!E51,'[10]4.17 (2)'!F51,'[10]4.17 (2)'!G51,'[10]4.17 (2)'!H51,'[10]4.17 (2)'!I51,'[10]4.17 (2)'!J51,'[10]4.17 (3)'!E51,'[10]4.17 (3)'!F51,'[10]4.17 (3)'!G51,'[10]4.17 (3)'!H51,'[10]4.17 (3)'!I51,'[10]4.17 (3)'!J51,'[10]4.17 (4)'!E47,'[10]4.17 (4)'!F47,'[10]4.17 (4)'!G47,'[10]4.17 (4)'!H47)</f>
        <v>110625</v>
      </c>
      <c r="F51" s="781">
        <v>178</v>
      </c>
      <c r="G51" s="821">
        <v>200</v>
      </c>
      <c r="H51" s="781">
        <v>106508</v>
      </c>
      <c r="I51" s="781">
        <v>476</v>
      </c>
      <c r="J51" s="781">
        <v>3263</v>
      </c>
      <c r="K51" s="782"/>
      <c r="M51" s="819"/>
    </row>
    <row r="52" spans="1:13" s="777" customFormat="1" ht="15" customHeight="1">
      <c r="A52" s="783"/>
      <c r="B52" s="818"/>
      <c r="C52" s="818"/>
      <c r="D52" s="816">
        <v>2022</v>
      </c>
      <c r="E52" s="782">
        <f>SUM(F52,G52,H52,I52,J52,'[10]4.17 (2)'!E52,'[10]4.17 (2)'!F52,'[10]4.17 (2)'!G52,'[10]4.17 (2)'!H52,'[10]4.17 (2)'!I52,'[10]4.17 (2)'!J52,'[10]4.17 (3)'!E52,'[10]4.17 (3)'!F52,'[10]4.17 (3)'!G52,'[10]4.17 (3)'!H52,'[10]4.17 (3)'!I52,'[10]4.17 (3)'!J52,'[10]4.17 (4)'!E48,'[10]4.17 (4)'!F48,'[10]4.17 (4)'!G48,'[10]4.17 (4)'!H48)</f>
        <v>274208</v>
      </c>
      <c r="F52" s="781">
        <v>1768</v>
      </c>
      <c r="G52" s="821">
        <v>341</v>
      </c>
      <c r="H52" s="781">
        <v>246671</v>
      </c>
      <c r="I52" s="781">
        <v>929</v>
      </c>
      <c r="J52" s="781">
        <v>5600</v>
      </c>
      <c r="K52" s="782"/>
      <c r="M52" s="819"/>
    </row>
    <row r="53" spans="1:13" s="777" customFormat="1" ht="15" customHeight="1">
      <c r="A53" s="783"/>
      <c r="B53" s="818"/>
      <c r="C53" s="818"/>
      <c r="D53" s="816"/>
      <c r="E53" s="781"/>
      <c r="F53" s="781"/>
      <c r="G53" s="781"/>
      <c r="H53" s="781"/>
      <c r="I53" s="781"/>
      <c r="J53" s="781"/>
      <c r="K53" s="782"/>
      <c r="M53" s="819"/>
    </row>
    <row r="54" spans="1:13" s="777" customFormat="1" ht="15" customHeight="1">
      <c r="A54" s="783"/>
      <c r="B54" s="818" t="s">
        <v>9</v>
      </c>
      <c r="C54" s="818"/>
      <c r="D54" s="816">
        <v>2020</v>
      </c>
      <c r="E54" s="782">
        <f>SUM(F54,G54,H54,I54,J54,'[10]4.17 (2)'!E54,'[10]4.17 (2)'!F54,'[10]4.17 (2)'!G54,'[10]4.17 (2)'!H54,'[10]4.17 (2)'!I54,'[10]4.17 (2)'!J54,'[10]4.17 (3)'!E54,'[10]4.17 (3)'!F54,'[10]4.17 (3)'!G54,'[10]4.17 (3)'!H54,'[10]4.17 (3)'!I54,'[10]4.17 (3)'!J54,'[10]4.17 (4)'!E50,'[10]4.17 (4)'!F50,'[10]4.17 (4)'!G50,'[10]4.17 (4)'!H50)</f>
        <v>110334</v>
      </c>
      <c r="F54" s="781">
        <v>1230</v>
      </c>
      <c r="G54" s="781">
        <v>129</v>
      </c>
      <c r="H54" s="781">
        <v>15296</v>
      </c>
      <c r="I54" s="781">
        <v>146</v>
      </c>
      <c r="J54" s="781">
        <v>106</v>
      </c>
      <c r="K54" s="782"/>
      <c r="M54" s="819"/>
    </row>
    <row r="55" spans="1:13" s="777" customFormat="1" ht="15" customHeight="1">
      <c r="A55" s="786"/>
      <c r="B55" s="820"/>
      <c r="C55" s="820"/>
      <c r="D55" s="816">
        <v>2021</v>
      </c>
      <c r="E55" s="782">
        <f>SUM(F55,G55,H55,I55,J55,'[10]4.17 (2)'!E55,'[10]4.17 (2)'!F55,'[10]4.17 (2)'!G55,'[10]4.17 (2)'!H55,'[10]4.17 (2)'!I55,'[10]4.17 (2)'!J55,'[10]4.17 (3)'!E55,'[10]4.17 (3)'!F55,'[10]4.17 (3)'!G55,'[10]4.17 (3)'!H55,'[10]4.17 (3)'!I55,'[10]4.17 (3)'!J55,'[10]4.17 (4)'!E51,'[10]4.17 (4)'!F51,'[10]4.17 (4)'!G51,'[10]4.17 (4)'!H51)</f>
        <v>49937</v>
      </c>
      <c r="F55" s="781">
        <v>1548</v>
      </c>
      <c r="G55" s="781">
        <v>623</v>
      </c>
      <c r="H55" s="781">
        <v>46856</v>
      </c>
      <c r="I55" s="781">
        <v>565</v>
      </c>
      <c r="J55" s="781">
        <v>345</v>
      </c>
      <c r="K55" s="782"/>
      <c r="M55" s="819"/>
    </row>
    <row r="56" spans="1:13" s="777" customFormat="1" ht="15" customHeight="1">
      <c r="A56" s="786"/>
      <c r="B56" s="820"/>
      <c r="C56" s="820"/>
      <c r="D56" s="816">
        <v>2022</v>
      </c>
      <c r="E56" s="782">
        <f>SUM(F56,G56,H56,I56,J56,'[10]4.17 (2)'!E56,'[10]4.17 (2)'!F56,'[10]4.17 (2)'!G56,'[10]4.17 (2)'!H56,'[10]4.17 (2)'!I56,'[10]4.17 (2)'!J56,'[10]4.17 (3)'!E56,'[10]4.17 (3)'!F56,'[10]4.17 (3)'!G56,'[10]4.17 (3)'!H56,'[10]4.17 (3)'!I56,'[10]4.17 (3)'!J56,'[10]4.17 (4)'!E52,'[10]4.17 (4)'!F52,'[10]4.17 (4)'!G52,'[10]4.17 (4)'!H52)</f>
        <v>100633</v>
      </c>
      <c r="F56" s="781">
        <v>14640</v>
      </c>
      <c r="G56" s="781">
        <v>1072</v>
      </c>
      <c r="H56" s="781">
        <v>83077</v>
      </c>
      <c r="I56" s="781">
        <v>329</v>
      </c>
      <c r="J56" s="781">
        <v>859</v>
      </c>
      <c r="K56" s="782"/>
      <c r="M56" s="819"/>
    </row>
    <row r="57" spans="1:13" s="777" customFormat="1" ht="15" customHeight="1">
      <c r="A57" s="822"/>
      <c r="B57" s="823"/>
      <c r="C57" s="823"/>
      <c r="D57" s="816"/>
      <c r="E57" s="781"/>
      <c r="F57" s="781"/>
      <c r="G57" s="781"/>
      <c r="H57" s="781"/>
      <c r="I57" s="781"/>
      <c r="J57" s="781"/>
      <c r="K57" s="824"/>
      <c r="M57" s="825"/>
    </row>
    <row r="58" spans="1:13" s="777" customFormat="1" ht="15" customHeight="1">
      <c r="A58" s="783"/>
      <c r="B58" s="818" t="s">
        <v>8</v>
      </c>
      <c r="C58" s="818"/>
      <c r="D58" s="816">
        <v>2020</v>
      </c>
      <c r="E58" s="782">
        <f>SUM(F58,G58,H58,I58,J58,'[10]4.17 (2)'!E58,'[10]4.17 (2)'!F58,'[10]4.17 (2)'!G58,'[10]4.17 (2)'!H58,'[10]4.17 (2)'!I58,'[10]4.17 (2)'!J58,'[10]4.17 (3)'!E58,'[10]4.17 (3)'!F58,'[10]4.17 (3)'!G58,'[10]4.17 (3)'!H58,'[10]4.17 (3)'!I58,'[10]4.17 (3)'!J58,'[10]4.17 (4)'!E54,'[10]4.17 (4)'!F54,'[10]4.17 (4)'!G54,'[10]4.17 (4)'!H54)</f>
        <v>4820</v>
      </c>
      <c r="F58" s="781">
        <v>6</v>
      </c>
      <c r="G58" s="781">
        <v>5</v>
      </c>
      <c r="H58" s="781">
        <v>348</v>
      </c>
      <c r="I58" s="809" t="s">
        <v>210</v>
      </c>
      <c r="J58" s="809" t="s">
        <v>210</v>
      </c>
      <c r="K58" s="782"/>
      <c r="M58" s="819"/>
    </row>
    <row r="59" spans="1:13" s="777" customFormat="1" ht="15" customHeight="1">
      <c r="A59" s="786"/>
      <c r="B59" s="820"/>
      <c r="C59" s="820"/>
      <c r="D59" s="816">
        <v>2021</v>
      </c>
      <c r="E59" s="782">
        <f>SUM(F59,G59,H59,I59,J59,'[10]4.17 (2)'!E59,'[10]4.17 (2)'!F59,'[10]4.17 (2)'!G59,'[10]4.17 (2)'!H59,'[10]4.17 (2)'!I59,'[10]4.17 (2)'!J59,'[10]4.17 (3)'!E59,'[10]4.17 (3)'!F59,'[10]4.17 (3)'!G59,'[10]4.17 (3)'!H59,'[10]4.17 (3)'!I59,'[10]4.17 (3)'!J59,'[10]4.17 (4)'!E55,'[10]4.17 (4)'!F55,'[10]4.17 (4)'!G55,'[10]4.17 (4)'!H55)</f>
        <v>678</v>
      </c>
      <c r="F59" s="781">
        <v>25</v>
      </c>
      <c r="G59" s="781">
        <v>1</v>
      </c>
      <c r="H59" s="781">
        <v>644</v>
      </c>
      <c r="I59" s="821">
        <v>6</v>
      </c>
      <c r="J59" s="821">
        <v>2</v>
      </c>
      <c r="K59" s="782"/>
      <c r="M59" s="819"/>
    </row>
    <row r="60" spans="1:13" s="777" customFormat="1" ht="15" customHeight="1">
      <c r="A60" s="786"/>
      <c r="B60" s="820"/>
      <c r="C60" s="820"/>
      <c r="D60" s="816">
        <v>2022</v>
      </c>
      <c r="E60" s="782">
        <f>SUM(F60,G60,H60,I60,J60,'[10]4.17 (2)'!E60,'[10]4.17 (2)'!F60,'[10]4.17 (2)'!G60,'[10]4.17 (2)'!H60,'[10]4.17 (2)'!I60,'[10]4.17 (2)'!J60,'[10]4.17 (3)'!E60,'[10]4.17 (3)'!F60,'[10]4.17 (3)'!G60,'[10]4.17 (3)'!H60,'[10]4.17 (3)'!I60,'[10]4.17 (3)'!J60,'[10]4.17 (4)'!E56,'[10]4.17 (4)'!F56,'[10]4.17 (4)'!G56,'[10]4.17 (4)'!H56)</f>
        <v>187645</v>
      </c>
      <c r="F60" s="781">
        <v>51</v>
      </c>
      <c r="G60" s="781">
        <v>6</v>
      </c>
      <c r="H60" s="781">
        <v>1348</v>
      </c>
      <c r="I60" s="809" t="s">
        <v>210</v>
      </c>
      <c r="J60" s="821">
        <v>1</v>
      </c>
      <c r="K60" s="782"/>
      <c r="M60" s="819"/>
    </row>
    <row r="61" spans="1:13" s="777" customFormat="1" ht="15" customHeight="1">
      <c r="A61" s="786"/>
      <c r="B61" s="820"/>
      <c r="C61" s="820"/>
      <c r="D61" s="816"/>
      <c r="E61" s="781"/>
      <c r="F61" s="781"/>
      <c r="G61" s="781"/>
      <c r="H61" s="781"/>
      <c r="I61" s="781"/>
      <c r="J61" s="781"/>
      <c r="K61" s="782"/>
      <c r="M61" s="819"/>
    </row>
    <row r="62" spans="1:13" s="777" customFormat="1" ht="15" customHeight="1">
      <c r="A62" s="783"/>
      <c r="B62" s="818" t="s">
        <v>4</v>
      </c>
      <c r="C62" s="818"/>
      <c r="D62" s="816">
        <v>2020</v>
      </c>
      <c r="E62" s="782">
        <f>SUM(F62,G62,H62,I62,J62,'[10]4.17 (2)'!E62,'[10]4.17 (2)'!F62,'[10]4.17 (2)'!G62,'[10]4.17 (2)'!H62,'[10]4.17 (2)'!I62,'[10]4.17 (2)'!J62,'[10]4.17 (3)'!E62,'[10]4.17 (3)'!F62,'[10]4.17 (3)'!G62,'[10]4.17 (3)'!H62,'[10]4.17 (3)'!I62,'[10]4.17 (3)'!J62,'[10]4.17 (4)'!E58,'[10]4.17 (4)'!F58,'[10]4.17 (4)'!G58,'[10]4.17 (4)'!H58)</f>
        <v>1021896</v>
      </c>
      <c r="F62" s="781">
        <v>341</v>
      </c>
      <c r="G62" s="781">
        <v>448</v>
      </c>
      <c r="H62" s="781">
        <v>53046</v>
      </c>
      <c r="I62" s="781">
        <v>2126</v>
      </c>
      <c r="J62" s="781">
        <v>1145</v>
      </c>
      <c r="K62" s="782"/>
      <c r="M62" s="819"/>
    </row>
    <row r="63" spans="1:13" s="777" customFormat="1" ht="15" customHeight="1">
      <c r="A63" s="786"/>
      <c r="B63" s="820"/>
      <c r="C63" s="820"/>
      <c r="D63" s="816">
        <v>2021</v>
      </c>
      <c r="E63" s="782">
        <f>SUM(F63,G63,H63,I63,J63,'[10]4.17 (2)'!E63,'[10]4.17 (2)'!F63,'[10]4.17 (2)'!G63,'[10]4.17 (2)'!H63,'[10]4.17 (2)'!I63,'[10]4.17 (2)'!J63,'[10]4.17 (3)'!E63,'[10]4.17 (3)'!F63,'[10]4.17 (3)'!G63,'[10]4.17 (3)'!H63,'[10]4.17 (3)'!I63,'[10]4.17 (3)'!J63,'[10]4.17 (4)'!E59,'[10]4.17 (4)'!F59,'[10]4.17 (4)'!G59,'[10]4.17 (4)'!H59)</f>
        <v>185422</v>
      </c>
      <c r="F63" s="781">
        <v>1344</v>
      </c>
      <c r="G63" s="781">
        <v>1576</v>
      </c>
      <c r="H63" s="781">
        <v>171136</v>
      </c>
      <c r="I63" s="781">
        <v>9470</v>
      </c>
      <c r="J63" s="781">
        <v>1896</v>
      </c>
      <c r="K63" s="782"/>
      <c r="M63" s="819"/>
    </row>
    <row r="64" spans="1:13" s="777" customFormat="1" ht="15" customHeight="1">
      <c r="A64" s="786"/>
      <c r="B64" s="820"/>
      <c r="C64" s="820"/>
      <c r="D64" s="816">
        <v>2022</v>
      </c>
      <c r="E64" s="782">
        <f>SUM(F64,G64,H64,I64,J64,'[10]4.17 (2)'!E64,'[10]4.17 (2)'!F64,'[10]4.17 (2)'!G64,'[10]4.17 (2)'!H64,'[10]4.17 (2)'!I64,'[10]4.17 (2)'!J64,'[10]4.17 (3)'!E64,'[10]4.17 (3)'!F64,'[10]4.17 (3)'!G64,'[10]4.17 (3)'!H64,'[10]4.17 (3)'!I64,'[10]4.17 (3)'!J64,'[10]4.17 (4)'!E60,'[10]4.17 (4)'!F60,'[10]4.17 (4)'!G60,'[10]4.17 (4)'!H60)</f>
        <v>505708</v>
      </c>
      <c r="F64" s="781">
        <v>16390</v>
      </c>
      <c r="G64" s="781">
        <v>3287</v>
      </c>
      <c r="H64" s="781">
        <v>466751</v>
      </c>
      <c r="I64" s="781">
        <v>3192</v>
      </c>
      <c r="J64" s="781">
        <v>8255</v>
      </c>
      <c r="K64" s="782"/>
      <c r="M64" s="819"/>
    </row>
    <row r="65" spans="1:13" s="777" customFormat="1" ht="15" customHeight="1">
      <c r="A65" s="786"/>
      <c r="B65" s="820"/>
      <c r="C65" s="820"/>
      <c r="D65" s="816"/>
      <c r="E65" s="781"/>
      <c r="F65" s="781"/>
      <c r="G65" s="781"/>
      <c r="H65" s="781"/>
      <c r="I65" s="781"/>
      <c r="J65" s="781"/>
      <c r="K65" s="782"/>
      <c r="M65" s="819"/>
    </row>
    <row r="66" spans="1:13" s="777" customFormat="1" ht="15" customHeight="1">
      <c r="A66" s="783"/>
      <c r="B66" s="818" t="s">
        <v>3</v>
      </c>
      <c r="C66" s="818"/>
      <c r="D66" s="816">
        <v>2020</v>
      </c>
      <c r="E66" s="782">
        <f>SUM(F66,G66,H66,I66,J66,'[10]4.17 (2)'!E66,'[10]4.17 (2)'!F66,'[10]4.17 (2)'!G66,'[10]4.17 (2)'!H66,'[10]4.17 (2)'!I66,'[10]4.17 (2)'!J66,'[10]4.17 (3)'!E66,'[10]4.17 (3)'!F66,'[10]4.17 (3)'!G66,'[10]4.17 (3)'!H66,'[10]4.17 (3)'!I66,'[10]4.17 (3)'!J66,'[10]4.17 (4)'!E62,'[10]4.17 (4)'!F62,'[10]4.17 (4)'!G62,'[10]4.17 (4)'!H62)</f>
        <v>33603</v>
      </c>
      <c r="F66" s="781">
        <v>84</v>
      </c>
      <c r="G66" s="781">
        <v>126</v>
      </c>
      <c r="H66" s="781">
        <v>1151</v>
      </c>
      <c r="I66" s="781">
        <v>195</v>
      </c>
      <c r="J66" s="781">
        <v>7</v>
      </c>
      <c r="K66" s="785"/>
      <c r="M66" s="819"/>
    </row>
    <row r="67" spans="1:13" s="777" customFormat="1" ht="15" customHeight="1">
      <c r="A67" s="786"/>
      <c r="B67" s="820"/>
      <c r="C67" s="820"/>
      <c r="D67" s="816">
        <v>2021</v>
      </c>
      <c r="E67" s="782">
        <f>SUM(F67,G67,H67,I67,J67,'[10]4.17 (2)'!E67,'[10]4.17 (2)'!F67,'[10]4.17 (2)'!G67,'[10]4.17 (2)'!H67,'[10]4.17 (2)'!I67,'[10]4.17 (2)'!J67,'[10]4.17 (3)'!E67,'[10]4.17 (3)'!F67,'[10]4.17 (3)'!G67,'[10]4.17 (3)'!H67,'[10]4.17 (3)'!I67,'[10]4.17 (3)'!J67,'[10]4.17 (4)'!E63,'[10]4.17 (4)'!F63,'[10]4.17 (4)'!G63,'[10]4.17 (4)'!H63)</f>
        <v>5669</v>
      </c>
      <c r="F67" s="781">
        <v>314</v>
      </c>
      <c r="G67" s="781">
        <v>371</v>
      </c>
      <c r="H67" s="781">
        <v>4597</v>
      </c>
      <c r="I67" s="781">
        <v>352</v>
      </c>
      <c r="J67" s="781">
        <v>35</v>
      </c>
      <c r="K67" s="785"/>
      <c r="M67" s="826"/>
    </row>
    <row r="68" spans="1:13" s="777" customFormat="1" ht="15" customHeight="1">
      <c r="A68" s="786"/>
      <c r="B68" s="820"/>
      <c r="C68" s="820"/>
      <c r="D68" s="816">
        <v>2022</v>
      </c>
      <c r="E68" s="782">
        <f>SUM(F68,G68,H68,I68,J68,'[10]4.17 (2)'!E68,'[10]4.17 (2)'!F68,'[10]4.17 (2)'!G68,'[10]4.17 (2)'!H68,'[10]4.17 (2)'!I68,'[10]4.17 (2)'!J68,'[10]4.17 (3)'!E68,'[10]4.17 (3)'!F68,'[10]4.17 (3)'!G68,'[10]4.17 (3)'!H68,'[10]4.17 (3)'!I68,'[10]4.17 (3)'!J68,'[10]4.17 (4)'!E64,'[10]4.17 (4)'!F64,'[10]4.17 (4)'!G64,'[10]4.17 (4)'!H64)</f>
        <v>29320</v>
      </c>
      <c r="F68" s="781">
        <v>2778</v>
      </c>
      <c r="G68" s="781">
        <v>560</v>
      </c>
      <c r="H68" s="781">
        <v>5580</v>
      </c>
      <c r="I68" s="781">
        <v>107</v>
      </c>
      <c r="J68" s="781">
        <v>185</v>
      </c>
      <c r="K68" s="785"/>
      <c r="M68" s="826"/>
    </row>
    <row r="69" spans="1:13" s="777" customFormat="1" ht="15" customHeight="1">
      <c r="A69" s="786"/>
      <c r="B69" s="820"/>
      <c r="C69" s="820"/>
      <c r="D69" s="816"/>
      <c r="E69" s="781"/>
      <c r="F69" s="781"/>
      <c r="G69" s="781"/>
      <c r="H69" s="781"/>
      <c r="I69" s="781"/>
      <c r="J69" s="781"/>
      <c r="K69" s="785"/>
      <c r="M69" s="826"/>
    </row>
    <row r="70" spans="1:13" s="777" customFormat="1" ht="15" customHeight="1">
      <c r="A70" s="783"/>
      <c r="B70" s="818" t="s">
        <v>6</v>
      </c>
      <c r="C70" s="818"/>
      <c r="D70" s="816">
        <v>2020</v>
      </c>
      <c r="E70" s="782">
        <f>SUM(F70,G70,H70,I70,J70,'[10]4.17 (2)'!E70,'[10]4.17 (2)'!F70,'[10]4.17 (2)'!G70,'[10]4.17 (2)'!H70,'[10]4.17 (2)'!I70,'[10]4.17 (2)'!J70,'[10]4.17 (3)'!E70,'[10]4.17 (3)'!F70,'[10]4.17 (3)'!G70,'[10]4.17 (3)'!H70,'[10]4.17 (3)'!I70,'[10]4.17 (3)'!J70,'[10]4.17 (4)'!E66,'[10]4.17 (4)'!F66,'[10]4.17 (4)'!G66,'[10]4.17 (4)'!H66)</f>
        <v>53520</v>
      </c>
      <c r="F70" s="781">
        <v>1289</v>
      </c>
      <c r="G70" s="781">
        <v>39</v>
      </c>
      <c r="H70" s="781">
        <v>7117</v>
      </c>
      <c r="I70" s="781">
        <v>61</v>
      </c>
      <c r="J70" s="781">
        <v>22</v>
      </c>
      <c r="K70" s="785"/>
      <c r="M70" s="826"/>
    </row>
    <row r="71" spans="1:13" s="777" customFormat="1" ht="15" customHeight="1">
      <c r="A71" s="786"/>
      <c r="B71" s="820"/>
      <c r="C71" s="820"/>
      <c r="D71" s="816">
        <v>2021</v>
      </c>
      <c r="E71" s="782">
        <f>SUM(F71,G71,H71,I71,J71,'[10]4.17 (2)'!E71,'[10]4.17 (2)'!F71,'[10]4.17 (2)'!G71,'[10]4.17 (2)'!H71,'[10]4.17 (2)'!I71,'[10]4.17 (2)'!J71,'[10]4.17 (3)'!E71,'[10]4.17 (3)'!F71,'[10]4.17 (3)'!G71,'[10]4.17 (3)'!H71,'[10]4.17 (3)'!I71,'[10]4.17 (3)'!J71,'[10]4.17 (4)'!E67,'[10]4.17 (4)'!F67,'[10]4.17 (4)'!G67,'[10]4.17 (4)'!H67)</f>
        <v>20834</v>
      </c>
      <c r="F71" s="781">
        <v>10527</v>
      </c>
      <c r="G71" s="781">
        <v>1874</v>
      </c>
      <c r="H71" s="781">
        <v>7740</v>
      </c>
      <c r="I71" s="781">
        <v>448</v>
      </c>
      <c r="J71" s="781">
        <v>245</v>
      </c>
      <c r="K71" s="785"/>
      <c r="M71" s="826"/>
    </row>
    <row r="72" spans="1:13" s="777" customFormat="1" ht="15" customHeight="1">
      <c r="A72" s="786"/>
      <c r="B72" s="820"/>
      <c r="C72" s="820"/>
      <c r="D72" s="816">
        <v>2022</v>
      </c>
      <c r="E72" s="782">
        <f>SUM(F72,G72,H72,I72,J72,'[10]4.17 (2)'!E72,'[10]4.17 (2)'!F72,'[10]4.17 (2)'!G72,'[10]4.17 (2)'!H72,'[10]4.17 (2)'!I72,'[10]4.17 (2)'!J72,'[10]4.17 (3)'!E72,'[10]4.17 (3)'!F72,'[10]4.17 (3)'!G72,'[10]4.17 (3)'!H72,'[10]4.17 (3)'!I72,'[10]4.17 (3)'!J72,'[10]4.17 (4)'!E68,'[10]4.17 (4)'!F68,'[10]4.17 (4)'!G68,'[10]4.17 (4)'!H68)</f>
        <v>81419</v>
      </c>
      <c r="F72" s="781">
        <v>38140</v>
      </c>
      <c r="G72" s="781">
        <v>2189</v>
      </c>
      <c r="H72" s="781">
        <v>12349</v>
      </c>
      <c r="I72" s="781">
        <v>549</v>
      </c>
      <c r="J72" s="781">
        <v>215</v>
      </c>
      <c r="K72" s="785"/>
      <c r="M72" s="826"/>
    </row>
    <row r="73" spans="1:13" s="777" customFormat="1" ht="15" customHeight="1">
      <c r="A73" s="786"/>
      <c r="B73" s="820"/>
      <c r="C73" s="820"/>
      <c r="D73" s="816"/>
      <c r="E73" s="781"/>
      <c r="F73" s="781"/>
      <c r="G73" s="781"/>
      <c r="H73" s="781"/>
      <c r="I73" s="781"/>
      <c r="J73" s="781"/>
      <c r="K73" s="785"/>
      <c r="M73" s="826"/>
    </row>
    <row r="74" spans="1:13" s="777" customFormat="1" ht="15" customHeight="1">
      <c r="A74" s="783"/>
      <c r="B74" s="818" t="s">
        <v>5</v>
      </c>
      <c r="C74" s="818"/>
      <c r="D74" s="816">
        <v>2020</v>
      </c>
      <c r="E74" s="782">
        <f>SUM(F74,G74,H74,I74,J74,'[10]4.17 (2)'!E74,'[10]4.17 (2)'!F74,'[10]4.17 (2)'!G74,'[10]4.17 (2)'!H74,'[10]4.17 (2)'!I74,'[10]4.17 (2)'!J74,'[10]4.17 (3)'!E74,'[10]4.17 (3)'!F74,'[10]4.17 (3)'!G74,'[10]4.17 (3)'!H74,'[10]4.17 (3)'!I74,'[10]4.17 (3)'!J74,'[10]4.17 (4)'!E70,'[10]4.17 (4)'!F70,'[10]4.17 (4)'!G70,'[10]4.17 (4)'!H70)</f>
        <v>179197</v>
      </c>
      <c r="F74" s="781">
        <v>8364</v>
      </c>
      <c r="G74" s="781">
        <v>96</v>
      </c>
      <c r="H74" s="781">
        <v>10755</v>
      </c>
      <c r="I74" s="781">
        <v>269</v>
      </c>
      <c r="J74" s="781">
        <v>150</v>
      </c>
      <c r="K74" s="785"/>
      <c r="M74" s="826"/>
    </row>
    <row r="75" spans="1:13" s="777" customFormat="1" ht="15" customHeight="1">
      <c r="A75" s="787"/>
      <c r="B75" s="820"/>
      <c r="C75" s="820"/>
      <c r="D75" s="816">
        <v>2021</v>
      </c>
      <c r="E75" s="782">
        <f>SUM(F75,G75,H75,I75,J75,'[10]4.17 (2)'!E75,'[10]4.17 (2)'!F75,'[10]4.17 (2)'!G75,'[10]4.17 (2)'!H75,'[10]4.17 (2)'!I75,'[10]4.17 (2)'!J75,'[10]4.17 (3)'!E75,'[10]4.17 (3)'!F75,'[10]4.17 (3)'!G75,'[10]4.17 (3)'!H75,'[10]4.17 (3)'!I75,'[10]4.17 (3)'!J75,'[10]4.17 (4)'!E71,'[10]4.17 (4)'!F71,'[10]4.17 (4)'!G71,'[10]4.17 (4)'!H71)</f>
        <v>112038</v>
      </c>
      <c r="F75" s="781">
        <v>43468</v>
      </c>
      <c r="G75" s="781">
        <v>1457</v>
      </c>
      <c r="H75" s="781">
        <v>64962</v>
      </c>
      <c r="I75" s="781">
        <v>1032</v>
      </c>
      <c r="J75" s="781">
        <v>1119</v>
      </c>
      <c r="K75" s="785"/>
      <c r="M75" s="826"/>
    </row>
    <row r="76" spans="1:13" s="777" customFormat="1" ht="15" customHeight="1">
      <c r="A76" s="787"/>
      <c r="B76" s="820"/>
      <c r="C76" s="820"/>
      <c r="D76" s="816">
        <v>2022</v>
      </c>
      <c r="E76" s="782">
        <f>SUM(F76,G76,H76,I76,J76,'[10]4.17 (2)'!E76,'[10]4.17 (2)'!F76,'[10]4.17 (2)'!G76,'[10]4.17 (2)'!H76,'[10]4.17 (2)'!I76,'[10]4.17 (2)'!J76,'[10]4.17 (3)'!E76,'[10]4.17 (3)'!F76,'[10]4.17 (3)'!G76,'[10]4.17 (3)'!H76,'[10]4.17 (3)'!I76,'[10]4.17 (3)'!J76,'[10]4.17 (4)'!E72,'[10]4.17 (4)'!F72,'[10]4.17 (4)'!G72,'[10]4.17 (4)'!H72)</f>
        <v>179252</v>
      </c>
      <c r="F76" s="781">
        <v>30026</v>
      </c>
      <c r="G76" s="781">
        <v>1487</v>
      </c>
      <c r="H76" s="781">
        <v>48597</v>
      </c>
      <c r="I76" s="781">
        <v>1671</v>
      </c>
      <c r="J76" s="781">
        <v>901</v>
      </c>
      <c r="K76" s="785"/>
      <c r="M76" s="826"/>
    </row>
    <row r="77" spans="1:13" s="777" customFormat="1" ht="15" customHeight="1">
      <c r="A77" s="786"/>
      <c r="B77" s="820"/>
      <c r="C77" s="820"/>
      <c r="D77" s="816"/>
      <c r="E77" s="781"/>
      <c r="F77" s="781"/>
      <c r="G77" s="781"/>
      <c r="H77" s="781"/>
      <c r="I77" s="781"/>
      <c r="J77" s="781"/>
      <c r="K77" s="785"/>
      <c r="M77" s="826"/>
    </row>
    <row r="78" spans="1:13" s="777" customFormat="1" ht="15" customHeight="1">
      <c r="A78" s="783"/>
      <c r="B78" s="818" t="s">
        <v>2</v>
      </c>
      <c r="C78" s="818"/>
      <c r="D78" s="816">
        <v>2020</v>
      </c>
      <c r="E78" s="782">
        <f>SUM(F78,G78,H78,I78,J78,'[10]4.17 (2)'!E78,'[10]4.17 (2)'!F78,'[10]4.17 (2)'!G78,'[10]4.17 (2)'!H78,'[10]4.17 (2)'!I78,'[10]4.17 (2)'!J78,'[10]4.17 (3)'!E78,'[10]4.17 (3)'!F78,'[10]4.17 (3)'!G78,'[10]4.17 (3)'!H78,'[10]4.17 (3)'!I78,'[10]4.17 (3)'!J78,'[10]4.17 (4)'!E74,'[10]4.17 (4)'!F74,'[10]4.17 (4)'!G74,'[10]4.17 (4)'!H74)</f>
        <v>740549</v>
      </c>
      <c r="F78" s="781">
        <v>112</v>
      </c>
      <c r="G78" s="781">
        <v>88</v>
      </c>
      <c r="H78" s="781">
        <v>3603</v>
      </c>
      <c r="I78" s="781">
        <v>271</v>
      </c>
      <c r="J78" s="781">
        <v>514</v>
      </c>
      <c r="K78" s="785"/>
      <c r="M78" s="826"/>
    </row>
    <row r="79" spans="1:13" s="777" customFormat="1" ht="15" customHeight="1">
      <c r="A79" s="786"/>
      <c r="B79" s="820"/>
      <c r="C79" s="820"/>
      <c r="D79" s="816">
        <v>2021</v>
      </c>
      <c r="E79" s="782">
        <f>SUM(F79,G79,H79,I79,J79,'[10]4.17 (2)'!E79,'[10]4.17 (2)'!F79,'[10]4.17 (2)'!G79,'[10]4.17 (2)'!H79,'[10]4.17 (2)'!I79,'[10]4.17 (2)'!J79,'[10]4.17 (3)'!E79,'[10]4.17 (3)'!F79,'[10]4.17 (3)'!G79,'[10]4.17 (3)'!H79,'[10]4.17 (3)'!I79,'[10]4.17 (3)'!J79,'[10]4.17 (4)'!E75,'[10]4.17 (4)'!F75,'[10]4.17 (4)'!G75,'[10]4.17 (4)'!H75)</f>
        <v>18887</v>
      </c>
      <c r="F79" s="781">
        <v>2678</v>
      </c>
      <c r="G79" s="781">
        <v>1953</v>
      </c>
      <c r="H79" s="781">
        <v>13184</v>
      </c>
      <c r="I79" s="781">
        <v>584</v>
      </c>
      <c r="J79" s="781">
        <v>488</v>
      </c>
      <c r="K79" s="785"/>
      <c r="M79" s="826"/>
    </row>
    <row r="80" spans="1:13" s="777" customFormat="1" ht="15" customHeight="1">
      <c r="A80" s="786"/>
      <c r="B80" s="820"/>
      <c r="C80" s="820"/>
      <c r="D80" s="816">
        <v>2022</v>
      </c>
      <c r="E80" s="782">
        <f>SUM(F80,G80,H80,I80,J80,'[10]4.17 (2)'!E80,'[10]4.17 (2)'!F80,'[10]4.17 (2)'!G80,'[10]4.17 (2)'!H80,'[10]4.17 (2)'!I80,'[10]4.17 (2)'!J80,'[10]4.17 (3)'!E80,'[10]4.17 (3)'!F80,'[10]4.17 (3)'!G80,'[10]4.17 (3)'!H80,'[10]4.17 (3)'!I80,'[10]4.17 (3)'!J80,'[10]4.17 (4)'!E76,'[10]4.17 (4)'!F76,'[10]4.17 (4)'!G76,'[10]4.17 (4)'!H76)</f>
        <v>46980</v>
      </c>
      <c r="F80" s="781">
        <v>8502</v>
      </c>
      <c r="G80" s="781">
        <v>964</v>
      </c>
      <c r="H80" s="781">
        <v>32748</v>
      </c>
      <c r="I80" s="781">
        <v>994</v>
      </c>
      <c r="J80" s="781">
        <v>3511</v>
      </c>
      <c r="K80" s="785"/>
      <c r="M80" s="826"/>
    </row>
    <row r="81" spans="1:14" s="777" customFormat="1" ht="15" customHeight="1">
      <c r="A81" s="783"/>
      <c r="B81" s="818"/>
      <c r="C81" s="818"/>
      <c r="D81" s="816"/>
      <c r="E81" s="781"/>
      <c r="F81" s="781"/>
      <c r="G81" s="781"/>
      <c r="H81" s="781"/>
      <c r="I81" s="781"/>
      <c r="J81" s="781"/>
      <c r="K81" s="785"/>
      <c r="M81" s="826"/>
    </row>
    <row r="82" spans="1:14" s="777" customFormat="1" ht="15" customHeight="1">
      <c r="A82" s="783"/>
      <c r="B82" s="818" t="s">
        <v>1</v>
      </c>
      <c r="C82" s="818"/>
      <c r="D82" s="816">
        <v>2020</v>
      </c>
      <c r="E82" s="782">
        <f>SUM(F82,G82,H82,I82,J82,'[10]4.17 (2)'!E82,'[10]4.17 (2)'!F82,'[10]4.17 (2)'!G82,'[10]4.17 (2)'!H82,'[10]4.17 (2)'!I82,'[10]4.17 (2)'!J82,'[10]4.17 (3)'!E82,'[10]4.17 (3)'!F82,'[10]4.17 (3)'!G82,'[10]4.17 (3)'!H82,'[10]4.17 (3)'!I82,'[10]4.17 (3)'!J82,'[10]4.17 (4)'!E78,'[10]4.17 (4)'!F78,'[10]4.17 (4)'!G78,'[10]4.17 (4)'!H78)</f>
        <v>751</v>
      </c>
      <c r="F82" s="809" t="s">
        <v>210</v>
      </c>
      <c r="G82" s="781">
        <v>114</v>
      </c>
      <c r="H82" s="781">
        <v>12</v>
      </c>
      <c r="I82" s="781">
        <v>5</v>
      </c>
      <c r="J82" s="781">
        <v>12</v>
      </c>
      <c r="K82" s="785"/>
      <c r="M82" s="826"/>
    </row>
    <row r="83" spans="1:14" s="777" customFormat="1" ht="15" customHeight="1">
      <c r="A83" s="783"/>
      <c r="B83" s="818"/>
      <c r="C83" s="818"/>
      <c r="D83" s="816">
        <v>2021</v>
      </c>
      <c r="E83" s="782">
        <f>SUM(F83,G83,H83,I83,J83,'[10]4.17 (2)'!E83,'[10]4.17 (2)'!F83,'[10]4.17 (2)'!G83,'[10]4.17 (2)'!H83,'[10]4.17 (2)'!I83,'[10]4.17 (2)'!J83,'[10]4.17 (3)'!E83,'[10]4.17 (3)'!F83,'[10]4.17 (3)'!G83,'[10]4.17 (3)'!H83,'[10]4.17 (3)'!I83,'[10]4.17 (3)'!J83,'[10]4.17 (4)'!E79,'[10]4.17 (4)'!F79,'[10]4.17 (4)'!G79,'[10]4.17 (4)'!H79)</f>
        <v>294</v>
      </c>
      <c r="F83" s="809" t="s">
        <v>210</v>
      </c>
      <c r="G83" s="781">
        <v>163</v>
      </c>
      <c r="H83" s="781">
        <v>40</v>
      </c>
      <c r="I83" s="821">
        <v>59</v>
      </c>
      <c r="J83" s="821">
        <v>32</v>
      </c>
      <c r="K83" s="785"/>
      <c r="M83" s="826"/>
    </row>
    <row r="84" spans="1:14" s="777" customFormat="1" ht="15" customHeight="1">
      <c r="A84" s="783"/>
      <c r="B84" s="818"/>
      <c r="C84" s="818"/>
      <c r="D84" s="816">
        <v>2022</v>
      </c>
      <c r="E84" s="782">
        <f>SUM(F84,G84,H84,I84,J84,'[10]4.17 (2)'!E84,'[10]4.17 (2)'!F84,'[10]4.17 (2)'!G84,'[10]4.17 (2)'!H84,'[10]4.17 (2)'!I84,'[10]4.17 (2)'!J84,'[10]4.17 (3)'!E84,'[10]4.17 (3)'!F84,'[10]4.17 (3)'!G84,'[10]4.17 (3)'!H84,'[10]4.17 (3)'!I84,'[10]4.17 (3)'!J84,'[10]4.17 (4)'!E80,'[10]4.17 (4)'!F80,'[10]4.17 (4)'!G80,'[10]4.17 (4)'!H80)</f>
        <v>1900</v>
      </c>
      <c r="F84" s="809" t="s">
        <v>210</v>
      </c>
      <c r="G84" s="781">
        <v>94</v>
      </c>
      <c r="H84" s="781">
        <v>75</v>
      </c>
      <c r="I84" s="821">
        <v>31</v>
      </c>
      <c r="J84" s="821">
        <v>48</v>
      </c>
      <c r="K84" s="785"/>
      <c r="M84" s="826"/>
    </row>
    <row r="85" spans="1:14" s="777" customFormat="1" ht="15" customHeight="1">
      <c r="A85" s="786"/>
      <c r="B85" s="820"/>
      <c r="C85" s="820"/>
      <c r="D85" s="816"/>
      <c r="E85" s="781"/>
      <c r="F85" s="781"/>
      <c r="G85" s="781"/>
      <c r="H85" s="781"/>
      <c r="I85" s="781"/>
      <c r="J85" s="781"/>
      <c r="K85" s="785"/>
      <c r="M85" s="826"/>
    </row>
    <row r="86" spans="1:14" s="777" customFormat="1" ht="15" customHeight="1">
      <c r="A86" s="783"/>
      <c r="B86" s="818" t="s">
        <v>0</v>
      </c>
      <c r="C86" s="818"/>
      <c r="D86" s="816">
        <v>2020</v>
      </c>
      <c r="E86" s="782">
        <f>SUM(F86,G86,H86,I86,J86,'[10]4.17 (2)'!E86,'[10]4.17 (2)'!F86,'[10]4.17 (2)'!G86,'[10]4.17 (2)'!H86,'[10]4.17 (2)'!I86,'[10]4.17 (2)'!J86,'[10]4.17 (3)'!E86,'[10]4.17 (3)'!F86,'[10]4.17 (3)'!G86,'[10]4.17 (3)'!H86,'[10]4.17 (3)'!I86,'[10]4.17 (3)'!J86,'[10]4.17 (4)'!E82,'[10]4.17 (4)'!F82,'[10]4.17 (4)'!G82,'[10]4.17 (4)'!H82)</f>
        <v>15221</v>
      </c>
      <c r="F86" s="809" t="s">
        <v>210</v>
      </c>
      <c r="G86" s="781">
        <v>1</v>
      </c>
      <c r="H86" s="781">
        <v>8</v>
      </c>
      <c r="I86" s="809" t="s">
        <v>210</v>
      </c>
      <c r="J86" s="781">
        <v>321</v>
      </c>
      <c r="K86" s="785"/>
      <c r="M86" s="826"/>
    </row>
    <row r="87" spans="1:14" s="777" customFormat="1" ht="15" customHeight="1">
      <c r="A87" s="786"/>
      <c r="B87" s="820"/>
      <c r="C87" s="820"/>
      <c r="D87" s="816">
        <v>2021</v>
      </c>
      <c r="E87" s="782">
        <f>SUM(F87,G87,H87,I87,J87,'[10]4.17 (2)'!E87,'[10]4.17 (2)'!F87,'[10]4.17 (2)'!G87,'[10]4.17 (2)'!H87,'[10]4.17 (2)'!I87,'[10]4.17 (2)'!J87,'[10]4.17 (3)'!E87,'[10]4.17 (3)'!F87,'[10]4.17 (3)'!G87,'[10]4.17 (3)'!H87,'[10]4.17 (3)'!I87,'[10]4.17 (3)'!J87,'[10]4.17 (4)'!E83,'[10]4.17 (4)'!F83,'[10]4.17 (4)'!G83,'[10]4.17 (4)'!H83)</f>
        <v>62</v>
      </c>
      <c r="F87" s="809" t="s">
        <v>210</v>
      </c>
      <c r="G87" s="809" t="s">
        <v>210</v>
      </c>
      <c r="H87" s="781">
        <v>49</v>
      </c>
      <c r="I87" s="781">
        <v>2</v>
      </c>
      <c r="J87" s="781">
        <v>11</v>
      </c>
      <c r="K87" s="785"/>
      <c r="M87" s="826"/>
    </row>
    <row r="88" spans="1:14" s="777" customFormat="1" ht="15" customHeight="1">
      <c r="A88" s="786"/>
      <c r="B88" s="820"/>
      <c r="C88" s="820"/>
      <c r="D88" s="816">
        <v>2022</v>
      </c>
      <c r="E88" s="782">
        <f>SUM(F88,G88,H88,I88,J88,'[10]4.17 (2)'!E88,'[10]4.17 (2)'!F88,'[10]4.17 (2)'!G88,'[10]4.17 (2)'!H88,'[10]4.17 (2)'!I88,'[10]4.17 (2)'!J88,'[10]4.17 (3)'!E88,'[10]4.17 (3)'!F88,'[10]4.17 (3)'!G88,'[10]4.17 (3)'!H88,'[10]4.17 (3)'!I88,'[10]4.17 (3)'!J88,'[10]4.17 (4)'!E84,'[10]4.17 (4)'!F84,'[10]4.17 (4)'!G84,'[10]4.17 (4)'!H84)</f>
        <v>259</v>
      </c>
      <c r="F88" s="821">
        <v>125</v>
      </c>
      <c r="G88" s="809" t="s">
        <v>210</v>
      </c>
      <c r="H88" s="781">
        <v>132</v>
      </c>
      <c r="I88" s="809" t="s">
        <v>210</v>
      </c>
      <c r="J88" s="781">
        <v>2</v>
      </c>
      <c r="K88" s="785"/>
      <c r="M88" s="826"/>
    </row>
    <row r="89" spans="1:14" s="777" customFormat="1" ht="8.1" customHeight="1" thickBot="1">
      <c r="A89" s="827"/>
      <c r="B89" s="827"/>
      <c r="C89" s="827"/>
      <c r="D89" s="828"/>
      <c r="E89" s="829"/>
      <c r="F89" s="829"/>
      <c r="G89" s="829"/>
      <c r="H89" s="829"/>
      <c r="I89" s="829"/>
      <c r="J89" s="829"/>
      <c r="K89" s="830"/>
      <c r="L89" s="830"/>
      <c r="M89" s="831"/>
    </row>
    <row r="90" spans="1:14" s="777" customFormat="1" ht="15" customHeight="1">
      <c r="A90" s="801"/>
      <c r="B90" s="801"/>
      <c r="C90" s="801"/>
      <c r="D90" s="802"/>
      <c r="E90" s="803"/>
      <c r="F90" s="803"/>
      <c r="G90" s="798"/>
      <c r="H90" s="798"/>
      <c r="I90" s="798"/>
      <c r="J90" s="832"/>
      <c r="K90" s="833" t="s">
        <v>344</v>
      </c>
      <c r="L90" s="834"/>
      <c r="N90" s="834"/>
    </row>
    <row r="91" spans="1:14" s="777" customFormat="1" ht="15" customHeight="1">
      <c r="D91" s="797"/>
      <c r="E91" s="798"/>
      <c r="F91" s="803"/>
      <c r="G91" s="798"/>
      <c r="H91" s="798"/>
      <c r="I91" s="798"/>
      <c r="J91" s="835"/>
      <c r="K91" s="805" t="s">
        <v>345</v>
      </c>
      <c r="L91" s="799"/>
      <c r="N91" s="834"/>
    </row>
    <row r="92" spans="1:14" ht="15" customHeight="1">
      <c r="A92" s="401"/>
      <c r="B92" s="401"/>
      <c r="C92" s="401"/>
      <c r="D92" s="402"/>
      <c r="E92" s="403"/>
      <c r="F92" s="403"/>
      <c r="G92" s="403"/>
      <c r="H92" s="403"/>
      <c r="I92" s="403"/>
      <c r="J92" s="404"/>
    </row>
    <row r="93" spans="1:14" ht="15" customHeight="1">
      <c r="A93" s="401"/>
      <c r="B93" s="401"/>
      <c r="C93" s="401"/>
      <c r="D93" s="402"/>
      <c r="E93" s="403"/>
      <c r="F93" s="403"/>
      <c r="G93" s="403"/>
      <c r="H93" s="403"/>
      <c r="I93" s="403"/>
      <c r="J93" s="404"/>
    </row>
    <row r="94" spans="1:14" ht="15" customHeight="1">
      <c r="A94" s="401"/>
      <c r="B94" s="401"/>
      <c r="C94" s="401"/>
      <c r="D94" s="402"/>
      <c r="E94" s="403"/>
      <c r="F94" s="403"/>
      <c r="G94" s="403"/>
      <c r="H94" s="403"/>
      <c r="I94" s="403"/>
      <c r="J94" s="404"/>
    </row>
    <row r="95" spans="1:14" ht="15" customHeight="1">
      <c r="A95" s="401"/>
      <c r="B95" s="401"/>
      <c r="C95" s="401"/>
      <c r="D95" s="402"/>
      <c r="E95" s="403"/>
      <c r="F95" s="403"/>
      <c r="G95" s="403"/>
      <c r="H95" s="403"/>
      <c r="I95" s="403"/>
      <c r="J95" s="404"/>
    </row>
    <row r="96" spans="1:14" ht="15" customHeight="1">
      <c r="A96" s="401"/>
      <c r="B96" s="401"/>
      <c r="C96" s="401"/>
      <c r="D96" s="402"/>
      <c r="E96" s="403"/>
      <c r="F96" s="403"/>
      <c r="G96" s="403"/>
      <c r="H96" s="403"/>
      <c r="I96" s="403"/>
      <c r="J96" s="404"/>
    </row>
    <row r="97" spans="1:10" ht="15" customHeight="1">
      <c r="A97" s="401"/>
      <c r="B97" s="401"/>
      <c r="C97" s="401"/>
      <c r="D97" s="402"/>
      <c r="E97" s="403"/>
      <c r="F97" s="403"/>
      <c r="G97" s="403"/>
      <c r="H97" s="403"/>
      <c r="I97" s="403"/>
      <c r="J97" s="404"/>
    </row>
    <row r="98" spans="1:10" ht="15" customHeight="1">
      <c r="A98" s="401"/>
      <c r="B98" s="401"/>
      <c r="C98" s="401"/>
      <c r="D98" s="402"/>
      <c r="E98" s="403"/>
      <c r="F98" s="403"/>
      <c r="G98" s="403"/>
      <c r="H98" s="403"/>
      <c r="I98" s="403"/>
      <c r="J98" s="404"/>
    </row>
    <row r="99" spans="1:10" ht="15" customHeight="1">
      <c r="A99" s="401"/>
      <c r="B99" s="401"/>
      <c r="C99" s="401"/>
      <c r="D99" s="402"/>
      <c r="E99" s="403"/>
      <c r="F99" s="403"/>
      <c r="G99" s="403"/>
      <c r="H99" s="403"/>
      <c r="I99" s="403"/>
      <c r="J99" s="404"/>
    </row>
    <row r="100" spans="1:10" ht="15" customHeight="1">
      <c r="A100" s="401"/>
      <c r="B100" s="401"/>
      <c r="C100" s="401"/>
      <c r="D100" s="402"/>
      <c r="E100" s="403"/>
      <c r="F100" s="403"/>
      <c r="G100" s="403"/>
      <c r="H100" s="403"/>
      <c r="I100" s="403"/>
      <c r="J100" s="404"/>
    </row>
    <row r="101" spans="1:10" ht="15" customHeight="1">
      <c r="A101" s="401"/>
      <c r="B101" s="401"/>
      <c r="C101" s="401"/>
      <c r="D101" s="402"/>
      <c r="E101" s="403"/>
      <c r="F101" s="403"/>
      <c r="G101" s="403"/>
      <c r="H101" s="403"/>
      <c r="I101" s="403"/>
      <c r="J101" s="404"/>
    </row>
    <row r="102" spans="1:10" ht="15" customHeight="1">
      <c r="A102" s="401"/>
      <c r="B102" s="401"/>
      <c r="C102" s="401"/>
      <c r="D102" s="402"/>
      <c r="E102" s="403"/>
      <c r="F102" s="403"/>
      <c r="G102" s="403"/>
      <c r="H102" s="403"/>
      <c r="I102" s="403"/>
      <c r="J102" s="404"/>
    </row>
    <row r="103" spans="1:10" ht="15" customHeight="1">
      <c r="A103" s="401"/>
      <c r="B103" s="401"/>
      <c r="C103" s="401"/>
      <c r="D103" s="402"/>
      <c r="E103" s="403"/>
      <c r="F103" s="403"/>
      <c r="G103" s="403"/>
      <c r="H103" s="403"/>
      <c r="I103" s="403"/>
      <c r="J103" s="404"/>
    </row>
    <row r="104" spans="1:10" ht="15" customHeight="1">
      <c r="A104" s="401"/>
      <c r="B104" s="401"/>
      <c r="C104" s="401"/>
      <c r="D104" s="402"/>
      <c r="E104" s="403"/>
      <c r="F104" s="403"/>
      <c r="G104" s="403"/>
      <c r="H104" s="403"/>
      <c r="I104" s="403"/>
      <c r="J104" s="404"/>
    </row>
    <row r="105" spans="1:10" ht="15" customHeight="1">
      <c r="A105" s="401"/>
      <c r="B105" s="401"/>
      <c r="C105" s="401"/>
      <c r="D105" s="402"/>
      <c r="E105" s="403"/>
      <c r="F105" s="403"/>
      <c r="G105" s="403"/>
      <c r="H105" s="403"/>
      <c r="I105" s="403"/>
      <c r="J105" s="404"/>
    </row>
    <row r="106" spans="1:10" ht="15" customHeight="1">
      <c r="A106" s="401"/>
      <c r="B106" s="401"/>
      <c r="C106" s="401"/>
      <c r="D106" s="402"/>
      <c r="E106" s="403"/>
      <c r="F106" s="403"/>
      <c r="G106" s="403"/>
      <c r="H106" s="403"/>
      <c r="I106" s="403"/>
      <c r="J106" s="404"/>
    </row>
    <row r="107" spans="1:10" ht="15" customHeight="1">
      <c r="A107" s="401"/>
      <c r="B107" s="401"/>
      <c r="C107" s="401"/>
      <c r="D107" s="402"/>
      <c r="E107" s="403"/>
      <c r="F107" s="403"/>
      <c r="G107" s="403"/>
      <c r="H107" s="403"/>
      <c r="I107" s="403"/>
      <c r="J107" s="404"/>
    </row>
    <row r="108" spans="1:10" ht="15" customHeight="1">
      <c r="A108" s="401"/>
      <c r="B108" s="401"/>
      <c r="C108" s="401"/>
      <c r="D108" s="402"/>
      <c r="E108" s="403"/>
      <c r="F108" s="403"/>
      <c r="G108" s="403"/>
      <c r="H108" s="403"/>
      <c r="I108" s="403"/>
      <c r="J108" s="404"/>
    </row>
    <row r="109" spans="1:10" ht="15" customHeight="1">
      <c r="A109" s="401"/>
      <c r="B109" s="401"/>
      <c r="C109" s="401"/>
      <c r="D109" s="402"/>
      <c r="E109" s="403"/>
      <c r="F109" s="403"/>
      <c r="G109" s="403"/>
      <c r="H109" s="403"/>
      <c r="I109" s="403"/>
      <c r="J109" s="404"/>
    </row>
    <row r="110" spans="1:10" ht="15" customHeight="1">
      <c r="A110" s="401"/>
      <c r="B110" s="401"/>
      <c r="C110" s="401"/>
      <c r="D110" s="402"/>
      <c r="E110" s="403"/>
      <c r="F110" s="403"/>
      <c r="G110" s="403"/>
      <c r="H110" s="403"/>
      <c r="I110" s="403"/>
      <c r="J110" s="404"/>
    </row>
    <row r="111" spans="1:10" ht="15" customHeight="1">
      <c r="A111" s="401"/>
      <c r="B111" s="401"/>
      <c r="C111" s="401"/>
      <c r="D111" s="402"/>
      <c r="E111" s="403"/>
      <c r="F111" s="403"/>
      <c r="G111" s="403"/>
      <c r="H111" s="403"/>
      <c r="I111" s="403"/>
      <c r="J111" s="404"/>
    </row>
    <row r="112" spans="1:10" ht="15" customHeight="1">
      <c r="A112" s="401"/>
      <c r="B112" s="401"/>
      <c r="C112" s="401"/>
      <c r="D112" s="402"/>
      <c r="E112" s="403"/>
      <c r="F112" s="403"/>
      <c r="G112" s="403"/>
      <c r="H112" s="403"/>
      <c r="I112" s="403"/>
      <c r="J112" s="404"/>
    </row>
    <row r="113" spans="1:10" ht="15" customHeight="1">
      <c r="A113" s="401"/>
      <c r="B113" s="401"/>
      <c r="C113" s="401"/>
      <c r="D113" s="402"/>
      <c r="E113" s="403"/>
      <c r="F113" s="403"/>
      <c r="G113" s="403"/>
      <c r="H113" s="403"/>
      <c r="I113" s="403"/>
      <c r="J113" s="404"/>
    </row>
    <row r="114" spans="1:10" ht="15" customHeight="1">
      <c r="A114" s="401"/>
      <c r="B114" s="401"/>
      <c r="C114" s="401"/>
      <c r="D114" s="402"/>
      <c r="E114" s="403"/>
      <c r="F114" s="403"/>
      <c r="G114" s="403"/>
      <c r="H114" s="403"/>
      <c r="I114" s="403"/>
      <c r="J114" s="404"/>
    </row>
    <row r="115" spans="1:10" ht="15" customHeight="1">
      <c r="A115" s="401"/>
      <c r="B115" s="401"/>
      <c r="C115" s="401"/>
      <c r="D115" s="402"/>
      <c r="E115" s="403"/>
      <c r="F115" s="403"/>
      <c r="G115" s="403"/>
      <c r="H115" s="403"/>
      <c r="I115" s="403"/>
      <c r="J115" s="404"/>
    </row>
    <row r="116" spans="1:10" ht="15" customHeight="1">
      <c r="A116" s="401"/>
      <c r="B116" s="401"/>
      <c r="C116" s="401"/>
      <c r="D116" s="402"/>
      <c r="E116" s="403"/>
      <c r="F116" s="403"/>
      <c r="G116" s="403"/>
      <c r="H116" s="403"/>
      <c r="I116" s="403"/>
      <c r="J116" s="404"/>
    </row>
    <row r="117" spans="1:10" ht="15" customHeight="1">
      <c r="A117" s="401"/>
      <c r="B117" s="401"/>
      <c r="C117" s="401"/>
      <c r="D117" s="402"/>
      <c r="E117" s="403"/>
      <c r="F117" s="403"/>
      <c r="G117" s="403"/>
      <c r="H117" s="403"/>
      <c r="I117" s="403"/>
      <c r="J117" s="404"/>
    </row>
    <row r="118" spans="1:10" ht="15" customHeight="1">
      <c r="A118" s="401"/>
      <c r="B118" s="401"/>
      <c r="C118" s="401"/>
      <c r="D118" s="402"/>
      <c r="E118" s="403"/>
      <c r="F118" s="403"/>
      <c r="G118" s="403"/>
      <c r="H118" s="403"/>
      <c r="I118" s="403"/>
      <c r="J118" s="404"/>
    </row>
    <row r="119" spans="1:10" ht="15" customHeight="1">
      <c r="A119" s="401"/>
      <c r="B119" s="401"/>
      <c r="C119" s="401"/>
      <c r="D119" s="402"/>
      <c r="E119" s="403"/>
      <c r="F119" s="403"/>
      <c r="G119" s="403"/>
      <c r="H119" s="403"/>
      <c r="I119" s="403"/>
      <c r="J119" s="404"/>
    </row>
    <row r="120" spans="1:10" ht="15" customHeight="1">
      <c r="A120" s="401"/>
      <c r="B120" s="401"/>
      <c r="C120" s="401"/>
      <c r="D120" s="402"/>
      <c r="E120" s="403"/>
      <c r="F120" s="403"/>
      <c r="G120" s="403"/>
      <c r="H120" s="403"/>
      <c r="I120" s="403"/>
      <c r="J120" s="404"/>
    </row>
  </sheetData>
  <hyperlinks>
    <hyperlink ref="J2" r:id="rId1" xr:uid="{00000000-0004-0000-1400-000000000000}"/>
    <hyperlink ref="J3" r:id="rId2" xr:uid="{00000000-0004-0000-1400-000001000000}"/>
  </hyperlinks>
  <printOptions horizontalCentered="1"/>
  <pageMargins left="0.55118110236220474" right="0.55118110236220474" top="0.39370078740157483" bottom="0.39370078740157483" header="0.39370078740157483" footer="0.39370078740157483"/>
  <pageSetup paperSize="9" scale="61" orientation="portrait" r:id="rId3"/>
  <headerFooter scaleWithDoc="0"/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S121"/>
  <sheetViews>
    <sheetView showGridLines="0" view="pageBreakPreview" topLeftCell="A55" zoomScale="80" zoomScaleNormal="84" zoomScaleSheetLayoutView="80" workbookViewId="0">
      <selection activeCell="G105" sqref="G105"/>
    </sheetView>
  </sheetViews>
  <sheetFormatPr defaultColWidth="9.140625" defaultRowHeight="15" customHeight="1"/>
  <cols>
    <col min="1" max="1" width="1.7109375" style="350" customWidth="1"/>
    <col min="2" max="3" width="12.7109375" style="350" customWidth="1"/>
    <col min="4" max="4" width="10.7109375" style="350" customWidth="1"/>
    <col min="5" max="5" width="14.7109375" style="350" customWidth="1"/>
    <col min="6" max="7" width="15.7109375" style="350" customWidth="1"/>
    <col min="8" max="9" width="17.7109375" style="350" customWidth="1"/>
    <col min="10" max="10" width="12.7109375" style="350" customWidth="1"/>
    <col min="11" max="11" width="1.7109375" style="350" customWidth="1"/>
    <col min="12" max="16384" width="9.140625" style="350"/>
  </cols>
  <sheetData>
    <row r="1" spans="1:11" ht="8.1" customHeight="1"/>
    <row r="2" spans="1:11" s="399" customFormat="1">
      <c r="H2" s="400"/>
      <c r="J2" s="21" t="s">
        <v>47</v>
      </c>
    </row>
    <row r="3" spans="1:11" s="399" customFormat="1" ht="14.25">
      <c r="H3" s="400"/>
      <c r="J3" s="22" t="s">
        <v>46</v>
      </c>
    </row>
    <row r="4" spans="1:11" ht="8.1" customHeight="1">
      <c r="A4" s="401"/>
      <c r="B4" s="401"/>
      <c r="C4" s="401"/>
      <c r="D4" s="402"/>
      <c r="E4" s="403"/>
      <c r="F4" s="403"/>
      <c r="G4" s="403"/>
      <c r="H4" s="403"/>
      <c r="I4" s="403"/>
      <c r="J4" s="404"/>
    </row>
    <row r="5" spans="1:11" ht="8.1" customHeight="1">
      <c r="E5" s="404"/>
      <c r="F5" s="404"/>
    </row>
    <row r="6" spans="1:11" ht="15" customHeight="1">
      <c r="A6" s="408"/>
      <c r="B6" s="408" t="s">
        <v>300</v>
      </c>
      <c r="C6" s="409" t="s">
        <v>447</v>
      </c>
      <c r="E6" s="438"/>
      <c r="F6" s="438"/>
      <c r="G6" s="434"/>
      <c r="H6" s="434"/>
      <c r="I6" s="434"/>
      <c r="J6" s="434"/>
      <c r="K6" s="408"/>
    </row>
    <row r="7" spans="1:11" ht="15" customHeight="1">
      <c r="A7" s="414"/>
      <c r="B7" s="414" t="s">
        <v>301</v>
      </c>
      <c r="C7" s="415" t="s">
        <v>448</v>
      </c>
      <c r="E7" s="438"/>
      <c r="F7" s="438"/>
      <c r="G7" s="434"/>
      <c r="H7" s="434"/>
      <c r="I7" s="434"/>
      <c r="J7" s="434"/>
      <c r="K7" s="414"/>
    </row>
    <row r="8" spans="1:11" ht="8.1" customHeight="1" thickBot="1">
      <c r="A8" s="439"/>
      <c r="B8" s="439"/>
      <c r="C8" s="439"/>
      <c r="D8" s="440"/>
      <c r="E8" s="441"/>
      <c r="F8" s="441"/>
      <c r="G8" s="442"/>
      <c r="H8" s="442"/>
      <c r="I8" s="442"/>
      <c r="J8" s="442"/>
      <c r="K8" s="439"/>
    </row>
    <row r="9" spans="1:11" ht="8.1" customHeight="1" thickTop="1">
      <c r="A9" s="443"/>
      <c r="B9" s="443"/>
      <c r="C9" s="443"/>
      <c r="D9" s="444"/>
      <c r="E9" s="445"/>
      <c r="F9" s="445"/>
      <c r="G9" s="435"/>
      <c r="H9" s="435"/>
      <c r="I9" s="435"/>
      <c r="J9" s="435"/>
      <c r="K9" s="443"/>
    </row>
    <row r="10" spans="1:11" ht="15" customHeight="1">
      <c r="A10" s="424"/>
      <c r="B10" s="424" t="s">
        <v>27</v>
      </c>
      <c r="C10" s="424"/>
      <c r="D10" s="446" t="s">
        <v>321</v>
      </c>
      <c r="E10" s="393" t="s">
        <v>128</v>
      </c>
      <c r="F10" s="393" t="s">
        <v>127</v>
      </c>
      <c r="G10" s="377" t="s">
        <v>126</v>
      </c>
      <c r="H10" s="377" t="s">
        <v>125</v>
      </c>
      <c r="I10" s="377" t="s">
        <v>124</v>
      </c>
      <c r="J10" s="377" t="s">
        <v>148</v>
      </c>
      <c r="K10" s="424"/>
    </row>
    <row r="11" spans="1:11" ht="15" customHeight="1">
      <c r="A11" s="426"/>
      <c r="B11" s="426" t="s">
        <v>25</v>
      </c>
      <c r="C11" s="424"/>
      <c r="D11" s="427" t="s">
        <v>322</v>
      </c>
      <c r="E11" s="394" t="s">
        <v>119</v>
      </c>
      <c r="F11" s="393" t="s">
        <v>324</v>
      </c>
      <c r="G11" s="377" t="s">
        <v>348</v>
      </c>
      <c r="H11" s="377" t="s">
        <v>330</v>
      </c>
      <c r="I11" s="377" t="s">
        <v>349</v>
      </c>
      <c r="J11" s="377" t="s">
        <v>158</v>
      </c>
      <c r="K11" s="426"/>
    </row>
    <row r="12" spans="1:11" ht="15" customHeight="1">
      <c r="A12" s="426"/>
      <c r="B12" s="426"/>
      <c r="C12" s="424"/>
      <c r="D12" s="446"/>
      <c r="E12" s="393"/>
      <c r="F12" s="393" t="s">
        <v>107</v>
      </c>
      <c r="G12" s="379" t="s">
        <v>350</v>
      </c>
      <c r="H12" s="377" t="s">
        <v>113</v>
      </c>
      <c r="I12" s="379" t="s">
        <v>351</v>
      </c>
      <c r="J12" s="377" t="s">
        <v>352</v>
      </c>
      <c r="K12" s="426"/>
    </row>
    <row r="13" spans="1:11" ht="15" customHeight="1">
      <c r="A13" s="426"/>
      <c r="B13" s="426"/>
      <c r="C13" s="424"/>
      <c r="D13" s="446"/>
      <c r="E13" s="393"/>
      <c r="F13" s="393" t="s">
        <v>99</v>
      </c>
      <c r="G13" s="379" t="s">
        <v>356</v>
      </c>
      <c r="H13" s="377" t="s">
        <v>357</v>
      </c>
      <c r="I13" s="379" t="s">
        <v>358</v>
      </c>
      <c r="J13" s="377" t="s">
        <v>140</v>
      </c>
      <c r="K13" s="426"/>
    </row>
    <row r="14" spans="1:11" ht="15" customHeight="1">
      <c r="A14" s="428"/>
      <c r="B14" s="424"/>
      <c r="C14" s="424"/>
      <c r="D14" s="446"/>
      <c r="E14" s="393"/>
      <c r="F14" s="393" t="s">
        <v>331</v>
      </c>
      <c r="G14" s="377"/>
      <c r="H14" s="377" t="s">
        <v>360</v>
      </c>
      <c r="I14" s="377"/>
      <c r="J14" s="379" t="s">
        <v>183</v>
      </c>
      <c r="K14" s="428"/>
    </row>
    <row r="15" spans="1:11" ht="15" customHeight="1">
      <c r="A15" s="428"/>
      <c r="B15" s="424"/>
      <c r="C15" s="424"/>
      <c r="D15" s="446"/>
      <c r="E15" s="393"/>
      <c r="F15" s="393" t="s">
        <v>333</v>
      </c>
      <c r="G15" s="377"/>
      <c r="H15" s="379" t="s">
        <v>92</v>
      </c>
      <c r="I15" s="377"/>
      <c r="J15" s="379" t="s">
        <v>76</v>
      </c>
      <c r="K15" s="428"/>
    </row>
    <row r="16" spans="1:11" ht="15" customHeight="1">
      <c r="A16" s="426"/>
      <c r="B16" s="426"/>
      <c r="C16" s="426"/>
      <c r="D16" s="429"/>
      <c r="E16" s="396"/>
      <c r="F16" s="394" t="s">
        <v>335</v>
      </c>
      <c r="G16" s="379"/>
      <c r="H16" s="379" t="s">
        <v>364</v>
      </c>
      <c r="I16" s="379"/>
      <c r="J16" s="379" t="s">
        <v>365</v>
      </c>
      <c r="K16" s="426"/>
    </row>
    <row r="17" spans="1:19" ht="15" customHeight="1">
      <c r="A17" s="426"/>
      <c r="B17" s="426"/>
      <c r="C17" s="424"/>
      <c r="D17" s="427"/>
      <c r="E17" s="394"/>
      <c r="F17" s="394" t="s">
        <v>338</v>
      </c>
      <c r="G17" s="380"/>
      <c r="H17" s="380" t="s">
        <v>367</v>
      </c>
      <c r="I17" s="380"/>
      <c r="J17" s="380" t="s">
        <v>140</v>
      </c>
      <c r="K17" s="426"/>
    </row>
    <row r="18" spans="1:19" ht="15" customHeight="1">
      <c r="A18" s="426"/>
      <c r="B18" s="426"/>
      <c r="C18" s="424"/>
      <c r="D18" s="427"/>
      <c r="E18" s="394"/>
      <c r="F18" s="394" t="s">
        <v>340</v>
      </c>
      <c r="G18" s="380"/>
      <c r="H18" s="380" t="s">
        <v>368</v>
      </c>
      <c r="I18" s="380"/>
      <c r="J18" s="380"/>
      <c r="K18" s="426"/>
    </row>
    <row r="19" spans="1:19" ht="15" customHeight="1">
      <c r="A19" s="426"/>
      <c r="B19" s="426"/>
      <c r="C19" s="424"/>
      <c r="D19" s="427"/>
      <c r="E19" s="394"/>
      <c r="F19" s="394" t="s">
        <v>342</v>
      </c>
      <c r="G19" s="380"/>
      <c r="H19" s="380"/>
      <c r="I19" s="380"/>
      <c r="J19" s="380"/>
      <c r="K19" s="426"/>
    </row>
    <row r="20" spans="1:19" ht="15" customHeight="1">
      <c r="A20" s="426"/>
      <c r="B20" s="426"/>
      <c r="C20" s="424"/>
      <c r="D20" s="427"/>
      <c r="E20" s="394"/>
      <c r="F20" s="394" t="s">
        <v>343</v>
      </c>
      <c r="G20" s="380"/>
      <c r="H20" s="380"/>
      <c r="I20" s="380"/>
      <c r="J20" s="380"/>
      <c r="K20" s="426"/>
    </row>
    <row r="21" spans="1:19" ht="8.1" customHeight="1">
      <c r="A21" s="426"/>
      <c r="B21" s="426"/>
      <c r="C21" s="428"/>
      <c r="D21" s="427"/>
      <c r="E21" s="447"/>
      <c r="F21" s="448"/>
      <c r="G21" s="436"/>
      <c r="H21" s="436"/>
      <c r="I21" s="436"/>
      <c r="J21" s="436"/>
      <c r="K21" s="426"/>
      <c r="M21" s="449"/>
      <c r="N21" s="449"/>
      <c r="O21" s="449"/>
      <c r="P21" s="449"/>
      <c r="Q21" s="449"/>
      <c r="R21" s="449"/>
      <c r="S21" s="449"/>
    </row>
    <row r="22" spans="1:19" ht="15" customHeight="1">
      <c r="A22" s="450"/>
      <c r="B22" s="450"/>
      <c r="C22" s="450"/>
      <c r="D22" s="451"/>
      <c r="E22" s="452"/>
      <c r="F22" s="452"/>
      <c r="G22" s="437"/>
      <c r="H22" s="437"/>
      <c r="I22" s="437"/>
      <c r="J22" s="437"/>
      <c r="K22" s="450"/>
      <c r="M22" s="449"/>
    </row>
    <row r="23" spans="1:19" s="777" customFormat="1" ht="15" customHeight="1">
      <c r="A23" s="773"/>
      <c r="B23" s="773" t="s">
        <v>392</v>
      </c>
      <c r="C23" s="773"/>
      <c r="D23" s="812">
        <v>2020</v>
      </c>
      <c r="E23" s="813">
        <f t="shared" ref="E23:J25" si="0">SUM(E27,E31,E35,E39,E43,E47,E51,E59,E63,E67,E71,E75,E79,E83,E87,E55)</f>
        <v>55590</v>
      </c>
      <c r="F23" s="813">
        <f t="shared" si="0"/>
        <v>120587</v>
      </c>
      <c r="G23" s="813">
        <f t="shared" si="0"/>
        <v>35613</v>
      </c>
      <c r="H23" s="813">
        <f t="shared" si="0"/>
        <v>79069</v>
      </c>
      <c r="I23" s="813">
        <f t="shared" si="0"/>
        <v>27771</v>
      </c>
      <c r="J23" s="813">
        <f t="shared" si="0"/>
        <v>15156</v>
      </c>
      <c r="K23" s="773"/>
    </row>
    <row r="24" spans="1:19" s="777" customFormat="1" ht="15" customHeight="1">
      <c r="A24" s="778"/>
      <c r="B24" s="778"/>
      <c r="C24" s="778"/>
      <c r="D24" s="812">
        <v>2021</v>
      </c>
      <c r="E24" s="813">
        <f t="shared" si="0"/>
        <v>164651</v>
      </c>
      <c r="F24" s="813">
        <f t="shared" si="0"/>
        <v>249744</v>
      </c>
      <c r="G24" s="813">
        <f t="shared" si="0"/>
        <v>107741</v>
      </c>
      <c r="H24" s="813">
        <f t="shared" si="0"/>
        <v>353624</v>
      </c>
      <c r="I24" s="813">
        <f t="shared" si="0"/>
        <v>122975</v>
      </c>
      <c r="J24" s="813">
        <f t="shared" si="0"/>
        <v>55901</v>
      </c>
      <c r="K24" s="778"/>
      <c r="L24" s="806"/>
    </row>
    <row r="25" spans="1:19" s="777" customFormat="1" ht="15" customHeight="1">
      <c r="A25" s="778"/>
      <c r="B25" s="778"/>
      <c r="C25" s="778"/>
      <c r="D25" s="812">
        <v>2022</v>
      </c>
      <c r="E25" s="813">
        <f t="shared" si="0"/>
        <v>761870</v>
      </c>
      <c r="F25" s="813">
        <f t="shared" si="0"/>
        <v>357981</v>
      </c>
      <c r="G25" s="813">
        <f t="shared" si="0"/>
        <v>116978</v>
      </c>
      <c r="H25" s="813">
        <f t="shared" si="0"/>
        <v>537816</v>
      </c>
      <c r="I25" s="813">
        <f t="shared" si="0"/>
        <v>101997</v>
      </c>
      <c r="J25" s="813">
        <f t="shared" si="0"/>
        <v>50516</v>
      </c>
      <c r="K25" s="778"/>
      <c r="L25" s="806"/>
    </row>
    <row r="26" spans="1:19" s="777" customFormat="1" ht="8.1" customHeight="1">
      <c r="A26" s="815"/>
      <c r="B26" s="815"/>
      <c r="C26" s="815"/>
      <c r="D26" s="816"/>
      <c r="E26" s="781"/>
      <c r="F26" s="781"/>
      <c r="G26" s="807"/>
      <c r="H26" s="807"/>
      <c r="I26" s="807"/>
      <c r="J26" s="807"/>
      <c r="K26" s="815"/>
    </row>
    <row r="27" spans="1:19" s="777" customFormat="1" ht="15" customHeight="1">
      <c r="A27" s="783"/>
      <c r="B27" s="784" t="s">
        <v>15</v>
      </c>
      <c r="C27" s="783"/>
      <c r="D27" s="816">
        <v>2020</v>
      </c>
      <c r="E27" s="781">
        <v>5429</v>
      </c>
      <c r="F27" s="781">
        <v>21136</v>
      </c>
      <c r="G27" s="836">
        <v>2944</v>
      </c>
      <c r="H27" s="836">
        <v>5760</v>
      </c>
      <c r="I27" s="836">
        <v>1003</v>
      </c>
      <c r="J27" s="836">
        <v>1907</v>
      </c>
      <c r="K27" s="783"/>
    </row>
    <row r="28" spans="1:19" s="777" customFormat="1" ht="15" customHeight="1">
      <c r="A28" s="786"/>
      <c r="B28" s="787"/>
      <c r="C28" s="786"/>
      <c r="D28" s="816">
        <v>2021</v>
      </c>
      <c r="E28" s="781">
        <v>12538</v>
      </c>
      <c r="F28" s="781">
        <v>22403</v>
      </c>
      <c r="G28" s="791">
        <v>12330</v>
      </c>
      <c r="H28" s="791">
        <v>24085</v>
      </c>
      <c r="I28" s="791">
        <v>5406</v>
      </c>
      <c r="J28" s="791">
        <v>8431</v>
      </c>
      <c r="K28" s="786"/>
    </row>
    <row r="29" spans="1:19" s="777" customFormat="1" ht="15" customHeight="1">
      <c r="A29" s="786"/>
      <c r="B29" s="787"/>
      <c r="C29" s="786"/>
      <c r="D29" s="816">
        <v>2022</v>
      </c>
      <c r="E29" s="781">
        <v>98692</v>
      </c>
      <c r="F29" s="781">
        <v>39452</v>
      </c>
      <c r="G29" s="791">
        <v>33911</v>
      </c>
      <c r="H29" s="791">
        <v>47396</v>
      </c>
      <c r="I29" s="791">
        <v>3308</v>
      </c>
      <c r="J29" s="791">
        <v>5795</v>
      </c>
      <c r="K29" s="786"/>
    </row>
    <row r="30" spans="1:19" s="777" customFormat="1" ht="8.1" customHeight="1">
      <c r="A30" s="786"/>
      <c r="B30" s="787"/>
      <c r="C30" s="786"/>
      <c r="D30" s="816"/>
      <c r="E30" s="781"/>
      <c r="F30" s="781"/>
      <c r="G30" s="782"/>
      <c r="H30" s="782"/>
      <c r="I30" s="782"/>
      <c r="J30" s="782"/>
      <c r="K30" s="786"/>
    </row>
    <row r="31" spans="1:19" s="777" customFormat="1" ht="15" customHeight="1">
      <c r="A31" s="783"/>
      <c r="B31" s="784" t="s">
        <v>14</v>
      </c>
      <c r="C31" s="783"/>
      <c r="D31" s="816">
        <v>2020</v>
      </c>
      <c r="E31" s="781">
        <v>1084</v>
      </c>
      <c r="F31" s="781">
        <v>2199</v>
      </c>
      <c r="G31" s="836">
        <v>178</v>
      </c>
      <c r="H31" s="836">
        <v>2014</v>
      </c>
      <c r="I31" s="836">
        <v>349</v>
      </c>
      <c r="J31" s="836">
        <v>127</v>
      </c>
      <c r="K31" s="783"/>
    </row>
    <row r="32" spans="1:19" s="777" customFormat="1" ht="15" customHeight="1">
      <c r="A32" s="783"/>
      <c r="B32" s="784"/>
      <c r="C32" s="783"/>
      <c r="D32" s="816">
        <v>2021</v>
      </c>
      <c r="E32" s="781">
        <v>3587</v>
      </c>
      <c r="F32" s="781">
        <v>5909</v>
      </c>
      <c r="G32" s="791">
        <v>699</v>
      </c>
      <c r="H32" s="791">
        <v>11111</v>
      </c>
      <c r="I32" s="791">
        <v>1231</v>
      </c>
      <c r="J32" s="791">
        <v>356</v>
      </c>
      <c r="K32" s="783"/>
    </row>
    <row r="33" spans="1:11" s="777" customFormat="1" ht="15" customHeight="1">
      <c r="A33" s="783"/>
      <c r="B33" s="784"/>
      <c r="C33" s="783"/>
      <c r="D33" s="816">
        <v>2022</v>
      </c>
      <c r="E33" s="781">
        <v>17238</v>
      </c>
      <c r="F33" s="781">
        <v>10974</v>
      </c>
      <c r="G33" s="791">
        <v>438</v>
      </c>
      <c r="H33" s="791">
        <v>8778</v>
      </c>
      <c r="I33" s="791">
        <v>690</v>
      </c>
      <c r="J33" s="791">
        <v>350</v>
      </c>
      <c r="K33" s="783"/>
    </row>
    <row r="34" spans="1:11" s="777" customFormat="1" ht="8.1" customHeight="1">
      <c r="A34" s="786"/>
      <c r="B34" s="787"/>
      <c r="C34" s="786"/>
      <c r="D34" s="816"/>
      <c r="E34" s="781"/>
      <c r="F34" s="781"/>
      <c r="G34" s="807"/>
      <c r="H34" s="807"/>
      <c r="I34" s="807"/>
      <c r="J34" s="807"/>
      <c r="K34" s="786"/>
    </row>
    <row r="35" spans="1:11" s="777" customFormat="1" ht="15" customHeight="1">
      <c r="A35" s="783"/>
      <c r="B35" s="784" t="s">
        <v>13</v>
      </c>
      <c r="C35" s="783"/>
      <c r="D35" s="816">
        <v>2020</v>
      </c>
      <c r="E35" s="781">
        <v>5952</v>
      </c>
      <c r="F35" s="781">
        <v>2709</v>
      </c>
      <c r="G35" s="836">
        <v>213</v>
      </c>
      <c r="H35" s="836">
        <v>967</v>
      </c>
      <c r="I35" s="836">
        <v>340</v>
      </c>
      <c r="J35" s="836">
        <v>228</v>
      </c>
      <c r="K35" s="783"/>
    </row>
    <row r="36" spans="1:11" s="777" customFormat="1" ht="15" customHeight="1">
      <c r="A36" s="786"/>
      <c r="B36" s="787"/>
      <c r="C36" s="786"/>
      <c r="D36" s="816">
        <v>2021</v>
      </c>
      <c r="E36" s="781">
        <v>4293</v>
      </c>
      <c r="F36" s="781">
        <v>4209</v>
      </c>
      <c r="G36" s="791">
        <v>182</v>
      </c>
      <c r="H36" s="791">
        <v>19900</v>
      </c>
      <c r="I36" s="791">
        <v>686</v>
      </c>
      <c r="J36" s="791">
        <v>960</v>
      </c>
      <c r="K36" s="786"/>
    </row>
    <row r="37" spans="1:11" s="777" customFormat="1" ht="15" customHeight="1">
      <c r="A37" s="786"/>
      <c r="B37" s="787"/>
      <c r="C37" s="786"/>
      <c r="D37" s="816">
        <v>2022</v>
      </c>
      <c r="E37" s="781">
        <v>9115</v>
      </c>
      <c r="F37" s="781">
        <v>4725</v>
      </c>
      <c r="G37" s="791">
        <v>236</v>
      </c>
      <c r="H37" s="791">
        <v>3344</v>
      </c>
      <c r="I37" s="791">
        <v>658</v>
      </c>
      <c r="J37" s="791">
        <v>312</v>
      </c>
      <c r="K37" s="786"/>
    </row>
    <row r="38" spans="1:11" s="777" customFormat="1" ht="8.1" customHeight="1">
      <c r="A38" s="786"/>
      <c r="B38" s="787"/>
      <c r="C38" s="786"/>
      <c r="D38" s="816"/>
      <c r="E38" s="781"/>
      <c r="F38" s="781"/>
      <c r="G38" s="807"/>
      <c r="H38" s="807"/>
      <c r="I38" s="807"/>
      <c r="J38" s="807"/>
      <c r="K38" s="786"/>
    </row>
    <row r="39" spans="1:11" s="777" customFormat="1" ht="15" customHeight="1">
      <c r="A39" s="783"/>
      <c r="B39" s="784" t="s">
        <v>12</v>
      </c>
      <c r="C39" s="783"/>
      <c r="D39" s="816">
        <v>2020</v>
      </c>
      <c r="E39" s="781">
        <v>1660</v>
      </c>
      <c r="F39" s="781">
        <v>8877</v>
      </c>
      <c r="G39" s="836">
        <v>362</v>
      </c>
      <c r="H39" s="836">
        <v>2502</v>
      </c>
      <c r="I39" s="836">
        <v>307</v>
      </c>
      <c r="J39" s="836">
        <v>258</v>
      </c>
      <c r="K39" s="783"/>
    </row>
    <row r="40" spans="1:11" s="777" customFormat="1" ht="15" customHeight="1">
      <c r="A40" s="786"/>
      <c r="B40" s="787"/>
      <c r="C40" s="786"/>
      <c r="D40" s="816">
        <v>2021</v>
      </c>
      <c r="E40" s="781">
        <v>2492</v>
      </c>
      <c r="F40" s="781">
        <v>8226</v>
      </c>
      <c r="G40" s="791">
        <v>2135</v>
      </c>
      <c r="H40" s="791">
        <v>12567</v>
      </c>
      <c r="I40" s="791">
        <v>2067</v>
      </c>
      <c r="J40" s="791">
        <v>789</v>
      </c>
      <c r="K40" s="786"/>
    </row>
    <row r="41" spans="1:11" s="777" customFormat="1" ht="15" customHeight="1">
      <c r="A41" s="786"/>
      <c r="B41" s="787"/>
      <c r="C41" s="786"/>
      <c r="D41" s="816">
        <v>2022</v>
      </c>
      <c r="E41" s="781">
        <v>26547</v>
      </c>
      <c r="F41" s="781">
        <v>12021</v>
      </c>
      <c r="G41" s="791">
        <v>891</v>
      </c>
      <c r="H41" s="791">
        <v>11130</v>
      </c>
      <c r="I41" s="791">
        <v>1402</v>
      </c>
      <c r="J41" s="791">
        <v>1129</v>
      </c>
      <c r="K41" s="786"/>
    </row>
    <row r="42" spans="1:11" s="777" customFormat="1" ht="8.1" customHeight="1">
      <c r="A42" s="786"/>
      <c r="B42" s="787"/>
      <c r="C42" s="786"/>
      <c r="D42" s="816"/>
      <c r="E42" s="781"/>
      <c r="F42" s="781"/>
      <c r="G42" s="807"/>
      <c r="H42" s="807"/>
      <c r="I42" s="807"/>
      <c r="J42" s="807"/>
      <c r="K42" s="786"/>
    </row>
    <row r="43" spans="1:11" s="777" customFormat="1" ht="15" customHeight="1">
      <c r="A43" s="783"/>
      <c r="B43" s="784" t="s">
        <v>11</v>
      </c>
      <c r="C43" s="783"/>
      <c r="D43" s="816">
        <v>2020</v>
      </c>
      <c r="E43" s="781">
        <v>1396</v>
      </c>
      <c r="F43" s="781">
        <v>5019</v>
      </c>
      <c r="G43" s="836">
        <v>270</v>
      </c>
      <c r="H43" s="836">
        <v>2619</v>
      </c>
      <c r="I43" s="836">
        <v>205</v>
      </c>
      <c r="J43" s="836">
        <v>130</v>
      </c>
      <c r="K43" s="783"/>
    </row>
    <row r="44" spans="1:11" s="777" customFormat="1" ht="15" customHeight="1">
      <c r="A44" s="786"/>
      <c r="B44" s="787"/>
      <c r="C44" s="786"/>
      <c r="D44" s="816">
        <v>2021</v>
      </c>
      <c r="E44" s="781">
        <v>2689</v>
      </c>
      <c r="F44" s="781">
        <v>7336</v>
      </c>
      <c r="G44" s="791">
        <v>1288</v>
      </c>
      <c r="H44" s="791">
        <v>16631</v>
      </c>
      <c r="I44" s="791">
        <v>1374</v>
      </c>
      <c r="J44" s="791">
        <v>655</v>
      </c>
      <c r="K44" s="786"/>
    </row>
    <row r="45" spans="1:11" s="777" customFormat="1" ht="15" customHeight="1">
      <c r="A45" s="786"/>
      <c r="B45" s="787"/>
      <c r="C45" s="786"/>
      <c r="D45" s="816">
        <v>2022</v>
      </c>
      <c r="E45" s="781">
        <v>23668</v>
      </c>
      <c r="F45" s="781">
        <v>11508</v>
      </c>
      <c r="G45" s="791">
        <v>987</v>
      </c>
      <c r="H45" s="791">
        <v>14125</v>
      </c>
      <c r="I45" s="791">
        <v>1013</v>
      </c>
      <c r="J45" s="791">
        <v>1610</v>
      </c>
      <c r="K45" s="786"/>
    </row>
    <row r="46" spans="1:11" s="777" customFormat="1" ht="8.1" customHeight="1">
      <c r="A46" s="786"/>
      <c r="B46" s="787"/>
      <c r="C46" s="786"/>
      <c r="D46" s="816"/>
      <c r="E46" s="781"/>
      <c r="F46" s="781"/>
      <c r="G46" s="807"/>
      <c r="H46" s="807"/>
      <c r="I46" s="807"/>
      <c r="J46" s="807"/>
      <c r="K46" s="786"/>
    </row>
    <row r="47" spans="1:11" s="777" customFormat="1" ht="15" customHeight="1">
      <c r="A47" s="783"/>
      <c r="B47" s="784" t="s">
        <v>10</v>
      </c>
      <c r="C47" s="783"/>
      <c r="D47" s="816">
        <v>2020</v>
      </c>
      <c r="E47" s="781">
        <v>1944</v>
      </c>
      <c r="F47" s="781">
        <v>6162</v>
      </c>
      <c r="G47" s="836">
        <v>1139</v>
      </c>
      <c r="H47" s="836">
        <v>4242</v>
      </c>
      <c r="I47" s="836">
        <v>671</v>
      </c>
      <c r="J47" s="836">
        <v>179</v>
      </c>
      <c r="K47" s="783"/>
    </row>
    <row r="48" spans="1:11" s="777" customFormat="1" ht="15" customHeight="1">
      <c r="A48" s="786"/>
      <c r="B48" s="787"/>
      <c r="C48" s="786"/>
      <c r="D48" s="816">
        <v>2021</v>
      </c>
      <c r="E48" s="781">
        <v>2178</v>
      </c>
      <c r="F48" s="781">
        <v>6654</v>
      </c>
      <c r="G48" s="791">
        <v>773</v>
      </c>
      <c r="H48" s="791">
        <v>21999</v>
      </c>
      <c r="I48" s="791">
        <v>2214</v>
      </c>
      <c r="J48" s="791">
        <v>454</v>
      </c>
      <c r="K48" s="786"/>
    </row>
    <row r="49" spans="1:11" s="777" customFormat="1" ht="15" customHeight="1">
      <c r="A49" s="786"/>
      <c r="B49" s="787"/>
      <c r="C49" s="786"/>
      <c r="D49" s="816">
        <v>2022</v>
      </c>
      <c r="E49" s="781">
        <v>13375</v>
      </c>
      <c r="F49" s="781">
        <v>11310</v>
      </c>
      <c r="G49" s="791">
        <v>619</v>
      </c>
      <c r="H49" s="791">
        <v>19334</v>
      </c>
      <c r="I49" s="791">
        <v>1038</v>
      </c>
      <c r="J49" s="791">
        <v>259</v>
      </c>
      <c r="K49" s="786"/>
    </row>
    <row r="50" spans="1:11" s="777" customFormat="1" ht="8.1" customHeight="1">
      <c r="A50" s="786"/>
      <c r="B50" s="787"/>
      <c r="C50" s="786"/>
      <c r="D50" s="816"/>
      <c r="E50" s="781"/>
      <c r="F50" s="781"/>
      <c r="G50" s="807"/>
      <c r="H50" s="807"/>
      <c r="I50" s="807"/>
      <c r="J50" s="807"/>
      <c r="K50" s="786"/>
    </row>
    <row r="51" spans="1:11" s="777" customFormat="1" ht="15" customHeight="1">
      <c r="A51" s="783"/>
      <c r="B51" s="784" t="s">
        <v>30</v>
      </c>
      <c r="C51" s="783"/>
      <c r="D51" s="816">
        <v>2020</v>
      </c>
      <c r="E51" s="781">
        <v>2163</v>
      </c>
      <c r="F51" s="781">
        <v>4025</v>
      </c>
      <c r="G51" s="836">
        <v>3628</v>
      </c>
      <c r="H51" s="836">
        <v>6576</v>
      </c>
      <c r="I51" s="836">
        <v>1196</v>
      </c>
      <c r="J51" s="836">
        <v>735</v>
      </c>
      <c r="K51" s="783"/>
    </row>
    <row r="52" spans="1:11" s="777" customFormat="1" ht="15" customHeight="1">
      <c r="A52" s="783"/>
      <c r="B52" s="784"/>
      <c r="C52" s="783"/>
      <c r="D52" s="816">
        <v>2021</v>
      </c>
      <c r="E52" s="781">
        <v>3583</v>
      </c>
      <c r="F52" s="781">
        <v>11817</v>
      </c>
      <c r="G52" s="791">
        <v>8791</v>
      </c>
      <c r="H52" s="791">
        <v>22333</v>
      </c>
      <c r="I52" s="791">
        <v>5329</v>
      </c>
      <c r="J52" s="791">
        <v>1764</v>
      </c>
      <c r="K52" s="783"/>
    </row>
    <row r="53" spans="1:11" s="777" customFormat="1" ht="15" customHeight="1">
      <c r="A53" s="783"/>
      <c r="B53" s="784"/>
      <c r="C53" s="783"/>
      <c r="D53" s="816">
        <v>2022</v>
      </c>
      <c r="E53" s="781">
        <v>46028</v>
      </c>
      <c r="F53" s="781">
        <v>20867</v>
      </c>
      <c r="G53" s="791">
        <v>3323</v>
      </c>
      <c r="H53" s="791">
        <v>24683</v>
      </c>
      <c r="I53" s="791">
        <v>7285</v>
      </c>
      <c r="J53" s="791">
        <v>2850</v>
      </c>
      <c r="K53" s="783"/>
    </row>
    <row r="54" spans="1:11" s="777" customFormat="1" ht="8.1" customHeight="1">
      <c r="A54" s="783"/>
      <c r="B54" s="784"/>
      <c r="C54" s="783"/>
      <c r="D54" s="816"/>
      <c r="E54" s="781"/>
      <c r="F54" s="781"/>
      <c r="G54" s="807"/>
      <c r="H54" s="807"/>
      <c r="I54" s="807"/>
      <c r="J54" s="807"/>
      <c r="K54" s="783"/>
    </row>
    <row r="55" spans="1:11" s="777" customFormat="1" ht="15" customHeight="1">
      <c r="A55" s="783"/>
      <c r="B55" s="784" t="s">
        <v>9</v>
      </c>
      <c r="C55" s="783"/>
      <c r="D55" s="816">
        <v>2020</v>
      </c>
      <c r="E55" s="781">
        <v>1485</v>
      </c>
      <c r="F55" s="781">
        <v>6756</v>
      </c>
      <c r="G55" s="836">
        <v>657</v>
      </c>
      <c r="H55" s="836">
        <v>3893</v>
      </c>
      <c r="I55" s="836">
        <v>725</v>
      </c>
      <c r="J55" s="836">
        <v>537</v>
      </c>
      <c r="K55" s="783"/>
    </row>
    <row r="56" spans="1:11" s="777" customFormat="1" ht="15" customHeight="1">
      <c r="A56" s="786"/>
      <c r="B56" s="787"/>
      <c r="C56" s="786"/>
      <c r="D56" s="816">
        <v>2021</v>
      </c>
      <c r="E56" s="781">
        <v>9318</v>
      </c>
      <c r="F56" s="781">
        <v>13149</v>
      </c>
      <c r="G56" s="791">
        <v>4680</v>
      </c>
      <c r="H56" s="791">
        <v>17569</v>
      </c>
      <c r="I56" s="791">
        <v>1786</v>
      </c>
      <c r="J56" s="791">
        <v>3114</v>
      </c>
      <c r="K56" s="786"/>
    </row>
    <row r="57" spans="1:11" s="777" customFormat="1" ht="15" customHeight="1">
      <c r="A57" s="786"/>
      <c r="B57" s="787"/>
      <c r="C57" s="786"/>
      <c r="D57" s="816">
        <v>2022</v>
      </c>
      <c r="E57" s="781">
        <v>21470</v>
      </c>
      <c r="F57" s="781">
        <v>24392</v>
      </c>
      <c r="G57" s="791">
        <v>1267</v>
      </c>
      <c r="H57" s="791">
        <v>21193</v>
      </c>
      <c r="I57" s="791">
        <v>1222</v>
      </c>
      <c r="J57" s="791">
        <v>3174</v>
      </c>
      <c r="K57" s="786"/>
    </row>
    <row r="58" spans="1:11" s="777" customFormat="1" ht="8.1" customHeight="1">
      <c r="A58" s="822"/>
      <c r="B58" s="822"/>
      <c r="C58" s="822"/>
      <c r="D58" s="816"/>
      <c r="E58" s="781"/>
      <c r="F58" s="781"/>
      <c r="G58" s="807"/>
      <c r="H58" s="807"/>
      <c r="I58" s="807"/>
      <c r="J58" s="807"/>
      <c r="K58" s="822"/>
    </row>
    <row r="59" spans="1:11" s="777" customFormat="1" ht="15" customHeight="1">
      <c r="A59" s="783"/>
      <c r="B59" s="784" t="s">
        <v>8</v>
      </c>
      <c r="C59" s="783"/>
      <c r="D59" s="816">
        <v>2020</v>
      </c>
      <c r="E59" s="781">
        <v>170</v>
      </c>
      <c r="F59" s="781">
        <v>78</v>
      </c>
      <c r="G59" s="836">
        <v>3</v>
      </c>
      <c r="H59" s="836">
        <v>180</v>
      </c>
      <c r="I59" s="836">
        <v>17</v>
      </c>
      <c r="J59" s="836">
        <v>21</v>
      </c>
      <c r="K59" s="783"/>
    </row>
    <row r="60" spans="1:11" s="777" customFormat="1" ht="15" customHeight="1">
      <c r="A60" s="786"/>
      <c r="B60" s="787"/>
      <c r="C60" s="786"/>
      <c r="D60" s="816">
        <v>2021</v>
      </c>
      <c r="E60" s="781">
        <v>223</v>
      </c>
      <c r="F60" s="781">
        <v>542</v>
      </c>
      <c r="G60" s="791">
        <v>9</v>
      </c>
      <c r="H60" s="791">
        <v>6968</v>
      </c>
      <c r="I60" s="791">
        <v>618</v>
      </c>
      <c r="J60" s="791">
        <v>159</v>
      </c>
      <c r="K60" s="786"/>
    </row>
    <row r="61" spans="1:11" s="777" customFormat="1" ht="15" customHeight="1">
      <c r="A61" s="786"/>
      <c r="B61" s="787"/>
      <c r="C61" s="786"/>
      <c r="D61" s="816">
        <v>2022</v>
      </c>
      <c r="E61" s="781">
        <v>1075</v>
      </c>
      <c r="F61" s="781">
        <v>1340</v>
      </c>
      <c r="G61" s="791">
        <v>12</v>
      </c>
      <c r="H61" s="791">
        <v>768</v>
      </c>
      <c r="I61" s="791">
        <v>30</v>
      </c>
      <c r="J61" s="791">
        <v>227</v>
      </c>
      <c r="K61" s="786"/>
    </row>
    <row r="62" spans="1:11" s="777" customFormat="1" ht="8.1" customHeight="1">
      <c r="A62" s="786"/>
      <c r="B62" s="787"/>
      <c r="C62" s="786"/>
      <c r="D62" s="816"/>
      <c r="E62" s="781"/>
      <c r="F62" s="781"/>
      <c r="G62" s="807"/>
      <c r="H62" s="807"/>
      <c r="I62" s="807"/>
      <c r="J62" s="807"/>
      <c r="K62" s="786"/>
    </row>
    <row r="63" spans="1:11" s="777" customFormat="1" ht="15" customHeight="1">
      <c r="A63" s="783"/>
      <c r="B63" s="784" t="s">
        <v>4</v>
      </c>
      <c r="C63" s="783"/>
      <c r="D63" s="816">
        <v>2020</v>
      </c>
      <c r="E63" s="781">
        <v>15599</v>
      </c>
      <c r="F63" s="781">
        <v>30933</v>
      </c>
      <c r="G63" s="836">
        <v>19654</v>
      </c>
      <c r="H63" s="836">
        <v>28761</v>
      </c>
      <c r="I63" s="836">
        <v>9546</v>
      </c>
      <c r="J63" s="836">
        <v>5576</v>
      </c>
      <c r="K63" s="783"/>
    </row>
    <row r="64" spans="1:11" s="777" customFormat="1" ht="15" customHeight="1">
      <c r="A64" s="786"/>
      <c r="B64" s="787"/>
      <c r="C64" s="786"/>
      <c r="D64" s="816">
        <v>2021</v>
      </c>
      <c r="E64" s="781">
        <v>30367</v>
      </c>
      <c r="F64" s="781">
        <v>98413</v>
      </c>
      <c r="G64" s="791">
        <v>46557</v>
      </c>
      <c r="H64" s="791">
        <v>89267</v>
      </c>
      <c r="I64" s="791">
        <v>46707</v>
      </c>
      <c r="J64" s="791">
        <v>13364</v>
      </c>
      <c r="K64" s="786"/>
    </row>
    <row r="65" spans="1:11" s="777" customFormat="1" ht="15" customHeight="1">
      <c r="A65" s="786"/>
      <c r="B65" s="787"/>
      <c r="C65" s="786"/>
      <c r="D65" s="816">
        <v>2022</v>
      </c>
      <c r="E65" s="781">
        <v>252752</v>
      </c>
      <c r="F65" s="781">
        <v>131812</v>
      </c>
      <c r="G65" s="791">
        <v>60637</v>
      </c>
      <c r="H65" s="791">
        <v>171416</v>
      </c>
      <c r="I65" s="791">
        <v>31984</v>
      </c>
      <c r="J65" s="791">
        <v>10071</v>
      </c>
      <c r="K65" s="786"/>
    </row>
    <row r="66" spans="1:11" s="777" customFormat="1" ht="8.1" customHeight="1">
      <c r="A66" s="786"/>
      <c r="B66" s="787"/>
      <c r="C66" s="786"/>
      <c r="D66" s="816"/>
      <c r="E66" s="781"/>
      <c r="F66" s="781"/>
      <c r="G66" s="807"/>
      <c r="H66" s="807"/>
      <c r="I66" s="807"/>
      <c r="J66" s="807"/>
      <c r="K66" s="786"/>
    </row>
    <row r="67" spans="1:11" s="777" customFormat="1" ht="15" customHeight="1">
      <c r="A67" s="783"/>
      <c r="B67" s="784" t="s">
        <v>3</v>
      </c>
      <c r="C67" s="783"/>
      <c r="D67" s="816">
        <v>2020</v>
      </c>
      <c r="E67" s="781">
        <v>1053</v>
      </c>
      <c r="F67" s="781">
        <v>2009</v>
      </c>
      <c r="G67" s="836">
        <v>410</v>
      </c>
      <c r="H67" s="836">
        <v>1476</v>
      </c>
      <c r="I67" s="836">
        <v>311</v>
      </c>
      <c r="J67" s="836">
        <v>236</v>
      </c>
      <c r="K67" s="783"/>
    </row>
    <row r="68" spans="1:11" s="777" customFormat="1" ht="15" customHeight="1">
      <c r="A68" s="786"/>
      <c r="B68" s="787"/>
      <c r="C68" s="786"/>
      <c r="D68" s="816">
        <v>2021</v>
      </c>
      <c r="E68" s="781">
        <v>5547</v>
      </c>
      <c r="F68" s="781">
        <v>4638</v>
      </c>
      <c r="G68" s="791">
        <v>226</v>
      </c>
      <c r="H68" s="791">
        <v>10647</v>
      </c>
      <c r="I68" s="791">
        <v>1603</v>
      </c>
      <c r="J68" s="791">
        <v>438</v>
      </c>
      <c r="K68" s="786"/>
    </row>
    <row r="69" spans="1:11" s="777" customFormat="1" ht="15" customHeight="1">
      <c r="A69" s="786"/>
      <c r="B69" s="787"/>
      <c r="C69" s="786"/>
      <c r="D69" s="816">
        <v>2022</v>
      </c>
      <c r="E69" s="781">
        <v>8523</v>
      </c>
      <c r="F69" s="781">
        <v>4739</v>
      </c>
      <c r="G69" s="791">
        <v>88</v>
      </c>
      <c r="H69" s="791">
        <v>4032</v>
      </c>
      <c r="I69" s="791">
        <v>520</v>
      </c>
      <c r="J69" s="791">
        <v>1367</v>
      </c>
      <c r="K69" s="786"/>
    </row>
    <row r="70" spans="1:11" s="777" customFormat="1" ht="8.1" customHeight="1">
      <c r="A70" s="786"/>
      <c r="B70" s="787"/>
      <c r="C70" s="786"/>
      <c r="D70" s="816"/>
      <c r="E70" s="781"/>
      <c r="F70" s="781"/>
      <c r="G70" s="807"/>
      <c r="H70" s="807"/>
      <c r="I70" s="807"/>
      <c r="J70" s="807"/>
      <c r="K70" s="786"/>
    </row>
    <row r="71" spans="1:11" s="777" customFormat="1" ht="15" customHeight="1">
      <c r="A71" s="783"/>
      <c r="B71" s="784" t="s">
        <v>6</v>
      </c>
      <c r="C71" s="783"/>
      <c r="D71" s="816">
        <v>2020</v>
      </c>
      <c r="E71" s="781">
        <v>2222</v>
      </c>
      <c r="F71" s="781">
        <v>3337</v>
      </c>
      <c r="G71" s="788">
        <v>1476</v>
      </c>
      <c r="H71" s="788">
        <v>1453</v>
      </c>
      <c r="I71" s="788">
        <v>2881</v>
      </c>
      <c r="J71" s="788">
        <v>133</v>
      </c>
      <c r="K71" s="783"/>
    </row>
    <row r="72" spans="1:11" s="777" customFormat="1" ht="15" customHeight="1">
      <c r="A72" s="786"/>
      <c r="B72" s="787"/>
      <c r="C72" s="786"/>
      <c r="D72" s="816">
        <v>2021</v>
      </c>
      <c r="E72" s="781">
        <v>5476</v>
      </c>
      <c r="F72" s="781">
        <v>10484</v>
      </c>
      <c r="G72" s="791">
        <v>1222</v>
      </c>
      <c r="H72" s="791">
        <v>12195</v>
      </c>
      <c r="I72" s="791">
        <v>2861</v>
      </c>
      <c r="J72" s="791">
        <v>417</v>
      </c>
      <c r="K72" s="786"/>
    </row>
    <row r="73" spans="1:11" s="777" customFormat="1" ht="15" customHeight="1">
      <c r="A73" s="786"/>
      <c r="B73" s="787"/>
      <c r="C73" s="786"/>
      <c r="D73" s="816">
        <v>2022</v>
      </c>
      <c r="E73" s="781">
        <v>10883</v>
      </c>
      <c r="F73" s="781">
        <v>5015</v>
      </c>
      <c r="G73" s="791">
        <v>1005</v>
      </c>
      <c r="H73" s="791">
        <v>7369</v>
      </c>
      <c r="I73" s="791">
        <v>772</v>
      </c>
      <c r="J73" s="791">
        <v>828</v>
      </c>
      <c r="K73" s="786"/>
    </row>
    <row r="74" spans="1:11" s="777" customFormat="1" ht="8.1" customHeight="1">
      <c r="A74" s="786"/>
      <c r="B74" s="787"/>
      <c r="C74" s="786"/>
      <c r="D74" s="816"/>
      <c r="E74" s="781"/>
      <c r="F74" s="781"/>
      <c r="G74" s="807"/>
      <c r="H74" s="807"/>
      <c r="I74" s="807"/>
      <c r="J74" s="807"/>
      <c r="K74" s="786"/>
    </row>
    <row r="75" spans="1:11" s="777" customFormat="1" ht="15" customHeight="1">
      <c r="A75" s="783"/>
      <c r="B75" s="784" t="s">
        <v>5</v>
      </c>
      <c r="C75" s="783"/>
      <c r="D75" s="816">
        <v>2020</v>
      </c>
      <c r="E75" s="781">
        <v>8162</v>
      </c>
      <c r="F75" s="781">
        <v>4750</v>
      </c>
      <c r="G75" s="788">
        <v>1604</v>
      </c>
      <c r="H75" s="788">
        <v>3565</v>
      </c>
      <c r="I75" s="788">
        <v>548</v>
      </c>
      <c r="J75" s="788">
        <v>744</v>
      </c>
      <c r="K75" s="783"/>
    </row>
    <row r="76" spans="1:11" s="777" customFormat="1" ht="15" customHeight="1">
      <c r="A76" s="787"/>
      <c r="B76" s="787"/>
      <c r="C76" s="787"/>
      <c r="D76" s="816">
        <v>2021</v>
      </c>
      <c r="E76" s="781">
        <v>68700</v>
      </c>
      <c r="F76" s="781">
        <v>12526</v>
      </c>
      <c r="G76" s="791">
        <v>6865</v>
      </c>
      <c r="H76" s="791">
        <v>25531</v>
      </c>
      <c r="I76" s="791">
        <v>1377</v>
      </c>
      <c r="J76" s="791">
        <v>1330</v>
      </c>
      <c r="K76" s="787"/>
    </row>
    <row r="77" spans="1:11" s="777" customFormat="1" ht="15" customHeight="1">
      <c r="A77" s="787"/>
      <c r="B77" s="787"/>
      <c r="C77" s="787"/>
      <c r="D77" s="816">
        <v>2022</v>
      </c>
      <c r="E77" s="781">
        <v>83194</v>
      </c>
      <c r="F77" s="781">
        <v>10182</v>
      </c>
      <c r="G77" s="791">
        <v>4586</v>
      </c>
      <c r="H77" s="791">
        <v>19443</v>
      </c>
      <c r="I77" s="791">
        <v>933</v>
      </c>
      <c r="J77" s="791">
        <v>1505</v>
      </c>
      <c r="K77" s="787"/>
    </row>
    <row r="78" spans="1:11" s="777" customFormat="1" ht="8.1" customHeight="1">
      <c r="A78" s="786"/>
      <c r="B78" s="787"/>
      <c r="C78" s="786"/>
      <c r="D78" s="816"/>
      <c r="E78" s="781"/>
      <c r="F78" s="781"/>
      <c r="G78" s="807"/>
      <c r="H78" s="807"/>
      <c r="I78" s="807"/>
      <c r="J78" s="807"/>
      <c r="K78" s="786"/>
    </row>
    <row r="79" spans="1:11" s="777" customFormat="1" ht="15" customHeight="1">
      <c r="A79" s="783"/>
      <c r="B79" s="784" t="s">
        <v>2</v>
      </c>
      <c r="C79" s="783"/>
      <c r="D79" s="816">
        <v>2020</v>
      </c>
      <c r="E79" s="781">
        <v>7006</v>
      </c>
      <c r="F79" s="781">
        <v>22400</v>
      </c>
      <c r="G79" s="788">
        <v>3060</v>
      </c>
      <c r="H79" s="788">
        <v>14217</v>
      </c>
      <c r="I79" s="788">
        <v>9582</v>
      </c>
      <c r="J79" s="788">
        <v>4272</v>
      </c>
      <c r="K79" s="783"/>
    </row>
    <row r="80" spans="1:11" s="777" customFormat="1" ht="15" customHeight="1">
      <c r="A80" s="786"/>
      <c r="B80" s="787"/>
      <c r="C80" s="786"/>
      <c r="D80" s="816">
        <v>2021</v>
      </c>
      <c r="E80" s="781">
        <v>12979</v>
      </c>
      <c r="F80" s="781">
        <v>42417</v>
      </c>
      <c r="G80" s="791">
        <v>21855</v>
      </c>
      <c r="H80" s="791">
        <v>49115</v>
      </c>
      <c r="I80" s="791">
        <v>49434</v>
      </c>
      <c r="J80" s="791">
        <v>23586</v>
      </c>
      <c r="K80" s="786"/>
    </row>
    <row r="81" spans="1:11" s="777" customFormat="1" ht="15" customHeight="1">
      <c r="A81" s="786"/>
      <c r="B81" s="787"/>
      <c r="C81" s="786"/>
      <c r="D81" s="816">
        <v>2022</v>
      </c>
      <c r="E81" s="781">
        <v>145008</v>
      </c>
      <c r="F81" s="781">
        <v>66336</v>
      </c>
      <c r="G81" s="791">
        <v>8917</v>
      </c>
      <c r="H81" s="791">
        <v>180458</v>
      </c>
      <c r="I81" s="791">
        <v>51013</v>
      </c>
      <c r="J81" s="791">
        <v>20732</v>
      </c>
      <c r="K81" s="786"/>
    </row>
    <row r="82" spans="1:11" s="777" customFormat="1" ht="8.1" customHeight="1">
      <c r="A82" s="783"/>
      <c r="B82" s="784"/>
      <c r="C82" s="783"/>
      <c r="D82" s="816"/>
      <c r="E82" s="781"/>
      <c r="F82" s="781"/>
      <c r="G82" s="807"/>
      <c r="H82" s="807"/>
      <c r="I82" s="807"/>
      <c r="J82" s="807"/>
      <c r="K82" s="783"/>
    </row>
    <row r="83" spans="1:11" s="777" customFormat="1" ht="15" customHeight="1">
      <c r="A83" s="783"/>
      <c r="B83" s="784" t="s">
        <v>1</v>
      </c>
      <c r="C83" s="783"/>
      <c r="D83" s="816">
        <v>2020</v>
      </c>
      <c r="E83" s="781">
        <v>6</v>
      </c>
      <c r="F83" s="781">
        <v>79</v>
      </c>
      <c r="G83" s="788">
        <v>13</v>
      </c>
      <c r="H83" s="788">
        <v>98</v>
      </c>
      <c r="I83" s="785">
        <v>5</v>
      </c>
      <c r="J83" s="785">
        <v>4</v>
      </c>
      <c r="K83" s="783"/>
    </row>
    <row r="84" spans="1:11" s="777" customFormat="1" ht="15" customHeight="1">
      <c r="A84" s="783"/>
      <c r="B84" s="784"/>
      <c r="C84" s="783"/>
      <c r="D84" s="816">
        <v>2021</v>
      </c>
      <c r="E84" s="781">
        <v>78</v>
      </c>
      <c r="F84" s="781">
        <v>147</v>
      </c>
      <c r="G84" s="807">
        <v>100</v>
      </c>
      <c r="H84" s="807">
        <v>6172</v>
      </c>
      <c r="I84" s="785">
        <v>17</v>
      </c>
      <c r="J84" s="785">
        <v>28</v>
      </c>
      <c r="K84" s="783"/>
    </row>
    <row r="85" spans="1:11" s="777" customFormat="1" ht="15" customHeight="1">
      <c r="A85" s="783"/>
      <c r="B85" s="784"/>
      <c r="C85" s="783"/>
      <c r="D85" s="816">
        <v>2022</v>
      </c>
      <c r="E85" s="781">
        <v>109</v>
      </c>
      <c r="F85" s="781">
        <v>31</v>
      </c>
      <c r="G85" s="807">
        <v>57</v>
      </c>
      <c r="H85" s="807">
        <v>75</v>
      </c>
      <c r="I85" s="785">
        <v>9</v>
      </c>
      <c r="J85" s="785">
        <v>76</v>
      </c>
      <c r="K85" s="783"/>
    </row>
    <row r="86" spans="1:11" s="777" customFormat="1" ht="8.1" customHeight="1">
      <c r="A86" s="786"/>
      <c r="B86" s="787"/>
      <c r="C86" s="786"/>
      <c r="D86" s="816"/>
      <c r="E86" s="781"/>
      <c r="F86" s="781"/>
      <c r="G86" s="807"/>
      <c r="H86" s="807"/>
      <c r="I86" s="807"/>
      <c r="J86" s="807"/>
      <c r="K86" s="786"/>
    </row>
    <row r="87" spans="1:11" s="777" customFormat="1" ht="15" customHeight="1">
      <c r="A87" s="783"/>
      <c r="B87" s="784" t="s">
        <v>0</v>
      </c>
      <c r="C87" s="783"/>
      <c r="D87" s="816">
        <v>2020</v>
      </c>
      <c r="E87" s="781">
        <v>259</v>
      </c>
      <c r="F87" s="781">
        <v>118</v>
      </c>
      <c r="G87" s="788">
        <v>2</v>
      </c>
      <c r="H87" s="788">
        <v>746</v>
      </c>
      <c r="I87" s="788">
        <v>85</v>
      </c>
      <c r="J87" s="788">
        <v>69</v>
      </c>
      <c r="K87" s="783"/>
    </row>
    <row r="88" spans="1:11" s="777" customFormat="1" ht="15" customHeight="1">
      <c r="A88" s="786"/>
      <c r="B88" s="787"/>
      <c r="C88" s="786"/>
      <c r="D88" s="816">
        <v>2021</v>
      </c>
      <c r="E88" s="781">
        <v>603</v>
      </c>
      <c r="F88" s="781">
        <v>874</v>
      </c>
      <c r="G88" s="785">
        <v>29</v>
      </c>
      <c r="H88" s="791">
        <v>7534</v>
      </c>
      <c r="I88" s="785">
        <v>265</v>
      </c>
      <c r="J88" s="791">
        <v>56</v>
      </c>
      <c r="K88" s="786"/>
    </row>
    <row r="89" spans="1:11" s="777" customFormat="1" ht="15" customHeight="1">
      <c r="A89" s="786"/>
      <c r="B89" s="787"/>
      <c r="C89" s="786"/>
      <c r="D89" s="816">
        <v>2022</v>
      </c>
      <c r="E89" s="781">
        <v>4193</v>
      </c>
      <c r="F89" s="781">
        <v>3277</v>
      </c>
      <c r="G89" s="785">
        <v>4</v>
      </c>
      <c r="H89" s="791">
        <v>4272</v>
      </c>
      <c r="I89" s="785">
        <v>120</v>
      </c>
      <c r="J89" s="791">
        <v>231</v>
      </c>
      <c r="K89" s="786"/>
    </row>
    <row r="90" spans="1:11" s="777" customFormat="1" ht="8.1" customHeight="1" thickBot="1">
      <c r="A90" s="837"/>
      <c r="B90" s="837"/>
      <c r="C90" s="837"/>
      <c r="D90" s="838"/>
      <c r="E90" s="829"/>
      <c r="F90" s="829"/>
      <c r="G90" s="839"/>
      <c r="H90" s="839"/>
      <c r="I90" s="839"/>
      <c r="J90" s="839"/>
      <c r="K90" s="837"/>
    </row>
    <row r="91" spans="1:11" s="777" customFormat="1" ht="18" customHeight="1">
      <c r="A91" s="834"/>
      <c r="B91" s="834"/>
      <c r="C91" s="834"/>
      <c r="D91" s="802"/>
      <c r="E91" s="832"/>
      <c r="F91" s="832"/>
      <c r="G91" s="840"/>
      <c r="H91" s="840"/>
      <c r="I91" s="840"/>
      <c r="J91" s="841"/>
      <c r="K91" s="800" t="s">
        <v>344</v>
      </c>
    </row>
    <row r="92" spans="1:11" s="777" customFormat="1" ht="18" customHeight="1">
      <c r="D92" s="842"/>
      <c r="E92" s="832"/>
      <c r="F92" s="832"/>
      <c r="G92" s="841"/>
      <c r="H92" s="841"/>
      <c r="I92" s="841"/>
      <c r="J92" s="841"/>
      <c r="K92" s="805" t="s">
        <v>345</v>
      </c>
    </row>
    <row r="93" spans="1:11" ht="15" customHeight="1">
      <c r="E93" s="404"/>
      <c r="F93" s="404"/>
    </row>
    <row r="94" spans="1:11" ht="15" customHeight="1">
      <c r="E94" s="404"/>
      <c r="F94" s="404"/>
    </row>
    <row r="95" spans="1:11" ht="15" customHeight="1">
      <c r="E95" s="404"/>
      <c r="F95" s="404"/>
    </row>
    <row r="96" spans="1:11" ht="15" customHeight="1">
      <c r="E96" s="404"/>
      <c r="F96" s="404"/>
    </row>
    <row r="97" spans="5:6" ht="15" customHeight="1">
      <c r="E97" s="404"/>
      <c r="F97" s="404"/>
    </row>
    <row r="98" spans="5:6" ht="15" customHeight="1">
      <c r="E98" s="404"/>
      <c r="F98" s="404"/>
    </row>
    <row r="99" spans="5:6" ht="15" customHeight="1">
      <c r="E99" s="404"/>
      <c r="F99" s="404"/>
    </row>
    <row r="100" spans="5:6" ht="15" customHeight="1">
      <c r="E100" s="404"/>
      <c r="F100" s="404"/>
    </row>
    <row r="101" spans="5:6" ht="15" customHeight="1">
      <c r="E101" s="404"/>
      <c r="F101" s="404"/>
    </row>
    <row r="102" spans="5:6" ht="15" customHeight="1">
      <c r="E102" s="404"/>
      <c r="F102" s="404"/>
    </row>
    <row r="103" spans="5:6" ht="15" customHeight="1">
      <c r="E103" s="404"/>
      <c r="F103" s="404"/>
    </row>
    <row r="104" spans="5:6" ht="15" customHeight="1">
      <c r="E104" s="404"/>
      <c r="F104" s="404"/>
    </row>
    <row r="105" spans="5:6" ht="15" customHeight="1">
      <c r="E105" s="404"/>
      <c r="F105" s="404"/>
    </row>
    <row r="106" spans="5:6" ht="15" customHeight="1">
      <c r="E106" s="404"/>
      <c r="F106" s="404"/>
    </row>
    <row r="107" spans="5:6" ht="15" customHeight="1">
      <c r="E107" s="404"/>
      <c r="F107" s="404"/>
    </row>
    <row r="108" spans="5:6" ht="15" customHeight="1">
      <c r="E108" s="404"/>
      <c r="F108" s="404"/>
    </row>
    <row r="109" spans="5:6" ht="15" customHeight="1">
      <c r="E109" s="404"/>
      <c r="F109" s="404"/>
    </row>
    <row r="110" spans="5:6" ht="15" customHeight="1">
      <c r="E110" s="404"/>
      <c r="F110" s="404"/>
    </row>
    <row r="111" spans="5:6" ht="15" customHeight="1">
      <c r="E111" s="404"/>
      <c r="F111" s="404"/>
    </row>
    <row r="112" spans="5:6" ht="15" customHeight="1">
      <c r="E112" s="404"/>
      <c r="F112" s="404"/>
    </row>
    <row r="113" spans="5:6" ht="15" customHeight="1">
      <c r="E113" s="404"/>
      <c r="F113" s="404"/>
    </row>
    <row r="114" spans="5:6" ht="15" customHeight="1">
      <c r="E114" s="404"/>
      <c r="F114" s="404"/>
    </row>
    <row r="115" spans="5:6" ht="15" customHeight="1">
      <c r="E115" s="404"/>
      <c r="F115" s="404"/>
    </row>
    <row r="116" spans="5:6" ht="15" customHeight="1">
      <c r="E116" s="404"/>
      <c r="F116" s="404"/>
    </row>
    <row r="117" spans="5:6" ht="15" customHeight="1">
      <c r="E117" s="404"/>
      <c r="F117" s="404"/>
    </row>
    <row r="118" spans="5:6" ht="15" customHeight="1">
      <c r="E118" s="404"/>
      <c r="F118" s="404"/>
    </row>
    <row r="119" spans="5:6" ht="15" customHeight="1">
      <c r="E119" s="404"/>
      <c r="F119" s="404"/>
    </row>
    <row r="120" spans="5:6" ht="15" customHeight="1">
      <c r="E120" s="404"/>
      <c r="F120" s="404"/>
    </row>
    <row r="121" spans="5:6" ht="15" customHeight="1">
      <c r="E121" s="404"/>
      <c r="F121" s="404"/>
    </row>
  </sheetData>
  <hyperlinks>
    <hyperlink ref="J2" r:id="rId1" xr:uid="{00000000-0004-0000-1500-000000000000}"/>
    <hyperlink ref="J3" r:id="rId2" xr:uid="{00000000-0004-0000-1500-000001000000}"/>
  </hyperlinks>
  <printOptions horizontalCentered="1"/>
  <pageMargins left="0.55118110236220474" right="0.55118110236220474" top="0.39370078740157483" bottom="0.39370078740157483" header="0.39370078740157483" footer="0.39370078740157483"/>
  <pageSetup paperSize="9" scale="65" orientation="portrait"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U93"/>
  <sheetViews>
    <sheetView showGridLines="0" view="pageBreakPreview" zoomScale="80" zoomScaleNormal="90" zoomScaleSheetLayoutView="80" workbookViewId="0">
      <selection activeCell="G87" sqref="G87"/>
    </sheetView>
  </sheetViews>
  <sheetFormatPr defaultColWidth="9" defaultRowHeight="15" customHeight="1"/>
  <cols>
    <col min="1" max="1" width="1.7109375" style="350" customWidth="1"/>
    <col min="2" max="3" width="12.7109375" style="350" customWidth="1"/>
    <col min="4" max="4" width="10.7109375" style="350" customWidth="1"/>
    <col min="5" max="9" width="13.42578125" style="350" customWidth="1"/>
    <col min="10" max="10" width="15.7109375" style="350" customWidth="1"/>
    <col min="11" max="11" width="1.7109375" style="350" customWidth="1"/>
    <col min="12" max="16384" width="9" style="350"/>
  </cols>
  <sheetData>
    <row r="1" spans="1:11" ht="8.1" customHeight="1"/>
    <row r="2" spans="1:11" s="399" customFormat="1">
      <c r="I2" s="400"/>
      <c r="J2" s="21" t="s">
        <v>47</v>
      </c>
    </row>
    <row r="3" spans="1:11" s="399" customFormat="1" ht="14.25">
      <c r="I3" s="400"/>
      <c r="J3" s="22" t="s">
        <v>46</v>
      </c>
    </row>
    <row r="4" spans="1:11" ht="8.1" customHeight="1">
      <c r="A4" s="401"/>
      <c r="B4" s="401"/>
      <c r="C4" s="401"/>
      <c r="D4" s="402"/>
      <c r="E4" s="403"/>
      <c r="F4" s="403"/>
      <c r="G4" s="403"/>
      <c r="H4" s="403"/>
      <c r="I4" s="403"/>
      <c r="J4" s="404"/>
    </row>
    <row r="5" spans="1:11" ht="8.1" customHeight="1">
      <c r="D5" s="405"/>
      <c r="H5" s="406"/>
      <c r="I5" s="406"/>
      <c r="J5" s="406"/>
    </row>
    <row r="6" spans="1:11" ht="15" customHeight="1">
      <c r="A6" s="407"/>
      <c r="B6" s="408" t="s">
        <v>300</v>
      </c>
      <c r="C6" s="409" t="s">
        <v>447</v>
      </c>
      <c r="D6" s="410"/>
      <c r="H6" s="411"/>
      <c r="I6" s="411"/>
      <c r="J6" s="411"/>
      <c r="K6" s="407"/>
    </row>
    <row r="7" spans="1:11" ht="15" customHeight="1">
      <c r="A7" s="413"/>
      <c r="B7" s="414" t="s">
        <v>301</v>
      </c>
      <c r="C7" s="415" t="s">
        <v>448</v>
      </c>
      <c r="D7" s="410"/>
      <c r="E7" s="434"/>
      <c r="H7" s="411"/>
      <c r="I7" s="411"/>
      <c r="J7" s="411"/>
      <c r="K7" s="413"/>
    </row>
    <row r="8" spans="1:11" ht="8.1" customHeight="1" thickBot="1">
      <c r="A8" s="417"/>
      <c r="B8" s="417"/>
      <c r="C8" s="417"/>
      <c r="D8" s="418"/>
      <c r="E8" s="434"/>
      <c r="H8" s="419"/>
      <c r="I8" s="419"/>
      <c r="J8" s="419"/>
      <c r="K8" s="417"/>
    </row>
    <row r="9" spans="1:11" ht="8.1" customHeight="1" thickTop="1">
      <c r="A9" s="421"/>
      <c r="B9" s="421"/>
      <c r="C9" s="421"/>
      <c r="D9" s="422"/>
      <c r="E9" s="435"/>
      <c r="F9" s="435"/>
      <c r="G9" s="435"/>
      <c r="H9" s="423"/>
      <c r="I9" s="423"/>
      <c r="J9" s="423"/>
      <c r="K9" s="421"/>
    </row>
    <row r="10" spans="1:11" ht="15" customHeight="1">
      <c r="A10" s="424"/>
      <c r="B10" s="424" t="s">
        <v>27</v>
      </c>
      <c r="C10" s="424"/>
      <c r="D10" s="425" t="s">
        <v>321</v>
      </c>
      <c r="E10" s="377" t="s">
        <v>148</v>
      </c>
      <c r="F10" s="377" t="s">
        <v>148</v>
      </c>
      <c r="G10" s="377" t="s">
        <v>148</v>
      </c>
      <c r="H10" s="355" t="s">
        <v>160</v>
      </c>
      <c r="I10" s="355" t="s">
        <v>159</v>
      </c>
      <c r="J10" s="356" t="s">
        <v>148</v>
      </c>
      <c r="K10" s="424"/>
    </row>
    <row r="11" spans="1:11" ht="15" customHeight="1">
      <c r="A11" s="426"/>
      <c r="B11" s="426" t="s">
        <v>25</v>
      </c>
      <c r="C11" s="426"/>
      <c r="D11" s="427" t="s">
        <v>322</v>
      </c>
      <c r="E11" s="377" t="s">
        <v>157</v>
      </c>
      <c r="F11" s="377" t="s">
        <v>156</v>
      </c>
      <c r="G11" s="377" t="s">
        <v>155</v>
      </c>
      <c r="H11" s="355" t="s">
        <v>372</v>
      </c>
      <c r="I11" s="359" t="s">
        <v>153</v>
      </c>
      <c r="J11" s="356" t="s">
        <v>179</v>
      </c>
      <c r="K11" s="426"/>
    </row>
    <row r="12" spans="1:11" ht="15" customHeight="1">
      <c r="A12" s="426"/>
      <c r="B12" s="426"/>
      <c r="C12" s="426"/>
      <c r="D12" s="425"/>
      <c r="E12" s="379" t="s">
        <v>353</v>
      </c>
      <c r="F12" s="377" t="s">
        <v>354</v>
      </c>
      <c r="G12" s="377" t="s">
        <v>355</v>
      </c>
      <c r="H12" s="355" t="s">
        <v>376</v>
      </c>
      <c r="I12" s="355"/>
      <c r="J12" s="356" t="s">
        <v>176</v>
      </c>
      <c r="K12" s="426"/>
    </row>
    <row r="13" spans="1:11" ht="15" customHeight="1">
      <c r="A13" s="426"/>
      <c r="B13" s="426"/>
      <c r="C13" s="426"/>
      <c r="D13" s="425"/>
      <c r="E13" s="379" t="s">
        <v>76</v>
      </c>
      <c r="F13" s="377" t="s">
        <v>359</v>
      </c>
      <c r="G13" s="377" t="s">
        <v>38</v>
      </c>
      <c r="H13" s="355" t="s">
        <v>188</v>
      </c>
      <c r="I13" s="355"/>
      <c r="J13" s="356" t="s">
        <v>378</v>
      </c>
      <c r="K13" s="426"/>
    </row>
    <row r="14" spans="1:11" ht="15" customHeight="1">
      <c r="A14" s="428"/>
      <c r="B14" s="428"/>
      <c r="C14" s="428"/>
      <c r="D14" s="425"/>
      <c r="E14" s="377"/>
      <c r="F14" s="379" t="s">
        <v>361</v>
      </c>
      <c r="G14" s="380" t="s">
        <v>146</v>
      </c>
      <c r="H14" s="355" t="s">
        <v>145</v>
      </c>
      <c r="I14" s="355"/>
      <c r="J14" s="363" t="s">
        <v>380</v>
      </c>
      <c r="K14" s="428"/>
    </row>
    <row r="15" spans="1:11" ht="15" customHeight="1">
      <c r="A15" s="428"/>
      <c r="B15" s="428"/>
      <c r="C15" s="428"/>
      <c r="D15" s="425"/>
      <c r="E15" s="377"/>
      <c r="F15" s="379" t="s">
        <v>362</v>
      </c>
      <c r="G15" s="380" t="s">
        <v>363</v>
      </c>
      <c r="H15" s="355" t="s">
        <v>141</v>
      </c>
      <c r="I15" s="355"/>
      <c r="J15" s="363" t="s">
        <v>218</v>
      </c>
      <c r="K15" s="428"/>
    </row>
    <row r="16" spans="1:11" ht="15" customHeight="1">
      <c r="A16" s="426"/>
      <c r="B16" s="426"/>
      <c r="C16" s="426"/>
      <c r="D16" s="429"/>
      <c r="E16" s="379"/>
      <c r="F16" s="379" t="s">
        <v>366</v>
      </c>
      <c r="G16" s="381" t="s">
        <v>139</v>
      </c>
      <c r="H16" s="363" t="s">
        <v>138</v>
      </c>
      <c r="I16" s="363"/>
      <c r="J16" s="363" t="s">
        <v>384</v>
      </c>
      <c r="K16" s="426"/>
    </row>
    <row r="17" spans="1:21" ht="15" customHeight="1">
      <c r="A17" s="426"/>
      <c r="B17" s="426"/>
      <c r="C17" s="426"/>
      <c r="D17" s="427"/>
      <c r="E17" s="380"/>
      <c r="F17" s="380" t="s">
        <v>182</v>
      </c>
      <c r="G17" s="380" t="s">
        <v>76</v>
      </c>
      <c r="H17" s="359" t="s">
        <v>137</v>
      </c>
      <c r="I17" s="359"/>
      <c r="J17" s="359"/>
      <c r="K17" s="426"/>
    </row>
    <row r="18" spans="1:21" ht="15" customHeight="1">
      <c r="A18" s="426"/>
      <c r="B18" s="426"/>
      <c r="C18" s="426"/>
      <c r="D18" s="427"/>
      <c r="E18" s="380"/>
      <c r="F18" s="380" t="s">
        <v>369</v>
      </c>
      <c r="G18" s="380"/>
      <c r="H18" s="359" t="s">
        <v>386</v>
      </c>
      <c r="I18" s="359"/>
      <c r="J18" s="359"/>
      <c r="K18" s="426"/>
    </row>
    <row r="19" spans="1:21" ht="15" customHeight="1">
      <c r="A19" s="426"/>
      <c r="B19" s="426"/>
      <c r="C19" s="426"/>
      <c r="D19" s="427"/>
      <c r="E19" s="380"/>
      <c r="F19" s="380"/>
      <c r="G19" s="380"/>
      <c r="H19" s="359" t="s">
        <v>134</v>
      </c>
      <c r="I19" s="359"/>
      <c r="J19" s="359"/>
      <c r="K19" s="426"/>
    </row>
    <row r="20" spans="1:21" ht="15" customHeight="1">
      <c r="A20" s="426"/>
      <c r="B20" s="426"/>
      <c r="C20" s="426"/>
      <c r="D20" s="427"/>
      <c r="E20" s="380"/>
      <c r="F20" s="380"/>
      <c r="G20" s="380"/>
      <c r="H20" s="359" t="s">
        <v>76</v>
      </c>
      <c r="I20" s="359"/>
      <c r="J20" s="359"/>
      <c r="K20" s="426"/>
    </row>
    <row r="21" spans="1:21" ht="8.1" customHeight="1">
      <c r="A21" s="426"/>
      <c r="B21" s="430"/>
      <c r="C21" s="430"/>
      <c r="D21" s="431"/>
      <c r="E21" s="436"/>
      <c r="F21" s="436"/>
      <c r="G21" s="436"/>
      <c r="H21" s="369"/>
      <c r="I21" s="369"/>
      <c r="J21" s="369"/>
      <c r="K21" s="430"/>
    </row>
    <row r="22" spans="1:21" ht="8.1" customHeight="1">
      <c r="A22" s="432"/>
      <c r="B22" s="426"/>
      <c r="C22" s="426"/>
      <c r="D22" s="427"/>
      <c r="E22" s="437"/>
      <c r="F22" s="437"/>
      <c r="G22" s="437"/>
      <c r="H22" s="359"/>
      <c r="I22" s="359"/>
      <c r="J22" s="359"/>
      <c r="K22" s="426"/>
    </row>
    <row r="23" spans="1:21" s="777" customFormat="1" ht="15" customHeight="1">
      <c r="A23" s="773"/>
      <c r="B23" s="773" t="s">
        <v>392</v>
      </c>
      <c r="C23" s="773"/>
      <c r="D23" s="812">
        <v>2020</v>
      </c>
      <c r="E23" s="813">
        <f t="shared" ref="E23:J25" si="0">SUM(E27,E31,E35,E39,E43,E47,E51,E59,E63,E67,E71,E75,E79,E83,E87,E55)</f>
        <v>9116</v>
      </c>
      <c r="F23" s="813">
        <f t="shared" si="0"/>
        <v>45099</v>
      </c>
      <c r="G23" s="813">
        <f t="shared" si="0"/>
        <v>70327</v>
      </c>
      <c r="H23" s="813">
        <f t="shared" si="0"/>
        <v>4033</v>
      </c>
      <c r="I23" s="813">
        <f t="shared" si="0"/>
        <v>22235</v>
      </c>
      <c r="J23" s="813">
        <f t="shared" si="0"/>
        <v>10406</v>
      </c>
      <c r="K23" s="773"/>
      <c r="M23" s="843"/>
      <c r="N23" s="843"/>
      <c r="O23" s="843"/>
      <c r="P23" s="843"/>
      <c r="Q23" s="843"/>
      <c r="R23" s="843"/>
      <c r="S23" s="843"/>
      <c r="T23" s="843"/>
      <c r="U23" s="843"/>
    </row>
    <row r="24" spans="1:21" s="777" customFormat="1" ht="15" customHeight="1">
      <c r="A24" s="778"/>
      <c r="B24" s="778"/>
      <c r="C24" s="778"/>
      <c r="D24" s="812">
        <v>2021</v>
      </c>
      <c r="E24" s="813">
        <f t="shared" si="0"/>
        <v>16586</v>
      </c>
      <c r="F24" s="813">
        <f t="shared" si="0"/>
        <v>171828</v>
      </c>
      <c r="G24" s="813">
        <f t="shared" si="0"/>
        <v>238594</v>
      </c>
      <c r="H24" s="813">
        <f t="shared" si="0"/>
        <v>4167</v>
      </c>
      <c r="I24" s="813">
        <f t="shared" si="0"/>
        <v>105340</v>
      </c>
      <c r="J24" s="813">
        <f t="shared" si="0"/>
        <v>60335</v>
      </c>
      <c r="K24" s="778"/>
      <c r="M24" s="843"/>
      <c r="N24" s="843"/>
      <c r="O24" s="843"/>
      <c r="P24" s="843"/>
      <c r="Q24" s="843"/>
      <c r="R24" s="843"/>
      <c r="S24" s="843"/>
    </row>
    <row r="25" spans="1:21" s="777" customFormat="1" ht="15" customHeight="1">
      <c r="A25" s="778"/>
      <c r="B25" s="778"/>
      <c r="C25" s="778"/>
      <c r="D25" s="812">
        <v>2022</v>
      </c>
      <c r="E25" s="813">
        <f t="shared" si="0"/>
        <v>22475</v>
      </c>
      <c r="F25" s="813">
        <f t="shared" si="0"/>
        <v>184576</v>
      </c>
      <c r="G25" s="813">
        <f t="shared" si="0"/>
        <v>408574</v>
      </c>
      <c r="H25" s="813">
        <f t="shared" si="0"/>
        <v>5648</v>
      </c>
      <c r="I25" s="813">
        <f t="shared" si="0"/>
        <v>56112</v>
      </c>
      <c r="J25" s="813">
        <f t="shared" si="0"/>
        <v>54076</v>
      </c>
      <c r="K25" s="778"/>
      <c r="M25" s="843"/>
      <c r="N25" s="843"/>
      <c r="O25" s="843"/>
      <c r="P25" s="843"/>
      <c r="Q25" s="843"/>
      <c r="R25" s="843"/>
      <c r="S25" s="843"/>
    </row>
    <row r="26" spans="1:21" s="777" customFormat="1" ht="8.1" customHeight="1">
      <c r="A26" s="815"/>
      <c r="B26" s="815"/>
      <c r="C26" s="815"/>
      <c r="D26" s="816"/>
      <c r="E26" s="807"/>
      <c r="F26" s="807"/>
      <c r="G26" s="807"/>
      <c r="H26" s="807"/>
      <c r="I26" s="807"/>
      <c r="J26" s="807"/>
      <c r="K26" s="815"/>
    </row>
    <row r="27" spans="1:21" s="777" customFormat="1" ht="15" customHeight="1">
      <c r="A27" s="783"/>
      <c r="B27" s="784" t="s">
        <v>15</v>
      </c>
      <c r="C27" s="783"/>
      <c r="D27" s="816">
        <v>2020</v>
      </c>
      <c r="E27" s="836">
        <v>326</v>
      </c>
      <c r="F27" s="807">
        <v>2998</v>
      </c>
      <c r="G27" s="807">
        <v>6861</v>
      </c>
      <c r="H27" s="782">
        <v>380</v>
      </c>
      <c r="I27" s="836">
        <v>1838</v>
      </c>
      <c r="J27" s="836">
        <v>1197</v>
      </c>
      <c r="K27" s="783"/>
      <c r="M27" s="843"/>
    </row>
    <row r="28" spans="1:21" s="777" customFormat="1" ht="15" customHeight="1">
      <c r="A28" s="786"/>
      <c r="B28" s="787"/>
      <c r="C28" s="786"/>
      <c r="D28" s="816">
        <v>2021</v>
      </c>
      <c r="E28" s="791">
        <v>1383</v>
      </c>
      <c r="F28" s="791">
        <v>14795</v>
      </c>
      <c r="G28" s="791">
        <v>18698</v>
      </c>
      <c r="H28" s="807">
        <v>93</v>
      </c>
      <c r="I28" s="807">
        <v>5669</v>
      </c>
      <c r="J28" s="807">
        <v>2217</v>
      </c>
      <c r="K28" s="786"/>
    </row>
    <row r="29" spans="1:21" s="777" customFormat="1" ht="15" customHeight="1">
      <c r="A29" s="786"/>
      <c r="B29" s="787"/>
      <c r="C29" s="786"/>
      <c r="D29" s="816">
        <v>2022</v>
      </c>
      <c r="E29" s="791">
        <v>2667</v>
      </c>
      <c r="F29" s="791">
        <v>15176</v>
      </c>
      <c r="G29" s="791">
        <v>39705</v>
      </c>
      <c r="H29" s="807">
        <v>586</v>
      </c>
      <c r="I29" s="807">
        <v>5270</v>
      </c>
      <c r="J29" s="807">
        <v>6017</v>
      </c>
      <c r="K29" s="786"/>
    </row>
    <row r="30" spans="1:21" s="777" customFormat="1" ht="8.1" customHeight="1">
      <c r="A30" s="786"/>
      <c r="B30" s="787"/>
      <c r="C30" s="786"/>
      <c r="D30" s="816"/>
      <c r="E30" s="807"/>
      <c r="F30" s="807"/>
      <c r="G30" s="807"/>
      <c r="H30" s="807"/>
      <c r="I30" s="807"/>
      <c r="J30" s="807"/>
      <c r="K30" s="786"/>
    </row>
    <row r="31" spans="1:21" s="777" customFormat="1" ht="15" customHeight="1">
      <c r="A31" s="783"/>
      <c r="B31" s="784" t="s">
        <v>14</v>
      </c>
      <c r="C31" s="783"/>
      <c r="D31" s="816">
        <v>2020</v>
      </c>
      <c r="E31" s="836">
        <v>101</v>
      </c>
      <c r="F31" s="807">
        <v>491</v>
      </c>
      <c r="G31" s="807">
        <v>979</v>
      </c>
      <c r="H31" s="782">
        <v>23</v>
      </c>
      <c r="I31" s="836">
        <v>298</v>
      </c>
      <c r="J31" s="836">
        <v>256</v>
      </c>
      <c r="K31" s="783"/>
    </row>
    <row r="32" spans="1:21" s="777" customFormat="1" ht="15" customHeight="1">
      <c r="A32" s="783"/>
      <c r="B32" s="784"/>
      <c r="C32" s="783"/>
      <c r="D32" s="816">
        <v>2021</v>
      </c>
      <c r="E32" s="791">
        <v>175</v>
      </c>
      <c r="F32" s="791">
        <v>2459</v>
      </c>
      <c r="G32" s="791">
        <v>4548</v>
      </c>
      <c r="H32" s="807">
        <v>500</v>
      </c>
      <c r="I32" s="807">
        <v>1492</v>
      </c>
      <c r="J32" s="807">
        <v>1547</v>
      </c>
      <c r="K32" s="783"/>
    </row>
    <row r="33" spans="1:11" s="777" customFormat="1" ht="15" customHeight="1">
      <c r="A33" s="783"/>
      <c r="B33" s="784"/>
      <c r="C33" s="783"/>
      <c r="D33" s="816">
        <v>2022</v>
      </c>
      <c r="E33" s="791">
        <v>1096</v>
      </c>
      <c r="F33" s="791">
        <v>2722</v>
      </c>
      <c r="G33" s="791">
        <v>9974</v>
      </c>
      <c r="H33" s="807">
        <v>40</v>
      </c>
      <c r="I33" s="807">
        <v>724</v>
      </c>
      <c r="J33" s="807">
        <v>1120</v>
      </c>
      <c r="K33" s="783"/>
    </row>
    <row r="34" spans="1:11" s="777" customFormat="1" ht="8.1" customHeight="1">
      <c r="A34" s="786"/>
      <c r="B34" s="787"/>
      <c r="C34" s="786"/>
      <c r="D34" s="816"/>
      <c r="E34" s="807"/>
      <c r="F34" s="807"/>
      <c r="G34" s="807"/>
      <c r="H34" s="807"/>
      <c r="I34" s="807"/>
      <c r="J34" s="807"/>
      <c r="K34" s="786"/>
    </row>
    <row r="35" spans="1:11" s="777" customFormat="1" ht="15" customHeight="1">
      <c r="A35" s="783"/>
      <c r="B35" s="784" t="s">
        <v>13</v>
      </c>
      <c r="C35" s="783"/>
      <c r="D35" s="816">
        <v>2020</v>
      </c>
      <c r="E35" s="836">
        <v>3</v>
      </c>
      <c r="F35" s="807">
        <v>897</v>
      </c>
      <c r="G35" s="807">
        <v>985</v>
      </c>
      <c r="H35" s="782">
        <v>4</v>
      </c>
      <c r="I35" s="836">
        <v>227</v>
      </c>
      <c r="J35" s="836">
        <v>113</v>
      </c>
      <c r="K35" s="783"/>
    </row>
    <row r="36" spans="1:11" s="777" customFormat="1" ht="15" customHeight="1">
      <c r="A36" s="786"/>
      <c r="B36" s="787"/>
      <c r="C36" s="786"/>
      <c r="D36" s="816">
        <v>2021</v>
      </c>
      <c r="E36" s="791">
        <v>222</v>
      </c>
      <c r="F36" s="791">
        <v>5898</v>
      </c>
      <c r="G36" s="791">
        <v>1044</v>
      </c>
      <c r="H36" s="844">
        <v>2</v>
      </c>
      <c r="I36" s="807">
        <v>2200</v>
      </c>
      <c r="J36" s="807">
        <v>616</v>
      </c>
      <c r="K36" s="786"/>
    </row>
    <row r="37" spans="1:11" s="777" customFormat="1" ht="15" customHeight="1">
      <c r="A37" s="786"/>
      <c r="B37" s="787"/>
      <c r="C37" s="786"/>
      <c r="D37" s="816">
        <v>2022</v>
      </c>
      <c r="E37" s="791">
        <v>1816</v>
      </c>
      <c r="F37" s="791">
        <v>1365</v>
      </c>
      <c r="G37" s="791">
        <v>1645</v>
      </c>
      <c r="H37" s="844">
        <v>3</v>
      </c>
      <c r="I37" s="807">
        <v>1045</v>
      </c>
      <c r="J37" s="807">
        <v>379</v>
      </c>
      <c r="K37" s="786"/>
    </row>
    <row r="38" spans="1:11" s="777" customFormat="1" ht="8.1" customHeight="1">
      <c r="A38" s="786"/>
      <c r="B38" s="787"/>
      <c r="C38" s="786"/>
      <c r="D38" s="816"/>
      <c r="E38" s="807"/>
      <c r="F38" s="807"/>
      <c r="G38" s="807"/>
      <c r="H38" s="807"/>
      <c r="I38" s="807"/>
      <c r="J38" s="807"/>
      <c r="K38" s="786"/>
    </row>
    <row r="39" spans="1:11" s="777" customFormat="1" ht="15" customHeight="1">
      <c r="A39" s="783"/>
      <c r="B39" s="784" t="s">
        <v>12</v>
      </c>
      <c r="C39" s="783"/>
      <c r="D39" s="816">
        <v>2020</v>
      </c>
      <c r="E39" s="836">
        <v>41</v>
      </c>
      <c r="F39" s="807">
        <v>651</v>
      </c>
      <c r="G39" s="807">
        <v>1497</v>
      </c>
      <c r="H39" s="782">
        <v>3</v>
      </c>
      <c r="I39" s="836">
        <v>823</v>
      </c>
      <c r="J39" s="836">
        <v>315</v>
      </c>
      <c r="K39" s="783"/>
    </row>
    <row r="40" spans="1:11" s="777" customFormat="1" ht="15" customHeight="1">
      <c r="A40" s="786"/>
      <c r="B40" s="787"/>
      <c r="C40" s="786"/>
      <c r="D40" s="816">
        <v>2021</v>
      </c>
      <c r="E40" s="791">
        <v>81</v>
      </c>
      <c r="F40" s="791">
        <v>1326</v>
      </c>
      <c r="G40" s="791">
        <v>5300</v>
      </c>
      <c r="H40" s="807">
        <v>12</v>
      </c>
      <c r="I40" s="807">
        <v>2290</v>
      </c>
      <c r="J40" s="807">
        <v>1715</v>
      </c>
      <c r="K40" s="786"/>
    </row>
    <row r="41" spans="1:11" s="777" customFormat="1" ht="15" customHeight="1">
      <c r="A41" s="786"/>
      <c r="B41" s="787"/>
      <c r="C41" s="786"/>
      <c r="D41" s="816">
        <v>2022</v>
      </c>
      <c r="E41" s="791">
        <v>757</v>
      </c>
      <c r="F41" s="791">
        <v>10023</v>
      </c>
      <c r="G41" s="791">
        <v>6691</v>
      </c>
      <c r="H41" s="807">
        <v>30</v>
      </c>
      <c r="I41" s="807">
        <v>1734</v>
      </c>
      <c r="J41" s="807">
        <v>1036</v>
      </c>
      <c r="K41" s="786"/>
    </row>
    <row r="42" spans="1:11" s="777" customFormat="1" ht="8.1" customHeight="1">
      <c r="A42" s="786"/>
      <c r="B42" s="787"/>
      <c r="C42" s="786"/>
      <c r="D42" s="816"/>
      <c r="E42" s="807"/>
      <c r="F42" s="807"/>
      <c r="G42" s="807"/>
      <c r="H42" s="807"/>
      <c r="I42" s="807"/>
      <c r="J42" s="807"/>
      <c r="K42" s="786"/>
    </row>
    <row r="43" spans="1:11" s="777" customFormat="1" ht="15" customHeight="1">
      <c r="A43" s="783"/>
      <c r="B43" s="784" t="s">
        <v>11</v>
      </c>
      <c r="C43" s="783"/>
      <c r="D43" s="816">
        <v>2020</v>
      </c>
      <c r="E43" s="836">
        <v>214</v>
      </c>
      <c r="F43" s="807">
        <v>901</v>
      </c>
      <c r="G43" s="807">
        <v>2208</v>
      </c>
      <c r="H43" s="782">
        <v>1</v>
      </c>
      <c r="I43" s="836">
        <v>1192</v>
      </c>
      <c r="J43" s="836">
        <v>309</v>
      </c>
      <c r="K43" s="783"/>
    </row>
    <row r="44" spans="1:11" s="777" customFormat="1" ht="15" customHeight="1">
      <c r="A44" s="786"/>
      <c r="B44" s="787"/>
      <c r="C44" s="786"/>
      <c r="D44" s="816">
        <v>2021</v>
      </c>
      <c r="E44" s="791">
        <v>174</v>
      </c>
      <c r="F44" s="791">
        <v>2356</v>
      </c>
      <c r="G44" s="791">
        <v>13595</v>
      </c>
      <c r="H44" s="807">
        <v>6</v>
      </c>
      <c r="I44" s="807">
        <v>3210</v>
      </c>
      <c r="J44" s="807">
        <v>1256</v>
      </c>
      <c r="K44" s="786"/>
    </row>
    <row r="45" spans="1:11" s="777" customFormat="1" ht="15" customHeight="1">
      <c r="A45" s="786"/>
      <c r="B45" s="787"/>
      <c r="C45" s="786"/>
      <c r="D45" s="816">
        <v>2022</v>
      </c>
      <c r="E45" s="791">
        <v>690</v>
      </c>
      <c r="F45" s="791">
        <v>6024</v>
      </c>
      <c r="G45" s="791">
        <v>15468</v>
      </c>
      <c r="H45" s="844" t="s">
        <v>210</v>
      </c>
      <c r="I45" s="807">
        <v>1906</v>
      </c>
      <c r="J45" s="807">
        <v>2995</v>
      </c>
      <c r="K45" s="786"/>
    </row>
    <row r="46" spans="1:11" s="777" customFormat="1" ht="8.1" customHeight="1">
      <c r="A46" s="786"/>
      <c r="B46" s="787"/>
      <c r="C46" s="786"/>
      <c r="D46" s="816"/>
      <c r="E46" s="807"/>
      <c r="F46" s="807"/>
      <c r="G46" s="807"/>
      <c r="H46" s="844"/>
      <c r="I46" s="844"/>
      <c r="J46" s="844"/>
      <c r="K46" s="786"/>
    </row>
    <row r="47" spans="1:11" s="777" customFormat="1" ht="15" customHeight="1">
      <c r="A47" s="783"/>
      <c r="B47" s="784" t="s">
        <v>10</v>
      </c>
      <c r="C47" s="783"/>
      <c r="D47" s="816">
        <v>2020</v>
      </c>
      <c r="E47" s="836">
        <v>538</v>
      </c>
      <c r="F47" s="807">
        <v>411</v>
      </c>
      <c r="G47" s="807">
        <v>848</v>
      </c>
      <c r="H47" s="782">
        <v>17</v>
      </c>
      <c r="I47" s="836">
        <v>494</v>
      </c>
      <c r="J47" s="836">
        <v>299</v>
      </c>
      <c r="K47" s="783"/>
    </row>
    <row r="48" spans="1:11" s="777" customFormat="1" ht="15" customHeight="1">
      <c r="A48" s="786"/>
      <c r="B48" s="787"/>
      <c r="C48" s="786"/>
      <c r="D48" s="816">
        <v>2021</v>
      </c>
      <c r="E48" s="791">
        <v>424</v>
      </c>
      <c r="F48" s="791">
        <v>6014</v>
      </c>
      <c r="G48" s="791">
        <v>3089</v>
      </c>
      <c r="H48" s="807">
        <v>9</v>
      </c>
      <c r="I48" s="807">
        <v>2734</v>
      </c>
      <c r="J48" s="807">
        <v>1033</v>
      </c>
      <c r="K48" s="786"/>
    </row>
    <row r="49" spans="1:11" s="777" customFormat="1" ht="15" customHeight="1">
      <c r="A49" s="786"/>
      <c r="B49" s="787"/>
      <c r="C49" s="786"/>
      <c r="D49" s="816">
        <v>2022</v>
      </c>
      <c r="E49" s="791">
        <v>2725</v>
      </c>
      <c r="F49" s="791">
        <v>2420</v>
      </c>
      <c r="G49" s="791">
        <v>5642</v>
      </c>
      <c r="H49" s="844" t="s">
        <v>210</v>
      </c>
      <c r="I49" s="807">
        <v>460</v>
      </c>
      <c r="J49" s="807">
        <v>978</v>
      </c>
      <c r="K49" s="786"/>
    </row>
    <row r="50" spans="1:11" s="777" customFormat="1" ht="8.1" customHeight="1">
      <c r="A50" s="786"/>
      <c r="B50" s="787"/>
      <c r="C50" s="786"/>
      <c r="D50" s="816"/>
      <c r="E50" s="807"/>
      <c r="F50" s="807"/>
      <c r="G50" s="807"/>
      <c r="H50" s="807"/>
      <c r="I50" s="807"/>
      <c r="J50" s="807"/>
      <c r="K50" s="786"/>
    </row>
    <row r="51" spans="1:11" s="777" customFormat="1" ht="15" customHeight="1">
      <c r="A51" s="783"/>
      <c r="B51" s="784" t="s">
        <v>30</v>
      </c>
      <c r="C51" s="783"/>
      <c r="D51" s="816">
        <v>2020</v>
      </c>
      <c r="E51" s="836">
        <v>55</v>
      </c>
      <c r="F51" s="807">
        <v>6483</v>
      </c>
      <c r="G51" s="807">
        <v>9075</v>
      </c>
      <c r="H51" s="782">
        <v>1086</v>
      </c>
      <c r="I51" s="836">
        <v>898</v>
      </c>
      <c r="J51" s="836">
        <v>902</v>
      </c>
      <c r="K51" s="783"/>
    </row>
    <row r="52" spans="1:11" s="777" customFormat="1" ht="15" customHeight="1">
      <c r="A52" s="783"/>
      <c r="B52" s="784"/>
      <c r="C52" s="783"/>
      <c r="D52" s="816">
        <v>2021</v>
      </c>
      <c r="E52" s="791">
        <v>266</v>
      </c>
      <c r="F52" s="791">
        <v>8656</v>
      </c>
      <c r="G52" s="791">
        <v>20035</v>
      </c>
      <c r="H52" s="807">
        <v>544</v>
      </c>
      <c r="I52" s="807">
        <v>3440</v>
      </c>
      <c r="J52" s="807">
        <v>3838</v>
      </c>
      <c r="K52" s="783"/>
    </row>
    <row r="53" spans="1:11" s="777" customFormat="1" ht="15" customHeight="1">
      <c r="A53" s="783"/>
      <c r="B53" s="784"/>
      <c r="C53" s="783"/>
      <c r="D53" s="816">
        <v>2022</v>
      </c>
      <c r="E53" s="791">
        <v>271</v>
      </c>
      <c r="F53" s="791">
        <v>11829</v>
      </c>
      <c r="G53" s="791">
        <v>25312</v>
      </c>
      <c r="H53" s="807">
        <v>1201</v>
      </c>
      <c r="I53" s="807">
        <v>3438</v>
      </c>
      <c r="J53" s="807">
        <v>3339</v>
      </c>
      <c r="K53" s="783"/>
    </row>
    <row r="54" spans="1:11" s="777" customFormat="1" ht="8.1" customHeight="1">
      <c r="A54" s="783"/>
      <c r="B54" s="784"/>
      <c r="C54" s="783"/>
      <c r="D54" s="816"/>
      <c r="E54" s="807"/>
      <c r="F54" s="807"/>
      <c r="G54" s="807"/>
      <c r="H54" s="807"/>
      <c r="I54" s="807"/>
      <c r="J54" s="807"/>
      <c r="K54" s="783"/>
    </row>
    <row r="55" spans="1:11" s="777" customFormat="1" ht="15" customHeight="1">
      <c r="A55" s="783"/>
      <c r="B55" s="784" t="s">
        <v>9</v>
      </c>
      <c r="C55" s="783"/>
      <c r="D55" s="816">
        <v>2020</v>
      </c>
      <c r="E55" s="836">
        <v>317</v>
      </c>
      <c r="F55" s="807">
        <v>1069</v>
      </c>
      <c r="G55" s="807">
        <v>1026</v>
      </c>
      <c r="H55" s="807">
        <v>49</v>
      </c>
      <c r="I55" s="836">
        <v>795</v>
      </c>
      <c r="J55" s="836">
        <v>447</v>
      </c>
      <c r="K55" s="783"/>
    </row>
    <row r="56" spans="1:11" s="777" customFormat="1" ht="15" customHeight="1">
      <c r="A56" s="786"/>
      <c r="B56" s="787"/>
      <c r="C56" s="786"/>
      <c r="D56" s="816">
        <v>2021</v>
      </c>
      <c r="E56" s="791">
        <v>916</v>
      </c>
      <c r="F56" s="791">
        <v>4740</v>
      </c>
      <c r="G56" s="791">
        <v>4280</v>
      </c>
      <c r="H56" s="807">
        <v>1127</v>
      </c>
      <c r="I56" s="807">
        <v>8637</v>
      </c>
      <c r="J56" s="807">
        <v>2240</v>
      </c>
      <c r="K56" s="786"/>
    </row>
    <row r="57" spans="1:11" s="777" customFormat="1" ht="15" customHeight="1">
      <c r="A57" s="786"/>
      <c r="B57" s="787"/>
      <c r="C57" s="786"/>
      <c r="D57" s="816">
        <v>2022</v>
      </c>
      <c r="E57" s="791">
        <v>769</v>
      </c>
      <c r="F57" s="791">
        <v>4578</v>
      </c>
      <c r="G57" s="791">
        <v>6122</v>
      </c>
      <c r="H57" s="807">
        <v>173</v>
      </c>
      <c r="I57" s="807">
        <v>1633</v>
      </c>
      <c r="J57" s="807">
        <v>2412</v>
      </c>
      <c r="K57" s="786"/>
    </row>
    <row r="58" spans="1:11" s="777" customFormat="1" ht="8.1" customHeight="1">
      <c r="A58" s="822"/>
      <c r="B58" s="822"/>
      <c r="C58" s="822"/>
      <c r="D58" s="816"/>
      <c r="E58" s="807"/>
      <c r="F58" s="807"/>
      <c r="G58" s="807"/>
      <c r="H58" s="807"/>
      <c r="I58" s="807"/>
      <c r="J58" s="807"/>
      <c r="K58" s="822"/>
    </row>
    <row r="59" spans="1:11" s="777" customFormat="1" ht="15" customHeight="1">
      <c r="A59" s="783"/>
      <c r="B59" s="784" t="s">
        <v>8</v>
      </c>
      <c r="C59" s="783"/>
      <c r="D59" s="816">
        <v>2020</v>
      </c>
      <c r="E59" s="844" t="s">
        <v>210</v>
      </c>
      <c r="F59" s="807">
        <v>7</v>
      </c>
      <c r="G59" s="807">
        <v>83</v>
      </c>
      <c r="H59" s="844" t="s">
        <v>210</v>
      </c>
      <c r="I59" s="836">
        <v>52</v>
      </c>
      <c r="J59" s="836">
        <v>10</v>
      </c>
      <c r="K59" s="783"/>
    </row>
    <row r="60" spans="1:11" s="777" customFormat="1" ht="15" customHeight="1">
      <c r="A60" s="786"/>
      <c r="B60" s="787"/>
      <c r="C60" s="786"/>
      <c r="D60" s="816">
        <v>2021</v>
      </c>
      <c r="E60" s="791">
        <v>40</v>
      </c>
      <c r="F60" s="844">
        <v>134</v>
      </c>
      <c r="G60" s="791">
        <v>149</v>
      </c>
      <c r="H60" s="807">
        <v>7</v>
      </c>
      <c r="I60" s="844">
        <v>342</v>
      </c>
      <c r="J60" s="844">
        <v>473</v>
      </c>
      <c r="K60" s="786"/>
    </row>
    <row r="61" spans="1:11" s="777" customFormat="1" ht="15" customHeight="1">
      <c r="A61" s="786"/>
      <c r="B61" s="787"/>
      <c r="C61" s="786"/>
      <c r="D61" s="816">
        <v>2022</v>
      </c>
      <c r="E61" s="791">
        <v>32</v>
      </c>
      <c r="F61" s="844">
        <v>59</v>
      </c>
      <c r="G61" s="791">
        <v>598</v>
      </c>
      <c r="H61" s="807">
        <v>10</v>
      </c>
      <c r="I61" s="844">
        <v>127</v>
      </c>
      <c r="J61" s="844">
        <v>61</v>
      </c>
      <c r="K61" s="786"/>
    </row>
    <row r="62" spans="1:11" s="777" customFormat="1" ht="8.1" customHeight="1">
      <c r="A62" s="786"/>
      <c r="B62" s="787"/>
      <c r="C62" s="786"/>
      <c r="D62" s="816"/>
      <c r="E62" s="807"/>
      <c r="F62" s="807"/>
      <c r="G62" s="807"/>
      <c r="H62" s="807"/>
      <c r="I62" s="807"/>
      <c r="J62" s="807"/>
      <c r="K62" s="786"/>
    </row>
    <row r="63" spans="1:11" s="777" customFormat="1" ht="15" customHeight="1">
      <c r="A63" s="783"/>
      <c r="B63" s="784" t="s">
        <v>4</v>
      </c>
      <c r="C63" s="783"/>
      <c r="D63" s="816">
        <v>2020</v>
      </c>
      <c r="E63" s="836">
        <v>5805</v>
      </c>
      <c r="F63" s="807">
        <v>18029</v>
      </c>
      <c r="G63" s="807">
        <v>24527</v>
      </c>
      <c r="H63" s="782">
        <v>1637</v>
      </c>
      <c r="I63" s="836">
        <v>9835</v>
      </c>
      <c r="J63" s="836">
        <v>3244</v>
      </c>
      <c r="K63" s="783"/>
    </row>
    <row r="64" spans="1:11" s="777" customFormat="1" ht="15" customHeight="1">
      <c r="A64" s="786"/>
      <c r="B64" s="787"/>
      <c r="C64" s="786"/>
      <c r="D64" s="816">
        <v>2021</v>
      </c>
      <c r="E64" s="791">
        <v>4884</v>
      </c>
      <c r="F64" s="791">
        <v>57416</v>
      </c>
      <c r="G64" s="791">
        <v>79904</v>
      </c>
      <c r="H64" s="807">
        <v>1108</v>
      </c>
      <c r="I64" s="807">
        <v>36496</v>
      </c>
      <c r="J64" s="807">
        <v>13108</v>
      </c>
      <c r="K64" s="786"/>
    </row>
    <row r="65" spans="1:11" s="777" customFormat="1" ht="15" customHeight="1">
      <c r="A65" s="786"/>
      <c r="B65" s="787"/>
      <c r="C65" s="786"/>
      <c r="D65" s="816">
        <v>2022</v>
      </c>
      <c r="E65" s="791">
        <v>4323</v>
      </c>
      <c r="F65" s="791">
        <v>58306</v>
      </c>
      <c r="G65" s="791">
        <v>141892</v>
      </c>
      <c r="H65" s="807">
        <v>3143</v>
      </c>
      <c r="I65" s="807">
        <v>21990</v>
      </c>
      <c r="J65" s="807">
        <v>23411</v>
      </c>
      <c r="K65" s="786"/>
    </row>
    <row r="66" spans="1:11" s="777" customFormat="1" ht="8.1" customHeight="1">
      <c r="A66" s="786"/>
      <c r="B66" s="787"/>
      <c r="C66" s="786"/>
      <c r="D66" s="816"/>
      <c r="E66" s="807"/>
      <c r="F66" s="807"/>
      <c r="G66" s="807"/>
      <c r="H66" s="807"/>
      <c r="I66" s="807"/>
      <c r="J66" s="807"/>
      <c r="K66" s="786"/>
    </row>
    <row r="67" spans="1:11" s="777" customFormat="1" ht="15" customHeight="1">
      <c r="A67" s="783"/>
      <c r="B67" s="784" t="s">
        <v>3</v>
      </c>
      <c r="C67" s="783"/>
      <c r="D67" s="816">
        <v>2020</v>
      </c>
      <c r="E67" s="844" t="s">
        <v>210</v>
      </c>
      <c r="F67" s="807">
        <v>238</v>
      </c>
      <c r="G67" s="807">
        <v>1297</v>
      </c>
      <c r="H67" s="785">
        <v>10</v>
      </c>
      <c r="I67" s="836">
        <v>293</v>
      </c>
      <c r="J67" s="836">
        <v>195</v>
      </c>
      <c r="K67" s="783"/>
    </row>
    <row r="68" spans="1:11" s="777" customFormat="1" ht="15" customHeight="1">
      <c r="A68" s="786"/>
      <c r="B68" s="787"/>
      <c r="C68" s="786"/>
      <c r="D68" s="816">
        <v>2021</v>
      </c>
      <c r="E68" s="791">
        <v>5</v>
      </c>
      <c r="F68" s="791">
        <v>884</v>
      </c>
      <c r="G68" s="791">
        <v>8773</v>
      </c>
      <c r="H68" s="807">
        <v>1</v>
      </c>
      <c r="I68" s="807">
        <v>1314</v>
      </c>
      <c r="J68" s="807">
        <v>713</v>
      </c>
      <c r="K68" s="786"/>
    </row>
    <row r="69" spans="1:11" s="777" customFormat="1" ht="15" customHeight="1">
      <c r="A69" s="786"/>
      <c r="B69" s="787"/>
      <c r="C69" s="786"/>
      <c r="D69" s="816">
        <v>2022</v>
      </c>
      <c r="E69" s="791">
        <v>50</v>
      </c>
      <c r="F69" s="791">
        <v>1240</v>
      </c>
      <c r="G69" s="791">
        <v>9724</v>
      </c>
      <c r="H69" s="807">
        <v>1</v>
      </c>
      <c r="I69" s="807">
        <v>586</v>
      </c>
      <c r="J69" s="807">
        <v>505</v>
      </c>
      <c r="K69" s="786"/>
    </row>
    <row r="70" spans="1:11" s="777" customFormat="1" ht="8.1" customHeight="1">
      <c r="A70" s="786"/>
      <c r="B70" s="787"/>
      <c r="C70" s="786"/>
      <c r="D70" s="816"/>
      <c r="E70" s="807"/>
      <c r="F70" s="807"/>
      <c r="G70" s="807"/>
      <c r="H70" s="807"/>
      <c r="I70" s="807"/>
      <c r="J70" s="807"/>
      <c r="K70" s="786"/>
    </row>
    <row r="71" spans="1:11" s="777" customFormat="1" ht="15" customHeight="1">
      <c r="A71" s="783"/>
      <c r="B71" s="784" t="s">
        <v>6</v>
      </c>
      <c r="C71" s="783"/>
      <c r="D71" s="816">
        <v>2020</v>
      </c>
      <c r="E71" s="788">
        <v>131</v>
      </c>
      <c r="F71" s="807">
        <v>1742</v>
      </c>
      <c r="G71" s="807">
        <v>3995</v>
      </c>
      <c r="H71" s="785">
        <v>2</v>
      </c>
      <c r="I71" s="788">
        <v>1473</v>
      </c>
      <c r="J71" s="788">
        <v>392</v>
      </c>
      <c r="K71" s="783"/>
    </row>
    <row r="72" spans="1:11" s="777" customFormat="1" ht="15" customHeight="1">
      <c r="A72" s="786"/>
      <c r="B72" s="787"/>
      <c r="C72" s="786"/>
      <c r="D72" s="816">
        <v>2021</v>
      </c>
      <c r="E72" s="791">
        <v>497</v>
      </c>
      <c r="F72" s="791">
        <v>5266</v>
      </c>
      <c r="G72" s="791">
        <v>4960</v>
      </c>
      <c r="H72" s="807">
        <v>91</v>
      </c>
      <c r="I72" s="807">
        <v>4932</v>
      </c>
      <c r="J72" s="807">
        <v>3251</v>
      </c>
      <c r="K72" s="786"/>
    </row>
    <row r="73" spans="1:11" s="777" customFormat="1" ht="15" customHeight="1">
      <c r="A73" s="786"/>
      <c r="B73" s="787"/>
      <c r="C73" s="786"/>
      <c r="D73" s="816">
        <v>2022</v>
      </c>
      <c r="E73" s="791">
        <v>2966</v>
      </c>
      <c r="F73" s="791">
        <v>4350</v>
      </c>
      <c r="G73" s="791">
        <v>4859</v>
      </c>
      <c r="H73" s="807">
        <v>9</v>
      </c>
      <c r="I73" s="807">
        <v>1541</v>
      </c>
      <c r="J73" s="807">
        <v>1117</v>
      </c>
      <c r="K73" s="786"/>
    </row>
    <row r="74" spans="1:11" s="777" customFormat="1" ht="8.1" customHeight="1">
      <c r="A74" s="786"/>
      <c r="B74" s="787"/>
      <c r="C74" s="786"/>
      <c r="D74" s="816"/>
      <c r="E74" s="807"/>
      <c r="F74" s="807"/>
      <c r="G74" s="807"/>
      <c r="H74" s="807"/>
      <c r="I74" s="807"/>
      <c r="J74" s="845"/>
      <c r="K74" s="786"/>
    </row>
    <row r="75" spans="1:11" s="777" customFormat="1" ht="15" customHeight="1">
      <c r="A75" s="783"/>
      <c r="B75" s="784" t="s">
        <v>5</v>
      </c>
      <c r="C75" s="783"/>
      <c r="D75" s="816">
        <v>2020</v>
      </c>
      <c r="E75" s="788">
        <v>68</v>
      </c>
      <c r="F75" s="807">
        <v>3112</v>
      </c>
      <c r="G75" s="807">
        <v>1808</v>
      </c>
      <c r="H75" s="785">
        <v>113</v>
      </c>
      <c r="I75" s="788">
        <v>613</v>
      </c>
      <c r="J75" s="788">
        <v>553</v>
      </c>
      <c r="K75" s="783"/>
    </row>
    <row r="76" spans="1:11" s="777" customFormat="1" ht="15" customHeight="1">
      <c r="A76" s="787"/>
      <c r="B76" s="787"/>
      <c r="C76" s="787"/>
      <c r="D76" s="816">
        <v>2021</v>
      </c>
      <c r="E76" s="791">
        <v>3641</v>
      </c>
      <c r="F76" s="791">
        <v>8918</v>
      </c>
      <c r="G76" s="791">
        <v>6856</v>
      </c>
      <c r="H76" s="807">
        <v>72</v>
      </c>
      <c r="I76" s="807">
        <v>1662</v>
      </c>
      <c r="J76" s="807">
        <v>4195</v>
      </c>
      <c r="K76" s="787"/>
    </row>
    <row r="77" spans="1:11" s="777" customFormat="1" ht="15" customHeight="1">
      <c r="A77" s="787"/>
      <c r="B77" s="787"/>
      <c r="C77" s="787"/>
      <c r="D77" s="816">
        <v>2022</v>
      </c>
      <c r="E77" s="791">
        <v>2540</v>
      </c>
      <c r="F77" s="791">
        <v>8353</v>
      </c>
      <c r="G77" s="791">
        <v>4636</v>
      </c>
      <c r="H77" s="807">
        <v>39</v>
      </c>
      <c r="I77" s="807">
        <v>2169</v>
      </c>
      <c r="J77" s="807">
        <v>1737</v>
      </c>
      <c r="K77" s="787"/>
    </row>
    <row r="78" spans="1:11" s="777" customFormat="1" ht="8.1" customHeight="1">
      <c r="A78" s="786"/>
      <c r="B78" s="787"/>
      <c r="C78" s="786"/>
      <c r="D78" s="816"/>
      <c r="E78" s="807"/>
      <c r="F78" s="807"/>
      <c r="G78" s="807"/>
      <c r="H78" s="807"/>
      <c r="I78" s="807"/>
      <c r="J78" s="807"/>
      <c r="K78" s="786"/>
    </row>
    <row r="79" spans="1:11" s="777" customFormat="1" ht="15" customHeight="1">
      <c r="A79" s="783"/>
      <c r="B79" s="784" t="s">
        <v>2</v>
      </c>
      <c r="C79" s="783"/>
      <c r="D79" s="816">
        <v>2020</v>
      </c>
      <c r="E79" s="788">
        <v>1513</v>
      </c>
      <c r="F79" s="807">
        <v>7972</v>
      </c>
      <c r="G79" s="807">
        <v>15016</v>
      </c>
      <c r="H79" s="785">
        <v>708</v>
      </c>
      <c r="I79" s="788">
        <v>3243</v>
      </c>
      <c r="J79" s="788">
        <v>2131</v>
      </c>
      <c r="K79" s="783"/>
    </row>
    <row r="80" spans="1:11" s="777" customFormat="1" ht="15" customHeight="1">
      <c r="A80" s="786"/>
      <c r="B80" s="787"/>
      <c r="C80" s="786"/>
      <c r="D80" s="816">
        <v>2021</v>
      </c>
      <c r="E80" s="791">
        <v>3853</v>
      </c>
      <c r="F80" s="791">
        <v>51779</v>
      </c>
      <c r="G80" s="791">
        <v>66811</v>
      </c>
      <c r="H80" s="807">
        <v>593</v>
      </c>
      <c r="I80" s="807">
        <v>29778</v>
      </c>
      <c r="J80" s="807">
        <v>18948</v>
      </c>
      <c r="K80" s="786"/>
    </row>
    <row r="81" spans="1:11" s="777" customFormat="1" ht="15" customHeight="1">
      <c r="A81" s="786"/>
      <c r="B81" s="787"/>
      <c r="C81" s="786"/>
      <c r="D81" s="816">
        <v>2022</v>
      </c>
      <c r="E81" s="791">
        <v>1763</v>
      </c>
      <c r="F81" s="791">
        <v>57691</v>
      </c>
      <c r="G81" s="791">
        <v>134597</v>
      </c>
      <c r="H81" s="807">
        <v>410</v>
      </c>
      <c r="I81" s="807">
        <v>12959</v>
      </c>
      <c r="J81" s="807">
        <v>8824</v>
      </c>
      <c r="K81" s="786"/>
    </row>
    <row r="82" spans="1:11" s="777" customFormat="1" ht="8.1" customHeight="1">
      <c r="A82" s="783"/>
      <c r="B82" s="784"/>
      <c r="C82" s="783"/>
      <c r="D82" s="816"/>
      <c r="E82" s="807"/>
      <c r="F82" s="807"/>
      <c r="G82" s="807"/>
      <c r="H82" s="807"/>
      <c r="I82" s="807"/>
      <c r="J82" s="845"/>
      <c r="K82" s="783"/>
    </row>
    <row r="83" spans="1:11" s="777" customFormat="1" ht="15" customHeight="1">
      <c r="A83" s="783"/>
      <c r="B83" s="784" t="s">
        <v>1</v>
      </c>
      <c r="C83" s="783"/>
      <c r="D83" s="816">
        <v>2020</v>
      </c>
      <c r="E83" s="844" t="s">
        <v>210</v>
      </c>
      <c r="F83" s="807">
        <v>32</v>
      </c>
      <c r="G83" s="785">
        <v>8</v>
      </c>
      <c r="H83" s="844" t="s">
        <v>210</v>
      </c>
      <c r="I83" s="807">
        <v>10</v>
      </c>
      <c r="J83" s="807">
        <v>6</v>
      </c>
      <c r="K83" s="783"/>
    </row>
    <row r="84" spans="1:11" s="777" customFormat="1" ht="15" customHeight="1">
      <c r="A84" s="783"/>
      <c r="B84" s="784"/>
      <c r="C84" s="783"/>
      <c r="D84" s="816">
        <v>2021</v>
      </c>
      <c r="E84" s="844" t="s">
        <v>210</v>
      </c>
      <c r="F84" s="807">
        <v>222</v>
      </c>
      <c r="G84" s="807">
        <v>121</v>
      </c>
      <c r="H84" s="844" t="s">
        <v>210</v>
      </c>
      <c r="I84" s="844">
        <v>273</v>
      </c>
      <c r="J84" s="844">
        <v>3</v>
      </c>
      <c r="K84" s="783"/>
    </row>
    <row r="85" spans="1:11" s="777" customFormat="1" ht="15" customHeight="1">
      <c r="A85" s="783"/>
      <c r="B85" s="784"/>
      <c r="C85" s="783"/>
      <c r="D85" s="816">
        <v>2022</v>
      </c>
      <c r="E85" s="844" t="s">
        <v>210</v>
      </c>
      <c r="F85" s="807">
        <v>96</v>
      </c>
      <c r="G85" s="807">
        <v>116</v>
      </c>
      <c r="H85" s="844">
        <v>1</v>
      </c>
      <c r="I85" s="844">
        <v>18</v>
      </c>
      <c r="J85" s="844"/>
      <c r="K85" s="783"/>
    </row>
    <row r="86" spans="1:11" s="777" customFormat="1" ht="8.1" customHeight="1">
      <c r="A86" s="786"/>
      <c r="B86" s="787"/>
      <c r="C86" s="786"/>
      <c r="D86" s="816"/>
      <c r="E86" s="807"/>
      <c r="F86" s="807"/>
      <c r="G86" s="807"/>
      <c r="H86" s="807"/>
      <c r="I86" s="807"/>
      <c r="J86" s="807"/>
      <c r="K86" s="786"/>
    </row>
    <row r="87" spans="1:11" s="777" customFormat="1" ht="15" customHeight="1">
      <c r="A87" s="783"/>
      <c r="B87" s="784" t="s">
        <v>0</v>
      </c>
      <c r="C87" s="783"/>
      <c r="D87" s="816">
        <v>2020</v>
      </c>
      <c r="E87" s="788">
        <v>4</v>
      </c>
      <c r="F87" s="807">
        <v>66</v>
      </c>
      <c r="G87" s="807">
        <v>114</v>
      </c>
      <c r="H87" s="844" t="s">
        <v>210</v>
      </c>
      <c r="I87" s="788">
        <v>151</v>
      </c>
      <c r="J87" s="788">
        <v>37</v>
      </c>
      <c r="K87" s="783"/>
    </row>
    <row r="88" spans="1:11" s="777" customFormat="1" ht="15" customHeight="1">
      <c r="A88" s="786"/>
      <c r="B88" s="787"/>
      <c r="C88" s="786"/>
      <c r="D88" s="816">
        <v>2021</v>
      </c>
      <c r="E88" s="785">
        <v>25</v>
      </c>
      <c r="F88" s="791">
        <v>965</v>
      </c>
      <c r="G88" s="791">
        <v>431</v>
      </c>
      <c r="H88" s="845">
        <v>2</v>
      </c>
      <c r="I88" s="845">
        <v>871</v>
      </c>
      <c r="J88" s="845">
        <v>5182</v>
      </c>
      <c r="K88" s="786"/>
    </row>
    <row r="89" spans="1:11" s="777" customFormat="1" ht="15" customHeight="1">
      <c r="A89" s="786"/>
      <c r="B89" s="787"/>
      <c r="C89" s="786"/>
      <c r="D89" s="816">
        <v>2022</v>
      </c>
      <c r="E89" s="785">
        <v>10</v>
      </c>
      <c r="F89" s="791">
        <v>344</v>
      </c>
      <c r="G89" s="791">
        <v>1593</v>
      </c>
      <c r="H89" s="845">
        <v>2</v>
      </c>
      <c r="I89" s="845">
        <v>512</v>
      </c>
      <c r="J89" s="845">
        <v>145</v>
      </c>
      <c r="K89" s="786"/>
    </row>
    <row r="90" spans="1:11" s="777" customFormat="1" ht="8.1" customHeight="1" thickBot="1">
      <c r="A90" s="846"/>
      <c r="B90" s="846"/>
      <c r="C90" s="846"/>
      <c r="D90" s="847"/>
      <c r="E90" s="839"/>
      <c r="F90" s="839"/>
      <c r="H90" s="848"/>
      <c r="I90" s="848"/>
      <c r="J90" s="848"/>
      <c r="K90" s="846"/>
    </row>
    <row r="91" spans="1:11" s="777" customFormat="1" ht="15" customHeight="1">
      <c r="A91" s="834"/>
      <c r="B91" s="834"/>
      <c r="C91" s="834"/>
      <c r="D91" s="802"/>
      <c r="E91" s="841"/>
      <c r="F91" s="841"/>
      <c r="G91" s="849"/>
      <c r="H91" s="803"/>
      <c r="I91" s="798"/>
      <c r="J91" s="798"/>
      <c r="K91" s="800" t="s">
        <v>344</v>
      </c>
    </row>
    <row r="92" spans="1:11" s="777" customFormat="1" ht="15" customHeight="1">
      <c r="D92" s="850"/>
      <c r="E92" s="851"/>
      <c r="F92" s="851"/>
      <c r="G92" s="851"/>
      <c r="H92" s="852"/>
      <c r="I92" s="852"/>
      <c r="J92" s="852"/>
      <c r="K92" s="805" t="s">
        <v>345</v>
      </c>
    </row>
    <row r="93" spans="1:11" s="777" customFormat="1" ht="8.1" customHeight="1">
      <c r="D93" s="850"/>
      <c r="E93" s="841"/>
      <c r="F93" s="841"/>
      <c r="G93" s="841"/>
      <c r="H93" s="852"/>
      <c r="I93" s="852"/>
      <c r="J93" s="852"/>
    </row>
  </sheetData>
  <hyperlinks>
    <hyperlink ref="J2" r:id="rId1" xr:uid="{00000000-0004-0000-1600-000000000000}"/>
    <hyperlink ref="J3" r:id="rId2" xr:uid="{00000000-0004-0000-1600-000001000000}"/>
  </hyperlinks>
  <printOptions horizontalCentered="1"/>
  <pageMargins left="0.55118110236220474" right="0.55118110236220474" top="0.39370078740157483" bottom="0.39370078740157483" header="0.39370078740157483" footer="0.39370078740157483"/>
  <pageSetup scale="62" orientation="portrait" r:id="rId3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</sheetPr>
  <dimension ref="A1:S88"/>
  <sheetViews>
    <sheetView showGridLines="0" view="pageBreakPreview" zoomScale="80" zoomScaleNormal="90" zoomScaleSheetLayoutView="80" workbookViewId="0">
      <selection activeCell="E96" sqref="E96"/>
    </sheetView>
  </sheetViews>
  <sheetFormatPr defaultColWidth="9" defaultRowHeight="15" customHeight="1"/>
  <cols>
    <col min="1" max="1" width="1.7109375" style="350" customWidth="1"/>
    <col min="2" max="3" width="12.7109375" style="350" customWidth="1"/>
    <col min="4" max="4" width="10.7109375" style="350" customWidth="1"/>
    <col min="5" max="8" width="21.7109375" style="350" customWidth="1"/>
    <col min="9" max="9" width="1.7109375" style="350" customWidth="1"/>
    <col min="10" max="16384" width="9" style="350"/>
  </cols>
  <sheetData>
    <row r="1" spans="1:10" ht="8.1" customHeight="1"/>
    <row r="2" spans="1:10" s="399" customFormat="1">
      <c r="G2" s="400"/>
      <c r="H2" s="21" t="s">
        <v>47</v>
      </c>
    </row>
    <row r="3" spans="1:10" s="399" customFormat="1" ht="14.25">
      <c r="G3" s="400"/>
      <c r="H3" s="22" t="s">
        <v>46</v>
      </c>
    </row>
    <row r="4" spans="1:10" ht="8.1" customHeight="1">
      <c r="A4" s="401"/>
      <c r="B4" s="401"/>
      <c r="C4" s="401"/>
      <c r="D4" s="402"/>
      <c r="E4" s="403"/>
      <c r="F4" s="403"/>
      <c r="G4" s="403"/>
      <c r="H4" s="403"/>
      <c r="I4" s="403"/>
      <c r="J4" s="404"/>
    </row>
    <row r="5" spans="1:10" ht="8.1" customHeight="1">
      <c r="D5" s="405"/>
      <c r="E5" s="406"/>
      <c r="F5" s="406"/>
      <c r="G5" s="406"/>
      <c r="H5" s="406"/>
    </row>
    <row r="6" spans="1:10" ht="15" customHeight="1">
      <c r="A6" s="407"/>
      <c r="B6" s="408" t="s">
        <v>300</v>
      </c>
      <c r="C6" s="409" t="s">
        <v>447</v>
      </c>
      <c r="D6" s="410"/>
      <c r="E6" s="411"/>
      <c r="F6" s="412"/>
      <c r="G6" s="412"/>
      <c r="H6" s="412"/>
      <c r="I6" s="407"/>
    </row>
    <row r="7" spans="1:10" ht="15" customHeight="1">
      <c r="A7" s="413"/>
      <c r="B7" s="414" t="s">
        <v>301</v>
      </c>
      <c r="C7" s="415" t="s">
        <v>448</v>
      </c>
      <c r="D7" s="410"/>
      <c r="E7" s="411"/>
      <c r="F7" s="416"/>
      <c r="G7" s="412"/>
      <c r="H7" s="412"/>
      <c r="I7" s="413"/>
    </row>
    <row r="8" spans="1:10" ht="8.1" customHeight="1" thickBot="1">
      <c r="A8" s="417"/>
      <c r="B8" s="417"/>
      <c r="C8" s="417"/>
      <c r="D8" s="418"/>
      <c r="E8" s="419"/>
      <c r="F8" s="419"/>
      <c r="G8" s="420"/>
      <c r="H8" s="420"/>
      <c r="I8" s="417"/>
    </row>
    <row r="9" spans="1:10" ht="8.1" customHeight="1" thickTop="1">
      <c r="A9" s="421"/>
      <c r="B9" s="421"/>
      <c r="C9" s="421"/>
      <c r="D9" s="422"/>
      <c r="E9" s="423"/>
      <c r="F9" s="423"/>
      <c r="G9" s="423"/>
      <c r="H9" s="423"/>
      <c r="I9" s="421"/>
    </row>
    <row r="10" spans="1:10" ht="15" customHeight="1">
      <c r="A10" s="424"/>
      <c r="B10" s="424" t="s">
        <v>27</v>
      </c>
      <c r="C10" s="424"/>
      <c r="D10" s="425" t="s">
        <v>321</v>
      </c>
      <c r="E10" s="356" t="s">
        <v>180</v>
      </c>
      <c r="F10" s="356" t="s">
        <v>148</v>
      </c>
      <c r="G10" s="356" t="s">
        <v>370</v>
      </c>
      <c r="H10" s="355" t="s">
        <v>371</v>
      </c>
      <c r="I10" s="424"/>
    </row>
    <row r="11" spans="1:10" ht="15" customHeight="1">
      <c r="A11" s="426"/>
      <c r="B11" s="426" t="s">
        <v>25</v>
      </c>
      <c r="C11" s="426"/>
      <c r="D11" s="427" t="s">
        <v>322</v>
      </c>
      <c r="E11" s="356" t="s">
        <v>373</v>
      </c>
      <c r="F11" s="356" t="s">
        <v>113</v>
      </c>
      <c r="G11" s="360" t="s">
        <v>374</v>
      </c>
      <c r="H11" s="355" t="s">
        <v>375</v>
      </c>
      <c r="I11" s="426"/>
    </row>
    <row r="12" spans="1:10" ht="15" customHeight="1">
      <c r="A12" s="426"/>
      <c r="B12" s="426"/>
      <c r="C12" s="426"/>
      <c r="D12" s="425"/>
      <c r="E12" s="355" t="s">
        <v>377</v>
      </c>
      <c r="F12" s="356" t="s">
        <v>174</v>
      </c>
      <c r="G12" s="362" t="s">
        <v>173</v>
      </c>
      <c r="H12" s="355" t="s">
        <v>169</v>
      </c>
      <c r="I12" s="426"/>
    </row>
    <row r="13" spans="1:10" ht="15" customHeight="1">
      <c r="A13" s="426"/>
      <c r="B13" s="426"/>
      <c r="C13" s="426"/>
      <c r="D13" s="425"/>
      <c r="E13" s="363" t="s">
        <v>379</v>
      </c>
      <c r="F13" s="363" t="s">
        <v>171</v>
      </c>
      <c r="G13" s="362" t="s">
        <v>223</v>
      </c>
      <c r="H13" s="363" t="s">
        <v>166</v>
      </c>
      <c r="I13" s="426"/>
    </row>
    <row r="14" spans="1:10" ht="15" customHeight="1">
      <c r="A14" s="428"/>
      <c r="B14" s="428"/>
      <c r="C14" s="428"/>
      <c r="D14" s="425"/>
      <c r="E14" s="363" t="s">
        <v>167</v>
      </c>
      <c r="F14" s="363" t="s">
        <v>76</v>
      </c>
      <c r="G14" s="363" t="s">
        <v>166</v>
      </c>
      <c r="H14" s="363" t="s">
        <v>381</v>
      </c>
      <c r="I14" s="428"/>
    </row>
    <row r="15" spans="1:10" ht="15" customHeight="1">
      <c r="A15" s="428"/>
      <c r="B15" s="428"/>
      <c r="C15" s="428"/>
      <c r="D15" s="425"/>
      <c r="E15" s="363" t="s">
        <v>382</v>
      </c>
      <c r="F15" s="355"/>
      <c r="G15" s="363" t="s">
        <v>187</v>
      </c>
      <c r="H15" s="363" t="s">
        <v>383</v>
      </c>
      <c r="I15" s="428"/>
    </row>
    <row r="16" spans="1:10" ht="15" customHeight="1">
      <c r="A16" s="426"/>
      <c r="B16" s="426"/>
      <c r="C16" s="426"/>
      <c r="D16" s="429"/>
      <c r="E16" s="363"/>
      <c r="F16" s="363"/>
      <c r="G16" s="363" t="s">
        <v>254</v>
      </c>
      <c r="H16" s="363" t="s">
        <v>385</v>
      </c>
      <c r="I16" s="426"/>
    </row>
    <row r="17" spans="1:19" ht="8.1" customHeight="1">
      <c r="A17" s="426"/>
      <c r="B17" s="430"/>
      <c r="C17" s="430"/>
      <c r="D17" s="431"/>
      <c r="E17" s="369"/>
      <c r="F17" s="369"/>
      <c r="G17" s="369"/>
      <c r="H17" s="369"/>
      <c r="I17" s="430"/>
    </row>
    <row r="18" spans="1:19" ht="8.1" customHeight="1">
      <c r="A18" s="432"/>
      <c r="B18" s="426"/>
      <c r="C18" s="426"/>
      <c r="D18" s="427"/>
      <c r="E18" s="359"/>
      <c r="F18" s="359"/>
      <c r="G18" s="359"/>
      <c r="H18" s="359"/>
      <c r="I18" s="426"/>
    </row>
    <row r="19" spans="1:19" s="777" customFormat="1" ht="15" customHeight="1">
      <c r="A19" s="773"/>
      <c r="B19" s="773" t="s">
        <v>392</v>
      </c>
      <c r="C19" s="773"/>
      <c r="D19" s="812">
        <v>2020</v>
      </c>
      <c r="E19" s="813">
        <f t="shared" ref="E19:H21" si="0">SUM(E23,E27,E31,E35,E39,E43,E47,E55,E59,E63,E67,E71,E75,E79,E83,E51)</f>
        <v>3068</v>
      </c>
      <c r="F19" s="813">
        <f t="shared" si="0"/>
        <v>21971</v>
      </c>
      <c r="G19" s="813">
        <f t="shared" si="0"/>
        <v>5890</v>
      </c>
      <c r="H19" s="813">
        <f t="shared" si="0"/>
        <v>435</v>
      </c>
      <c r="I19" s="773"/>
      <c r="K19" s="843"/>
      <c r="L19" s="843"/>
      <c r="M19" s="843"/>
      <c r="N19" s="843"/>
      <c r="O19" s="843"/>
      <c r="P19" s="843"/>
      <c r="Q19" s="843"/>
      <c r="R19" s="843"/>
      <c r="S19" s="843"/>
    </row>
    <row r="20" spans="1:19" s="777" customFormat="1" ht="15" customHeight="1">
      <c r="A20" s="778"/>
      <c r="B20" s="778"/>
      <c r="C20" s="778"/>
      <c r="D20" s="812">
        <v>2021</v>
      </c>
      <c r="E20" s="813">
        <f t="shared" si="0"/>
        <v>12746</v>
      </c>
      <c r="F20" s="813">
        <f t="shared" si="0"/>
        <v>96681</v>
      </c>
      <c r="G20" s="813">
        <f t="shared" si="0"/>
        <v>7570</v>
      </c>
      <c r="H20" s="813">
        <f t="shared" si="0"/>
        <v>162</v>
      </c>
      <c r="I20" s="778"/>
      <c r="K20" s="843"/>
      <c r="L20" s="843"/>
      <c r="M20" s="843"/>
      <c r="N20" s="843"/>
      <c r="O20" s="843"/>
      <c r="P20" s="843"/>
      <c r="Q20" s="843"/>
    </row>
    <row r="21" spans="1:19" s="777" customFormat="1" ht="15" customHeight="1">
      <c r="A21" s="778"/>
      <c r="B21" s="778"/>
      <c r="C21" s="778"/>
      <c r="D21" s="812">
        <v>2022</v>
      </c>
      <c r="E21" s="813">
        <f t="shared" si="0"/>
        <v>9864</v>
      </c>
      <c r="F21" s="813">
        <f t="shared" si="0"/>
        <v>168498</v>
      </c>
      <c r="G21" s="813">
        <f t="shared" si="0"/>
        <v>18317</v>
      </c>
      <c r="H21" s="813">
        <f t="shared" si="0"/>
        <v>143</v>
      </c>
      <c r="I21" s="778"/>
      <c r="K21" s="843"/>
      <c r="L21" s="843"/>
      <c r="M21" s="843"/>
      <c r="N21" s="843"/>
      <c r="O21" s="843"/>
      <c r="P21" s="843"/>
      <c r="Q21" s="843"/>
    </row>
    <row r="22" spans="1:19" s="777" customFormat="1" ht="8.1" customHeight="1">
      <c r="A22" s="815"/>
      <c r="B22" s="815"/>
      <c r="C22" s="815"/>
      <c r="D22" s="816"/>
      <c r="E22" s="807"/>
      <c r="F22" s="807"/>
      <c r="G22" s="807"/>
      <c r="H22" s="807"/>
      <c r="I22" s="815"/>
    </row>
    <row r="23" spans="1:19" s="777" customFormat="1" ht="15" customHeight="1">
      <c r="A23" s="783"/>
      <c r="B23" s="784" t="s">
        <v>15</v>
      </c>
      <c r="C23" s="783"/>
      <c r="D23" s="816">
        <v>2020</v>
      </c>
      <c r="E23" s="836">
        <v>249</v>
      </c>
      <c r="F23" s="836">
        <v>2505</v>
      </c>
      <c r="G23" s="836">
        <v>142</v>
      </c>
      <c r="H23" s="807">
        <v>16</v>
      </c>
      <c r="I23" s="783"/>
      <c r="K23" s="843"/>
    </row>
    <row r="24" spans="1:19" s="777" customFormat="1" ht="15" customHeight="1">
      <c r="A24" s="786"/>
      <c r="B24" s="787"/>
      <c r="C24" s="786"/>
      <c r="D24" s="816">
        <v>2021</v>
      </c>
      <c r="E24" s="807">
        <v>530</v>
      </c>
      <c r="F24" s="807">
        <v>7280</v>
      </c>
      <c r="G24" s="807">
        <v>951</v>
      </c>
      <c r="H24" s="807">
        <v>9</v>
      </c>
      <c r="I24" s="786"/>
    </row>
    <row r="25" spans="1:19" s="777" customFormat="1" ht="15" customHeight="1">
      <c r="A25" s="786"/>
      <c r="B25" s="787"/>
      <c r="C25" s="786"/>
      <c r="D25" s="816">
        <v>2022</v>
      </c>
      <c r="E25" s="807">
        <v>563</v>
      </c>
      <c r="F25" s="807">
        <v>21564</v>
      </c>
      <c r="G25" s="807">
        <v>2836</v>
      </c>
      <c r="H25" s="807">
        <v>19</v>
      </c>
      <c r="I25" s="786"/>
    </row>
    <row r="26" spans="1:19" s="777" customFormat="1" ht="8.1" customHeight="1">
      <c r="A26" s="786"/>
      <c r="B26" s="787"/>
      <c r="C26" s="786"/>
      <c r="D26" s="816"/>
      <c r="E26" s="807"/>
      <c r="F26" s="807"/>
      <c r="G26" s="807"/>
      <c r="H26" s="807"/>
      <c r="I26" s="786"/>
    </row>
    <row r="27" spans="1:19" s="777" customFormat="1" ht="15" customHeight="1">
      <c r="A27" s="783"/>
      <c r="B27" s="784" t="s">
        <v>14</v>
      </c>
      <c r="C27" s="783"/>
      <c r="D27" s="816">
        <v>2020</v>
      </c>
      <c r="E27" s="836">
        <v>40</v>
      </c>
      <c r="F27" s="836">
        <v>366</v>
      </c>
      <c r="G27" s="836">
        <v>54</v>
      </c>
      <c r="H27" s="844" t="s">
        <v>210</v>
      </c>
      <c r="I27" s="783"/>
    </row>
    <row r="28" spans="1:19" s="777" customFormat="1" ht="15" customHeight="1">
      <c r="A28" s="783"/>
      <c r="B28" s="784"/>
      <c r="C28" s="783"/>
      <c r="D28" s="816">
        <v>2021</v>
      </c>
      <c r="E28" s="807">
        <v>192</v>
      </c>
      <c r="F28" s="807">
        <v>1251</v>
      </c>
      <c r="G28" s="807">
        <v>171</v>
      </c>
      <c r="H28" s="844" t="s">
        <v>210</v>
      </c>
      <c r="I28" s="783"/>
    </row>
    <row r="29" spans="1:19" s="777" customFormat="1" ht="15" customHeight="1">
      <c r="A29" s="783"/>
      <c r="B29" s="784"/>
      <c r="C29" s="783"/>
      <c r="D29" s="816">
        <v>2022</v>
      </c>
      <c r="E29" s="807">
        <v>132</v>
      </c>
      <c r="F29" s="807">
        <v>3506</v>
      </c>
      <c r="G29" s="807">
        <v>50</v>
      </c>
      <c r="H29" s="844" t="s">
        <v>210</v>
      </c>
      <c r="I29" s="783"/>
    </row>
    <row r="30" spans="1:19" s="777" customFormat="1" ht="8.1" customHeight="1">
      <c r="A30" s="786"/>
      <c r="B30" s="787"/>
      <c r="C30" s="786"/>
      <c r="D30" s="816"/>
      <c r="E30" s="807"/>
      <c r="F30" s="807"/>
      <c r="G30" s="807"/>
      <c r="H30" s="807"/>
      <c r="I30" s="786"/>
    </row>
    <row r="31" spans="1:19" s="777" customFormat="1" ht="15" customHeight="1">
      <c r="A31" s="783"/>
      <c r="B31" s="784" t="s">
        <v>13</v>
      </c>
      <c r="C31" s="783"/>
      <c r="D31" s="816">
        <v>2020</v>
      </c>
      <c r="E31" s="836">
        <v>27</v>
      </c>
      <c r="F31" s="836">
        <v>186</v>
      </c>
      <c r="G31" s="807">
        <v>49</v>
      </c>
      <c r="H31" s="844" t="s">
        <v>210</v>
      </c>
      <c r="I31" s="783"/>
    </row>
    <row r="32" spans="1:19" s="777" customFormat="1" ht="15" customHeight="1">
      <c r="A32" s="786"/>
      <c r="B32" s="787"/>
      <c r="C32" s="786"/>
      <c r="D32" s="816">
        <v>2021</v>
      </c>
      <c r="E32" s="844">
        <v>169</v>
      </c>
      <c r="F32" s="807">
        <v>7376</v>
      </c>
      <c r="G32" s="807">
        <v>92</v>
      </c>
      <c r="H32" s="844" t="s">
        <v>210</v>
      </c>
      <c r="I32" s="786"/>
    </row>
    <row r="33" spans="1:9" s="777" customFormat="1" ht="15" customHeight="1">
      <c r="A33" s="786"/>
      <c r="B33" s="787"/>
      <c r="C33" s="786"/>
      <c r="D33" s="816">
        <v>2022</v>
      </c>
      <c r="E33" s="844">
        <v>17</v>
      </c>
      <c r="F33" s="807">
        <v>672</v>
      </c>
      <c r="G33" s="807">
        <v>184</v>
      </c>
      <c r="H33" s="844">
        <v>1</v>
      </c>
      <c r="I33" s="786"/>
    </row>
    <row r="34" spans="1:9" s="777" customFormat="1" ht="8.1" customHeight="1">
      <c r="A34" s="786"/>
      <c r="B34" s="787"/>
      <c r="C34" s="786"/>
      <c r="D34" s="816"/>
      <c r="E34" s="807"/>
      <c r="F34" s="807"/>
      <c r="G34" s="807"/>
      <c r="H34" s="807"/>
      <c r="I34" s="786"/>
    </row>
    <row r="35" spans="1:9" s="777" customFormat="1" ht="15" customHeight="1">
      <c r="A35" s="783"/>
      <c r="B35" s="784" t="s">
        <v>12</v>
      </c>
      <c r="C35" s="783"/>
      <c r="D35" s="816">
        <v>2020</v>
      </c>
      <c r="E35" s="836">
        <v>107</v>
      </c>
      <c r="F35" s="836">
        <v>374</v>
      </c>
      <c r="G35" s="836">
        <v>11</v>
      </c>
      <c r="H35" s="844" t="s">
        <v>210</v>
      </c>
      <c r="I35" s="783"/>
    </row>
    <row r="36" spans="1:9" s="777" customFormat="1" ht="15" customHeight="1">
      <c r="A36" s="786"/>
      <c r="B36" s="787"/>
      <c r="C36" s="786"/>
      <c r="D36" s="816">
        <v>2021</v>
      </c>
      <c r="E36" s="807">
        <v>211</v>
      </c>
      <c r="F36" s="807">
        <v>833</v>
      </c>
      <c r="G36" s="807">
        <v>70</v>
      </c>
      <c r="H36" s="807">
        <v>4</v>
      </c>
      <c r="I36" s="786"/>
    </row>
    <row r="37" spans="1:9" s="777" customFormat="1" ht="15" customHeight="1">
      <c r="A37" s="786"/>
      <c r="B37" s="787"/>
      <c r="C37" s="786"/>
      <c r="D37" s="816">
        <v>2022</v>
      </c>
      <c r="E37" s="807">
        <v>497</v>
      </c>
      <c r="F37" s="807">
        <v>6339</v>
      </c>
      <c r="G37" s="807">
        <v>302</v>
      </c>
      <c r="H37" s="844" t="s">
        <v>210</v>
      </c>
      <c r="I37" s="786"/>
    </row>
    <row r="38" spans="1:9" s="777" customFormat="1" ht="8.1" customHeight="1">
      <c r="A38" s="786"/>
      <c r="B38" s="787"/>
      <c r="C38" s="786"/>
      <c r="D38" s="816"/>
      <c r="E38" s="807"/>
      <c r="F38" s="807"/>
      <c r="G38" s="807"/>
      <c r="H38" s="807"/>
      <c r="I38" s="786"/>
    </row>
    <row r="39" spans="1:9" s="777" customFormat="1" ht="15" customHeight="1">
      <c r="A39" s="783"/>
      <c r="B39" s="784" t="s">
        <v>11</v>
      </c>
      <c r="C39" s="783"/>
      <c r="D39" s="816">
        <v>2020</v>
      </c>
      <c r="E39" s="836">
        <v>78</v>
      </c>
      <c r="F39" s="836">
        <v>1540</v>
      </c>
      <c r="G39" s="844" t="s">
        <v>210</v>
      </c>
      <c r="H39" s="807">
        <v>4</v>
      </c>
      <c r="I39" s="783"/>
    </row>
    <row r="40" spans="1:9" s="777" customFormat="1" ht="15" customHeight="1">
      <c r="A40" s="786"/>
      <c r="B40" s="787"/>
      <c r="C40" s="786"/>
      <c r="D40" s="816">
        <v>2021</v>
      </c>
      <c r="E40" s="807">
        <v>110</v>
      </c>
      <c r="F40" s="807">
        <v>7407</v>
      </c>
      <c r="G40" s="844" t="s">
        <v>210</v>
      </c>
      <c r="H40" s="844">
        <v>1</v>
      </c>
      <c r="I40" s="786"/>
    </row>
    <row r="41" spans="1:9" s="777" customFormat="1" ht="15" customHeight="1">
      <c r="A41" s="786"/>
      <c r="B41" s="787"/>
      <c r="C41" s="786"/>
      <c r="D41" s="816">
        <v>2022</v>
      </c>
      <c r="E41" s="807">
        <v>150</v>
      </c>
      <c r="F41" s="807">
        <v>3993</v>
      </c>
      <c r="G41" s="844">
        <v>91</v>
      </c>
      <c r="H41" s="844" t="s">
        <v>210</v>
      </c>
      <c r="I41" s="786"/>
    </row>
    <row r="42" spans="1:9" s="777" customFormat="1" ht="8.1" customHeight="1">
      <c r="A42" s="786"/>
      <c r="B42" s="787"/>
      <c r="C42" s="786"/>
      <c r="D42" s="816"/>
      <c r="E42" s="844"/>
      <c r="F42" s="844"/>
      <c r="G42" s="844"/>
      <c r="H42" s="844"/>
      <c r="I42" s="786"/>
    </row>
    <row r="43" spans="1:9" s="777" customFormat="1" ht="15" customHeight="1">
      <c r="A43" s="783"/>
      <c r="B43" s="784" t="s">
        <v>10</v>
      </c>
      <c r="C43" s="783"/>
      <c r="D43" s="816">
        <v>2020</v>
      </c>
      <c r="E43" s="836">
        <v>49</v>
      </c>
      <c r="F43" s="836">
        <v>315</v>
      </c>
      <c r="G43" s="836">
        <v>3</v>
      </c>
      <c r="H43" s="844" t="s">
        <v>210</v>
      </c>
      <c r="I43" s="783"/>
    </row>
    <row r="44" spans="1:9" s="777" customFormat="1" ht="15" customHeight="1">
      <c r="A44" s="786"/>
      <c r="B44" s="787"/>
      <c r="C44" s="786"/>
      <c r="D44" s="816">
        <v>2021</v>
      </c>
      <c r="E44" s="807">
        <v>407</v>
      </c>
      <c r="F44" s="807">
        <v>4790</v>
      </c>
      <c r="G44" s="807">
        <v>36</v>
      </c>
      <c r="H44" s="844">
        <v>1</v>
      </c>
      <c r="I44" s="786"/>
    </row>
    <row r="45" spans="1:9" s="777" customFormat="1" ht="15" customHeight="1">
      <c r="A45" s="786"/>
      <c r="B45" s="787"/>
      <c r="C45" s="786"/>
      <c r="D45" s="816">
        <v>2022</v>
      </c>
      <c r="E45" s="807">
        <v>1211</v>
      </c>
      <c r="F45" s="807">
        <v>7902</v>
      </c>
      <c r="G45" s="807">
        <v>287</v>
      </c>
      <c r="H45" s="844">
        <v>6</v>
      </c>
      <c r="I45" s="786"/>
    </row>
    <row r="46" spans="1:9" s="777" customFormat="1" ht="8.1" customHeight="1">
      <c r="A46" s="786"/>
      <c r="B46" s="787"/>
      <c r="C46" s="786"/>
      <c r="D46" s="816"/>
      <c r="E46" s="807"/>
      <c r="F46" s="807"/>
      <c r="G46" s="807"/>
      <c r="H46" s="807"/>
      <c r="I46" s="786"/>
    </row>
    <row r="47" spans="1:9" s="777" customFormat="1" ht="15" customHeight="1">
      <c r="A47" s="783"/>
      <c r="B47" s="784" t="s">
        <v>30</v>
      </c>
      <c r="C47" s="783"/>
      <c r="D47" s="816">
        <v>2020</v>
      </c>
      <c r="E47" s="836">
        <v>250</v>
      </c>
      <c r="F47" s="836">
        <v>1722</v>
      </c>
      <c r="G47" s="836">
        <v>39</v>
      </c>
      <c r="H47" s="807">
        <v>1</v>
      </c>
      <c r="I47" s="783"/>
    </row>
    <row r="48" spans="1:9" s="777" customFormat="1" ht="15" customHeight="1">
      <c r="A48" s="783"/>
      <c r="B48" s="784"/>
      <c r="C48" s="783"/>
      <c r="D48" s="816">
        <v>2021</v>
      </c>
      <c r="E48" s="807">
        <v>301</v>
      </c>
      <c r="F48" s="807">
        <v>6390</v>
      </c>
      <c r="G48" s="807">
        <v>1947</v>
      </c>
      <c r="H48" s="844" t="s">
        <v>210</v>
      </c>
      <c r="I48" s="783"/>
    </row>
    <row r="49" spans="1:9" s="777" customFormat="1" ht="15" customHeight="1">
      <c r="A49" s="783"/>
      <c r="B49" s="784"/>
      <c r="C49" s="783"/>
      <c r="D49" s="816">
        <v>2022</v>
      </c>
      <c r="E49" s="807">
        <v>612</v>
      </c>
      <c r="F49" s="807">
        <v>14114</v>
      </c>
      <c r="G49" s="807">
        <v>925</v>
      </c>
      <c r="H49" s="844">
        <v>2</v>
      </c>
      <c r="I49" s="783"/>
    </row>
    <row r="50" spans="1:9" s="777" customFormat="1" ht="8.1" customHeight="1">
      <c r="A50" s="783"/>
      <c r="B50" s="784"/>
      <c r="C50" s="783"/>
      <c r="D50" s="816"/>
      <c r="E50" s="807"/>
      <c r="F50" s="807"/>
      <c r="G50" s="807"/>
      <c r="H50" s="807"/>
      <c r="I50" s="783"/>
    </row>
    <row r="51" spans="1:9" s="777" customFormat="1" ht="15" customHeight="1">
      <c r="A51" s="783"/>
      <c r="B51" s="784" t="s">
        <v>9</v>
      </c>
      <c r="C51" s="783"/>
      <c r="D51" s="816">
        <v>2020</v>
      </c>
      <c r="E51" s="836">
        <v>209</v>
      </c>
      <c r="F51" s="836">
        <v>900</v>
      </c>
      <c r="G51" s="836">
        <v>34</v>
      </c>
      <c r="H51" s="844" t="s">
        <v>210</v>
      </c>
      <c r="I51" s="783"/>
    </row>
    <row r="52" spans="1:9" s="777" customFormat="1" ht="15" customHeight="1">
      <c r="A52" s="786"/>
      <c r="B52" s="787"/>
      <c r="C52" s="786"/>
      <c r="D52" s="816">
        <v>2021</v>
      </c>
      <c r="E52" s="807">
        <v>574</v>
      </c>
      <c r="F52" s="807">
        <v>7432</v>
      </c>
      <c r="G52" s="807">
        <v>114</v>
      </c>
      <c r="H52" s="844" t="s">
        <v>210</v>
      </c>
      <c r="I52" s="786"/>
    </row>
    <row r="53" spans="1:9" s="777" customFormat="1" ht="15" customHeight="1">
      <c r="A53" s="786"/>
      <c r="B53" s="787"/>
      <c r="C53" s="786"/>
      <c r="D53" s="816">
        <v>2022</v>
      </c>
      <c r="E53" s="807">
        <v>322</v>
      </c>
      <c r="F53" s="807">
        <v>4489</v>
      </c>
      <c r="G53" s="807">
        <v>208</v>
      </c>
      <c r="H53" s="844">
        <v>3</v>
      </c>
      <c r="I53" s="786"/>
    </row>
    <row r="54" spans="1:9" s="777" customFormat="1" ht="8.1" customHeight="1">
      <c r="A54" s="822"/>
      <c r="B54" s="822"/>
      <c r="C54" s="822"/>
      <c r="D54" s="816"/>
      <c r="E54" s="807"/>
      <c r="F54" s="807"/>
      <c r="G54" s="807"/>
      <c r="H54" s="807"/>
      <c r="I54" s="822"/>
    </row>
    <row r="55" spans="1:9" s="777" customFormat="1" ht="15" customHeight="1">
      <c r="A55" s="783"/>
      <c r="B55" s="784" t="s">
        <v>8</v>
      </c>
      <c r="C55" s="783"/>
      <c r="D55" s="816">
        <v>2020</v>
      </c>
      <c r="E55" s="844" t="s">
        <v>210</v>
      </c>
      <c r="F55" s="836">
        <v>35</v>
      </c>
      <c r="G55" s="844" t="s">
        <v>210</v>
      </c>
      <c r="H55" s="844" t="s">
        <v>210</v>
      </c>
      <c r="I55" s="783"/>
    </row>
    <row r="56" spans="1:9" s="777" customFormat="1" ht="15" customHeight="1">
      <c r="A56" s="786"/>
      <c r="B56" s="787"/>
      <c r="C56" s="786"/>
      <c r="D56" s="816">
        <v>2021</v>
      </c>
      <c r="E56" s="844">
        <v>1</v>
      </c>
      <c r="F56" s="807">
        <v>86</v>
      </c>
      <c r="G56" s="844" t="s">
        <v>210</v>
      </c>
      <c r="H56" s="844" t="s">
        <v>210</v>
      </c>
      <c r="I56" s="786"/>
    </row>
    <row r="57" spans="1:9" s="777" customFormat="1" ht="15" customHeight="1">
      <c r="A57" s="786"/>
      <c r="B57" s="787"/>
      <c r="C57" s="786"/>
      <c r="D57" s="816">
        <v>2022</v>
      </c>
      <c r="E57" s="844">
        <v>1</v>
      </c>
      <c r="F57" s="807">
        <v>70</v>
      </c>
      <c r="G57" s="844">
        <v>51</v>
      </c>
      <c r="H57" s="844" t="s">
        <v>210</v>
      </c>
      <c r="I57" s="786"/>
    </row>
    <row r="58" spans="1:9" s="777" customFormat="1" ht="8.1" customHeight="1">
      <c r="A58" s="786"/>
      <c r="B58" s="787"/>
      <c r="C58" s="786"/>
      <c r="D58" s="816"/>
      <c r="E58" s="807"/>
      <c r="F58" s="807"/>
      <c r="G58" s="807"/>
      <c r="H58" s="807"/>
      <c r="I58" s="786"/>
    </row>
    <row r="59" spans="1:9" s="777" customFormat="1" ht="15" customHeight="1">
      <c r="A59" s="783"/>
      <c r="B59" s="784" t="s">
        <v>4</v>
      </c>
      <c r="C59" s="783"/>
      <c r="D59" s="816">
        <v>2020</v>
      </c>
      <c r="E59" s="836">
        <v>1194</v>
      </c>
      <c r="F59" s="836">
        <v>6744</v>
      </c>
      <c r="G59" s="836">
        <v>5145</v>
      </c>
      <c r="H59" s="807">
        <v>10</v>
      </c>
      <c r="I59" s="783"/>
    </row>
    <row r="60" spans="1:9" s="777" customFormat="1" ht="15" customHeight="1">
      <c r="A60" s="786"/>
      <c r="B60" s="787"/>
      <c r="C60" s="786"/>
      <c r="D60" s="816">
        <v>2021</v>
      </c>
      <c r="E60" s="807">
        <v>7700</v>
      </c>
      <c r="F60" s="807">
        <v>24560</v>
      </c>
      <c r="G60" s="807">
        <v>3744</v>
      </c>
      <c r="H60" s="844">
        <v>21</v>
      </c>
      <c r="I60" s="786"/>
    </row>
    <row r="61" spans="1:9" s="777" customFormat="1" ht="15" customHeight="1">
      <c r="A61" s="786"/>
      <c r="B61" s="787"/>
      <c r="C61" s="786"/>
      <c r="D61" s="816">
        <v>2022</v>
      </c>
      <c r="E61" s="807">
        <v>3869</v>
      </c>
      <c r="F61" s="807">
        <v>41855</v>
      </c>
      <c r="G61" s="807">
        <v>7324</v>
      </c>
      <c r="H61" s="844">
        <v>5</v>
      </c>
      <c r="I61" s="786"/>
    </row>
    <row r="62" spans="1:9" s="777" customFormat="1" ht="8.1" customHeight="1">
      <c r="A62" s="786"/>
      <c r="B62" s="787"/>
      <c r="C62" s="786"/>
      <c r="D62" s="816"/>
      <c r="E62" s="807"/>
      <c r="F62" s="807"/>
      <c r="G62" s="807"/>
      <c r="H62" s="807"/>
      <c r="I62" s="786"/>
    </row>
    <row r="63" spans="1:9" s="777" customFormat="1" ht="15" customHeight="1">
      <c r="A63" s="783"/>
      <c r="B63" s="784" t="s">
        <v>3</v>
      </c>
      <c r="C63" s="783"/>
      <c r="D63" s="816">
        <v>2020</v>
      </c>
      <c r="E63" s="836">
        <v>58</v>
      </c>
      <c r="F63" s="836">
        <v>237</v>
      </c>
      <c r="G63" s="836">
        <v>10</v>
      </c>
      <c r="H63" s="844" t="s">
        <v>210</v>
      </c>
      <c r="I63" s="783"/>
    </row>
    <row r="64" spans="1:9" s="777" customFormat="1" ht="15" customHeight="1">
      <c r="A64" s="786"/>
      <c r="B64" s="787"/>
      <c r="C64" s="786"/>
      <c r="D64" s="816">
        <v>2021</v>
      </c>
      <c r="E64" s="807">
        <v>22</v>
      </c>
      <c r="F64" s="807">
        <v>711</v>
      </c>
      <c r="G64" s="844">
        <v>1</v>
      </c>
      <c r="H64" s="844" t="s">
        <v>210</v>
      </c>
      <c r="I64" s="786"/>
    </row>
    <row r="65" spans="1:9" s="777" customFormat="1" ht="15" customHeight="1">
      <c r="A65" s="786"/>
      <c r="B65" s="787"/>
      <c r="C65" s="786"/>
      <c r="D65" s="816">
        <v>2022</v>
      </c>
      <c r="E65" s="807">
        <v>6</v>
      </c>
      <c r="F65" s="807">
        <v>658</v>
      </c>
      <c r="G65" s="844">
        <v>1</v>
      </c>
      <c r="H65" s="844" t="s">
        <v>210</v>
      </c>
      <c r="I65" s="786"/>
    </row>
    <row r="66" spans="1:9" s="777" customFormat="1" ht="8.1" customHeight="1">
      <c r="A66" s="786"/>
      <c r="B66" s="787"/>
      <c r="C66" s="786"/>
      <c r="D66" s="816"/>
      <c r="E66" s="807"/>
      <c r="F66" s="807"/>
      <c r="G66" s="807"/>
      <c r="H66" s="807"/>
      <c r="I66" s="786"/>
    </row>
    <row r="67" spans="1:9" s="777" customFormat="1" ht="15" customHeight="1">
      <c r="A67" s="783"/>
      <c r="B67" s="784" t="s">
        <v>6</v>
      </c>
      <c r="C67" s="783"/>
      <c r="D67" s="816">
        <v>2020</v>
      </c>
      <c r="E67" s="788">
        <v>28</v>
      </c>
      <c r="F67" s="788">
        <v>842</v>
      </c>
      <c r="G67" s="788">
        <v>3</v>
      </c>
      <c r="H67" s="844" t="s">
        <v>210</v>
      </c>
      <c r="I67" s="783"/>
    </row>
    <row r="68" spans="1:9" s="777" customFormat="1" ht="15" customHeight="1">
      <c r="A68" s="786"/>
      <c r="B68" s="787"/>
      <c r="C68" s="786"/>
      <c r="D68" s="816">
        <v>2021</v>
      </c>
      <c r="E68" s="807">
        <v>195</v>
      </c>
      <c r="F68" s="807">
        <v>1695</v>
      </c>
      <c r="G68" s="807">
        <v>74</v>
      </c>
      <c r="H68" s="844" t="s">
        <v>210</v>
      </c>
      <c r="I68" s="786"/>
    </row>
    <row r="69" spans="1:9" s="777" customFormat="1" ht="15" customHeight="1">
      <c r="A69" s="786"/>
      <c r="B69" s="787"/>
      <c r="C69" s="786"/>
      <c r="D69" s="816">
        <v>2022</v>
      </c>
      <c r="E69" s="807">
        <v>154</v>
      </c>
      <c r="F69" s="807">
        <v>4040</v>
      </c>
      <c r="G69" s="807">
        <v>83</v>
      </c>
      <c r="H69" s="844">
        <v>1</v>
      </c>
      <c r="I69" s="786"/>
    </row>
    <row r="70" spans="1:9" s="777" customFormat="1" ht="8.1" customHeight="1">
      <c r="A70" s="786"/>
      <c r="B70" s="787"/>
      <c r="C70" s="786"/>
      <c r="D70" s="816"/>
      <c r="E70" s="807"/>
      <c r="F70" s="807"/>
      <c r="G70" s="807"/>
      <c r="H70" s="807"/>
      <c r="I70" s="786"/>
    </row>
    <row r="71" spans="1:9" s="777" customFormat="1" ht="15" customHeight="1">
      <c r="A71" s="783"/>
      <c r="B71" s="784" t="s">
        <v>5</v>
      </c>
      <c r="C71" s="783"/>
      <c r="D71" s="816">
        <v>2020</v>
      </c>
      <c r="E71" s="788">
        <v>158</v>
      </c>
      <c r="F71" s="788">
        <v>1753</v>
      </c>
      <c r="G71" s="788">
        <v>26</v>
      </c>
      <c r="H71" s="807">
        <v>400</v>
      </c>
      <c r="I71" s="783"/>
    </row>
    <row r="72" spans="1:9" s="777" customFormat="1" ht="15" customHeight="1">
      <c r="A72" s="787"/>
      <c r="B72" s="787"/>
      <c r="C72" s="787"/>
      <c r="D72" s="816">
        <v>2021</v>
      </c>
      <c r="E72" s="807">
        <v>597</v>
      </c>
      <c r="F72" s="807">
        <v>12136</v>
      </c>
      <c r="G72" s="807">
        <v>30</v>
      </c>
      <c r="H72" s="807">
        <v>117</v>
      </c>
      <c r="I72" s="787"/>
    </row>
    <row r="73" spans="1:9" s="777" customFormat="1" ht="15" customHeight="1">
      <c r="A73" s="787"/>
      <c r="B73" s="787"/>
      <c r="C73" s="787"/>
      <c r="D73" s="816">
        <v>2022</v>
      </c>
      <c r="E73" s="807">
        <v>369</v>
      </c>
      <c r="F73" s="807">
        <v>19750</v>
      </c>
      <c r="G73" s="807">
        <v>42</v>
      </c>
      <c r="H73" s="807">
        <v>85</v>
      </c>
      <c r="I73" s="787"/>
    </row>
    <row r="74" spans="1:9" s="777" customFormat="1" ht="8.1" customHeight="1">
      <c r="A74" s="786"/>
      <c r="B74" s="787"/>
      <c r="C74" s="786"/>
      <c r="D74" s="816"/>
      <c r="E74" s="807"/>
      <c r="F74" s="807"/>
      <c r="G74" s="807"/>
      <c r="H74" s="807"/>
      <c r="I74" s="786"/>
    </row>
    <row r="75" spans="1:9" s="777" customFormat="1" ht="15" customHeight="1">
      <c r="A75" s="783"/>
      <c r="B75" s="784" t="s">
        <v>2</v>
      </c>
      <c r="C75" s="783"/>
      <c r="D75" s="816">
        <v>2020</v>
      </c>
      <c r="E75" s="788">
        <v>621</v>
      </c>
      <c r="F75" s="788">
        <v>4451</v>
      </c>
      <c r="G75" s="788">
        <v>374</v>
      </c>
      <c r="H75" s="807">
        <v>4</v>
      </c>
      <c r="I75" s="783"/>
    </row>
    <row r="76" spans="1:9" s="777" customFormat="1" ht="15" customHeight="1">
      <c r="A76" s="786"/>
      <c r="B76" s="787"/>
      <c r="C76" s="786"/>
      <c r="D76" s="816">
        <v>2021</v>
      </c>
      <c r="E76" s="807">
        <v>1710</v>
      </c>
      <c r="F76" s="807">
        <v>14625</v>
      </c>
      <c r="G76" s="807">
        <v>340</v>
      </c>
      <c r="H76" s="844">
        <v>9</v>
      </c>
      <c r="I76" s="786"/>
    </row>
    <row r="77" spans="1:9" s="777" customFormat="1" ht="15" customHeight="1">
      <c r="A77" s="786"/>
      <c r="B77" s="787"/>
      <c r="C77" s="786"/>
      <c r="D77" s="816">
        <v>2022</v>
      </c>
      <c r="E77" s="807">
        <v>1918</v>
      </c>
      <c r="F77" s="807">
        <v>39381</v>
      </c>
      <c r="G77" s="807">
        <v>5933</v>
      </c>
      <c r="H77" s="844">
        <v>21</v>
      </c>
      <c r="I77" s="786"/>
    </row>
    <row r="78" spans="1:9" s="777" customFormat="1" ht="8.1" customHeight="1">
      <c r="A78" s="783"/>
      <c r="B78" s="784"/>
      <c r="C78" s="783"/>
      <c r="D78" s="816"/>
      <c r="E78" s="807"/>
      <c r="F78" s="807"/>
      <c r="G78" s="807"/>
      <c r="H78" s="807"/>
      <c r="I78" s="783"/>
    </row>
    <row r="79" spans="1:9" s="777" customFormat="1" ht="15" customHeight="1">
      <c r="A79" s="783"/>
      <c r="B79" s="784" t="s">
        <v>1</v>
      </c>
      <c r="C79" s="783"/>
      <c r="D79" s="816">
        <v>2020</v>
      </c>
      <c r="E79" s="844" t="s">
        <v>210</v>
      </c>
      <c r="F79" s="844" t="s">
        <v>210</v>
      </c>
      <c r="G79" s="844" t="s">
        <v>210</v>
      </c>
      <c r="H79" s="844" t="s">
        <v>210</v>
      </c>
      <c r="I79" s="783"/>
    </row>
    <row r="80" spans="1:9" s="777" customFormat="1" ht="15" customHeight="1">
      <c r="A80" s="783"/>
      <c r="B80" s="784"/>
      <c r="C80" s="783"/>
      <c r="D80" s="816">
        <v>2021</v>
      </c>
      <c r="E80" s="844" t="s">
        <v>210</v>
      </c>
      <c r="F80" s="807">
        <v>56</v>
      </c>
      <c r="G80" s="844" t="s">
        <v>210</v>
      </c>
      <c r="H80" s="844" t="s">
        <v>210</v>
      </c>
      <c r="I80" s="783"/>
    </row>
    <row r="81" spans="1:9" s="777" customFormat="1" ht="15" customHeight="1">
      <c r="A81" s="783"/>
      <c r="B81" s="784"/>
      <c r="C81" s="783"/>
      <c r="D81" s="816">
        <v>2022</v>
      </c>
      <c r="E81" s="844" t="s">
        <v>210</v>
      </c>
      <c r="F81" s="807">
        <v>20</v>
      </c>
      <c r="G81" s="844" t="s">
        <v>210</v>
      </c>
      <c r="H81" s="844" t="s">
        <v>210</v>
      </c>
      <c r="I81" s="783"/>
    </row>
    <row r="82" spans="1:9" s="777" customFormat="1" ht="8.1" customHeight="1">
      <c r="A82" s="786"/>
      <c r="B82" s="787"/>
      <c r="C82" s="786"/>
      <c r="D82" s="816"/>
      <c r="E82" s="807"/>
      <c r="F82" s="807"/>
      <c r="G82" s="807"/>
      <c r="H82" s="807"/>
      <c r="I82" s="786"/>
    </row>
    <row r="83" spans="1:9" s="777" customFormat="1" ht="15" customHeight="1">
      <c r="A83" s="783"/>
      <c r="B83" s="784" t="s">
        <v>0</v>
      </c>
      <c r="C83" s="783"/>
      <c r="D83" s="816">
        <v>2020</v>
      </c>
      <c r="E83" s="844" t="s">
        <v>210</v>
      </c>
      <c r="F83" s="788">
        <v>1</v>
      </c>
      <c r="G83" s="844" t="s">
        <v>210</v>
      </c>
      <c r="H83" s="844" t="s">
        <v>210</v>
      </c>
      <c r="I83" s="783"/>
    </row>
    <row r="84" spans="1:9" s="777" customFormat="1" ht="15" customHeight="1">
      <c r="A84" s="786"/>
      <c r="B84" s="787"/>
      <c r="C84" s="786"/>
      <c r="D84" s="816">
        <v>2021</v>
      </c>
      <c r="E84" s="845">
        <v>27</v>
      </c>
      <c r="F84" s="845">
        <v>53</v>
      </c>
      <c r="G84" s="844" t="s">
        <v>210</v>
      </c>
      <c r="H84" s="844" t="s">
        <v>210</v>
      </c>
      <c r="I84" s="786"/>
    </row>
    <row r="85" spans="1:9" s="777" customFormat="1" ht="15" customHeight="1">
      <c r="A85" s="786"/>
      <c r="B85" s="787"/>
      <c r="C85" s="786"/>
      <c r="D85" s="816">
        <v>2022</v>
      </c>
      <c r="E85" s="845">
        <v>43</v>
      </c>
      <c r="F85" s="845">
        <v>145</v>
      </c>
      <c r="G85" s="844" t="s">
        <v>210</v>
      </c>
      <c r="H85" s="844" t="s">
        <v>210</v>
      </c>
      <c r="I85" s="786"/>
    </row>
    <row r="86" spans="1:9" s="777" customFormat="1" ht="8.1" customHeight="1" thickBot="1">
      <c r="A86" s="846"/>
      <c r="B86" s="846"/>
      <c r="C86" s="846"/>
      <c r="D86" s="847"/>
      <c r="E86" s="848"/>
      <c r="F86" s="848"/>
      <c r="G86" s="848"/>
      <c r="H86" s="848"/>
      <c r="I86" s="846"/>
    </row>
    <row r="87" spans="1:9" s="777" customFormat="1" ht="15" customHeight="1">
      <c r="A87" s="834"/>
      <c r="B87" s="834"/>
      <c r="C87" s="834"/>
      <c r="D87" s="802"/>
      <c r="E87" s="798"/>
      <c r="F87" s="852"/>
      <c r="G87" s="853"/>
      <c r="H87" s="853"/>
      <c r="I87" s="800" t="s">
        <v>344</v>
      </c>
    </row>
    <row r="88" spans="1:9" s="777" customFormat="1" ht="15" customHeight="1">
      <c r="D88" s="850"/>
      <c r="E88" s="852"/>
      <c r="F88" s="853"/>
      <c r="G88" s="853"/>
      <c r="H88" s="853"/>
      <c r="I88" s="805" t="s">
        <v>345</v>
      </c>
    </row>
  </sheetData>
  <hyperlinks>
    <hyperlink ref="H2" r:id="rId1" xr:uid="{00000000-0004-0000-1700-000000000000}"/>
    <hyperlink ref="H3" r:id="rId2" xr:uid="{00000000-0004-0000-1700-000001000000}"/>
  </hyperlinks>
  <printOptions horizontalCentered="1"/>
  <pageMargins left="0.55118110236220474" right="0.55118110236220474" top="0.39370078740157483" bottom="0.39370078740157483" header="0.39370078740157483" footer="0.39370078740157483"/>
  <pageSetup scale="65" orientation="portrait" r:id="rId3"/>
  <colBreaks count="1" manualBreakCount="1">
    <brk id="9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1:R92"/>
  <sheetViews>
    <sheetView view="pageBreakPreview" topLeftCell="A61" zoomScaleNormal="100" zoomScaleSheetLayoutView="100" workbookViewId="0">
      <selection activeCell="I100" sqref="I100"/>
    </sheetView>
  </sheetViews>
  <sheetFormatPr defaultColWidth="9" defaultRowHeight="15" customHeight="1"/>
  <cols>
    <col min="1" max="1" width="1.7109375" style="350" customWidth="1"/>
    <col min="2" max="3" width="12.7109375" style="350" customWidth="1"/>
    <col min="4" max="4" width="10.7109375" style="350" customWidth="1"/>
    <col min="5" max="6" width="12.7109375" style="350" customWidth="1"/>
    <col min="7" max="7" width="14.7109375" style="350" customWidth="1"/>
    <col min="8" max="8" width="15.7109375" style="350" customWidth="1"/>
    <col min="9" max="9" width="12.7109375" style="350" customWidth="1"/>
    <col min="10" max="10" width="15.7109375" style="350" customWidth="1"/>
    <col min="11" max="11" width="14.7109375" style="350" customWidth="1"/>
    <col min="12" max="12" width="15.7109375" style="350" customWidth="1"/>
    <col min="13" max="13" width="1.7109375" style="350" customWidth="1"/>
    <col min="14" max="16384" width="9" style="350"/>
  </cols>
  <sheetData>
    <row r="1" spans="1:18" s="339" customFormat="1">
      <c r="L1" s="21" t="s">
        <v>47</v>
      </c>
      <c r="R1" s="21"/>
    </row>
    <row r="2" spans="1:18" s="339" customFormat="1" ht="14.25">
      <c r="L2" s="22" t="s">
        <v>46</v>
      </c>
      <c r="R2" s="22"/>
    </row>
    <row r="3" spans="1:18" s="339" customFormat="1" ht="11.45" customHeight="1"/>
    <row r="4" spans="1:18" s="339" customFormat="1" ht="11.45" customHeight="1"/>
    <row r="5" spans="1:18" s="338" customFormat="1" ht="15" customHeight="1">
      <c r="B5" s="341" t="s">
        <v>303</v>
      </c>
      <c r="C5" s="340" t="s">
        <v>449</v>
      </c>
      <c r="D5" s="342"/>
      <c r="E5" s="344"/>
      <c r="F5" s="344"/>
      <c r="G5" s="344"/>
      <c r="H5" s="343"/>
      <c r="I5" s="343"/>
      <c r="J5" s="343"/>
      <c r="L5" s="343"/>
      <c r="M5" s="343"/>
    </row>
    <row r="6" spans="1:18" s="338" customFormat="1" ht="15" customHeight="1">
      <c r="B6" s="346" t="s">
        <v>302</v>
      </c>
      <c r="C6" s="345" t="s">
        <v>450</v>
      </c>
      <c r="D6" s="347"/>
      <c r="E6" s="343"/>
      <c r="F6" s="343"/>
      <c r="G6" s="343"/>
      <c r="H6" s="343"/>
      <c r="I6" s="343"/>
      <c r="J6" s="343"/>
      <c r="L6" s="343"/>
      <c r="M6" s="343"/>
    </row>
    <row r="7" spans="1:18" ht="8.1" customHeight="1" thickBot="1">
      <c r="A7" s="390"/>
      <c r="B7" s="348"/>
      <c r="C7" s="343"/>
      <c r="D7" s="349"/>
      <c r="E7" s="343"/>
      <c r="F7" s="343"/>
      <c r="G7" s="343"/>
      <c r="H7" s="343"/>
      <c r="I7" s="343"/>
      <c r="J7" s="343"/>
      <c r="K7" s="343"/>
      <c r="L7" s="343"/>
      <c r="M7" s="343"/>
    </row>
    <row r="8" spans="1:18" ht="8.1" customHeight="1" thickTop="1">
      <c r="A8" s="391"/>
      <c r="B8" s="351"/>
      <c r="C8" s="351"/>
      <c r="D8" s="375"/>
      <c r="E8" s="351"/>
      <c r="F8" s="351"/>
      <c r="G8" s="351"/>
      <c r="H8" s="351"/>
      <c r="I8" s="351"/>
      <c r="J8" s="351"/>
      <c r="K8" s="351"/>
      <c r="L8" s="351"/>
      <c r="M8" s="351"/>
    </row>
    <row r="9" spans="1:18" ht="15" customHeight="1">
      <c r="A9" s="392"/>
      <c r="B9" s="352" t="s">
        <v>27</v>
      </c>
      <c r="C9" s="376"/>
      <c r="D9" s="354" t="s">
        <v>321</v>
      </c>
      <c r="E9" s="353" t="s">
        <v>22</v>
      </c>
      <c r="F9" s="360" t="s">
        <v>133</v>
      </c>
      <c r="G9" s="360" t="s">
        <v>132</v>
      </c>
      <c r="H9" s="393" t="s">
        <v>131</v>
      </c>
      <c r="I9" s="393" t="s">
        <v>130</v>
      </c>
      <c r="J9" s="393" t="s">
        <v>129</v>
      </c>
      <c r="K9" s="393" t="s">
        <v>128</v>
      </c>
      <c r="L9" s="393" t="s">
        <v>127</v>
      </c>
      <c r="M9" s="348"/>
    </row>
    <row r="10" spans="1:18" ht="15" customHeight="1">
      <c r="A10" s="392"/>
      <c r="B10" s="357" t="s">
        <v>25</v>
      </c>
      <c r="C10" s="361"/>
      <c r="D10" s="358" t="s">
        <v>322</v>
      </c>
      <c r="E10" s="364" t="s">
        <v>19</v>
      </c>
      <c r="F10" s="360" t="s">
        <v>123</v>
      </c>
      <c r="G10" s="360" t="s">
        <v>323</v>
      </c>
      <c r="H10" s="394" t="s">
        <v>122</v>
      </c>
      <c r="I10" s="393" t="s">
        <v>121</v>
      </c>
      <c r="J10" s="393" t="s">
        <v>120</v>
      </c>
      <c r="K10" s="394" t="s">
        <v>119</v>
      </c>
      <c r="L10" s="393" t="s">
        <v>324</v>
      </c>
      <c r="M10" s="348"/>
    </row>
    <row r="11" spans="1:18" ht="15" customHeight="1">
      <c r="A11" s="392"/>
      <c r="B11" s="352"/>
      <c r="C11" s="361"/>
      <c r="D11" s="365"/>
      <c r="E11" s="361"/>
      <c r="F11" s="360" t="s">
        <v>325</v>
      </c>
      <c r="G11" s="395" t="s">
        <v>326</v>
      </c>
      <c r="H11" s="393"/>
      <c r="I11" s="393" t="s">
        <v>116</v>
      </c>
      <c r="J11" s="355" t="s">
        <v>327</v>
      </c>
      <c r="K11" s="393"/>
      <c r="L11" s="393" t="s">
        <v>107</v>
      </c>
      <c r="M11" s="348"/>
    </row>
    <row r="12" spans="1:18" ht="15" customHeight="1">
      <c r="A12" s="392"/>
      <c r="B12" s="357"/>
      <c r="C12" s="361"/>
      <c r="D12" s="365"/>
      <c r="E12" s="361"/>
      <c r="F12" s="395" t="s">
        <v>103</v>
      </c>
      <c r="G12" s="395" t="s">
        <v>328</v>
      </c>
      <c r="H12" s="393"/>
      <c r="I12" s="393" t="s">
        <v>329</v>
      </c>
      <c r="J12" s="393" t="s">
        <v>330</v>
      </c>
      <c r="K12" s="393"/>
      <c r="L12" s="393" t="s">
        <v>99</v>
      </c>
      <c r="M12" s="348"/>
    </row>
    <row r="13" spans="1:18" ht="15" customHeight="1">
      <c r="A13" s="392"/>
      <c r="B13" s="357"/>
      <c r="C13" s="361"/>
      <c r="D13" s="365"/>
      <c r="E13" s="361"/>
      <c r="F13" s="395" t="s">
        <v>55</v>
      </c>
      <c r="G13" s="393"/>
      <c r="H13" s="393"/>
      <c r="I13" s="393" t="s">
        <v>95</v>
      </c>
      <c r="J13" s="393" t="s">
        <v>94</v>
      </c>
      <c r="K13" s="393"/>
      <c r="L13" s="393" t="s">
        <v>331</v>
      </c>
      <c r="M13" s="348"/>
    </row>
    <row r="14" spans="1:18" ht="15" customHeight="1">
      <c r="A14" s="392"/>
      <c r="B14" s="361"/>
      <c r="C14" s="361"/>
      <c r="D14" s="365"/>
      <c r="E14" s="361"/>
      <c r="F14" s="395" t="s">
        <v>332</v>
      </c>
      <c r="G14" s="393"/>
      <c r="H14" s="393"/>
      <c r="I14" s="396" t="s">
        <v>90</v>
      </c>
      <c r="J14" s="396" t="s">
        <v>89</v>
      </c>
      <c r="K14" s="393"/>
      <c r="L14" s="393" t="s">
        <v>333</v>
      </c>
      <c r="M14" s="348"/>
    </row>
    <row r="15" spans="1:18" ht="15" customHeight="1">
      <c r="A15" s="392"/>
      <c r="B15" s="361"/>
      <c r="C15" s="361"/>
      <c r="D15" s="365"/>
      <c r="E15" s="361"/>
      <c r="F15" s="396"/>
      <c r="G15" s="396"/>
      <c r="H15" s="396"/>
      <c r="I15" s="396" t="s">
        <v>86</v>
      </c>
      <c r="J15" s="396" t="s">
        <v>334</v>
      </c>
      <c r="K15" s="396"/>
      <c r="L15" s="394" t="s">
        <v>335</v>
      </c>
      <c r="M15" s="348"/>
    </row>
    <row r="16" spans="1:18" ht="15" customHeight="1">
      <c r="A16" s="392"/>
      <c r="B16" s="361"/>
      <c r="C16" s="361"/>
      <c r="D16" s="365"/>
      <c r="E16" s="361"/>
      <c r="F16" s="394"/>
      <c r="G16" s="394"/>
      <c r="H16" s="394"/>
      <c r="I16" s="396" t="s">
        <v>336</v>
      </c>
      <c r="J16" s="394" t="s">
        <v>337</v>
      </c>
      <c r="K16" s="394"/>
      <c r="L16" s="394" t="s">
        <v>338</v>
      </c>
      <c r="M16" s="348"/>
    </row>
    <row r="17" spans="1:13" ht="15" customHeight="1">
      <c r="A17" s="392"/>
      <c r="B17" s="361"/>
      <c r="C17" s="361"/>
      <c r="D17" s="365"/>
      <c r="E17" s="361"/>
      <c r="F17" s="394"/>
      <c r="G17" s="394"/>
      <c r="H17" s="394"/>
      <c r="I17" s="394" t="s">
        <v>339</v>
      </c>
      <c r="J17" s="394" t="s">
        <v>81</v>
      </c>
      <c r="K17" s="394"/>
      <c r="L17" s="394" t="s">
        <v>340</v>
      </c>
      <c r="M17" s="348"/>
    </row>
    <row r="18" spans="1:13" ht="15" customHeight="1">
      <c r="A18" s="392"/>
      <c r="B18" s="361"/>
      <c r="C18" s="361"/>
      <c r="D18" s="365"/>
      <c r="E18" s="361"/>
      <c r="F18" s="394"/>
      <c r="G18" s="394"/>
      <c r="H18" s="394"/>
      <c r="I18" s="394"/>
      <c r="J18" s="394" t="s">
        <v>341</v>
      </c>
      <c r="K18" s="394"/>
      <c r="L18" s="394" t="s">
        <v>342</v>
      </c>
      <c r="M18" s="348"/>
    </row>
    <row r="19" spans="1:13" ht="15" customHeight="1">
      <c r="A19" s="392"/>
      <c r="B19" s="361"/>
      <c r="C19" s="361"/>
      <c r="D19" s="365"/>
      <c r="E19" s="361"/>
      <c r="F19" s="394"/>
      <c r="G19" s="394"/>
      <c r="H19" s="394"/>
      <c r="I19" s="394"/>
      <c r="J19" s="394" t="s">
        <v>76</v>
      </c>
      <c r="K19" s="394"/>
      <c r="L19" s="394" t="s">
        <v>343</v>
      </c>
      <c r="M19" s="348"/>
    </row>
    <row r="20" spans="1:13" ht="8.1" customHeight="1">
      <c r="A20" s="397"/>
      <c r="B20" s="367"/>
      <c r="C20" s="367"/>
      <c r="D20" s="368"/>
      <c r="E20" s="367"/>
      <c r="F20" s="367"/>
      <c r="G20" s="367"/>
      <c r="H20" s="367"/>
      <c r="I20" s="367"/>
      <c r="J20" s="367"/>
      <c r="K20" s="367"/>
      <c r="L20" s="367"/>
      <c r="M20" s="366"/>
    </row>
    <row r="21" spans="1:13" ht="8.1" customHeight="1">
      <c r="A21" s="398"/>
      <c r="B21" s="384"/>
      <c r="C21" s="384"/>
      <c r="D21" s="385"/>
      <c r="E21" s="384"/>
      <c r="F21" s="384"/>
      <c r="G21" s="384"/>
      <c r="H21" s="384"/>
      <c r="I21" s="384"/>
      <c r="J21" s="384"/>
      <c r="K21" s="384"/>
      <c r="L21" s="384"/>
      <c r="M21" s="383"/>
    </row>
    <row r="22" spans="1:13" s="777" customFormat="1" ht="17.25" customHeight="1">
      <c r="A22" s="854"/>
      <c r="B22" s="855" t="s">
        <v>16</v>
      </c>
      <c r="C22" s="856"/>
      <c r="D22" s="774">
        <v>2020</v>
      </c>
      <c r="E22" s="857">
        <f t="shared" ref="E22:L24" si="0">SUM(E26,E30,E34,E38,E42,E46,E50,E54,E58,E62,E66,E70,E74,E78,E82,E86)</f>
        <v>245093</v>
      </c>
      <c r="F22" s="857">
        <f t="shared" si="0"/>
        <v>2857</v>
      </c>
      <c r="G22" s="857">
        <f t="shared" si="0"/>
        <v>1590</v>
      </c>
      <c r="H22" s="857">
        <f t="shared" si="0"/>
        <v>29375</v>
      </c>
      <c r="I22" s="857">
        <f t="shared" si="0"/>
        <v>2189</v>
      </c>
      <c r="J22" s="857">
        <f t="shared" si="0"/>
        <v>417</v>
      </c>
      <c r="K22" s="857">
        <f t="shared" si="0"/>
        <v>7662</v>
      </c>
      <c r="L22" s="857">
        <f t="shared" si="0"/>
        <v>29278</v>
      </c>
      <c r="M22" s="858"/>
    </row>
    <row r="23" spans="1:13" s="777" customFormat="1" ht="15.95" customHeight="1">
      <c r="A23" s="854"/>
      <c r="B23" s="855"/>
      <c r="C23" s="856"/>
      <c r="D23" s="774">
        <v>2021</v>
      </c>
      <c r="E23" s="857">
        <f t="shared" si="0"/>
        <v>116648</v>
      </c>
      <c r="F23" s="857">
        <f t="shared" si="0"/>
        <v>3815</v>
      </c>
      <c r="G23" s="857">
        <f t="shared" si="0"/>
        <v>736</v>
      </c>
      <c r="H23" s="857">
        <f t="shared" si="0"/>
        <v>57388</v>
      </c>
      <c r="I23" s="857">
        <f t="shared" si="0"/>
        <v>2608</v>
      </c>
      <c r="J23" s="857">
        <f t="shared" si="0"/>
        <v>1257</v>
      </c>
      <c r="K23" s="857">
        <f t="shared" si="0"/>
        <v>16510</v>
      </c>
      <c r="L23" s="857">
        <f t="shared" si="0"/>
        <v>34334</v>
      </c>
      <c r="M23" s="859"/>
    </row>
    <row r="24" spans="1:13" s="777" customFormat="1" ht="15.95" customHeight="1">
      <c r="A24" s="854"/>
      <c r="B24" s="855"/>
      <c r="C24" s="856"/>
      <c r="D24" s="774">
        <v>2022</v>
      </c>
      <c r="E24" s="857">
        <f t="shared" si="0"/>
        <v>203027</v>
      </c>
      <c r="F24" s="857">
        <f t="shared" si="0"/>
        <v>2650</v>
      </c>
      <c r="G24" s="857">
        <f t="shared" si="0"/>
        <v>782</v>
      </c>
      <c r="H24" s="857">
        <f t="shared" si="0"/>
        <v>63966</v>
      </c>
      <c r="I24" s="857">
        <f t="shared" si="0"/>
        <v>1247</v>
      </c>
      <c r="J24" s="857">
        <f t="shared" si="0"/>
        <v>832</v>
      </c>
      <c r="K24" s="857">
        <f t="shared" si="0"/>
        <v>8544</v>
      </c>
      <c r="L24" s="857">
        <f t="shared" si="0"/>
        <v>44298</v>
      </c>
      <c r="M24" s="859"/>
    </row>
    <row r="25" spans="1:13" s="777" customFormat="1" ht="8.1" customHeight="1">
      <c r="A25" s="854"/>
      <c r="B25" s="855"/>
      <c r="C25" s="856"/>
      <c r="D25" s="774"/>
      <c r="E25" s="860"/>
      <c r="F25" s="860"/>
      <c r="G25" s="861"/>
      <c r="H25" s="860"/>
      <c r="I25" s="860"/>
      <c r="J25" s="860"/>
      <c r="K25" s="860"/>
      <c r="L25" s="860"/>
      <c r="M25" s="859"/>
    </row>
    <row r="26" spans="1:13" s="777" customFormat="1" ht="15" customHeight="1">
      <c r="A26" s="859"/>
      <c r="B26" s="862" t="s">
        <v>15</v>
      </c>
      <c r="C26" s="856"/>
      <c r="D26" s="816">
        <v>2020</v>
      </c>
      <c r="E26" s="863">
        <f>SUM(F26,G26,H26,I26,J26,K26,L26,'[10]4.24 (2)'!E24,'[10]4.24 (2)'!F24,'[10]4.24 (2)'!G24,'[10]4.24 (2)'!H24,'[10]4.24 (2)'!I24,'[10]4.24 (2)'!J24,'[10]4.24 (2)'!K24,'[10]4.24 (3)'!E26,'[10]4.24 (3)'!F26,'[10]4.24 (3)'!G26,'[10]4.24 (3)'!H26,'[10]4.24 (3)'!I26,'[10]4.24 (3)'!J26,'[10]4.24 (3)'!K26,'[10]4.24 (3)'!L26)</f>
        <v>24559</v>
      </c>
      <c r="F26" s="864">
        <v>148</v>
      </c>
      <c r="G26" s="864">
        <v>149</v>
      </c>
      <c r="H26" s="864">
        <v>5544</v>
      </c>
      <c r="I26" s="864">
        <v>228</v>
      </c>
      <c r="J26" s="864">
        <v>24</v>
      </c>
      <c r="K26" s="864">
        <v>790</v>
      </c>
      <c r="L26" s="864">
        <v>2644</v>
      </c>
      <c r="M26" s="859"/>
    </row>
    <row r="27" spans="1:13" s="777" customFormat="1" ht="15.95" customHeight="1">
      <c r="A27" s="859"/>
      <c r="B27" s="862"/>
      <c r="C27" s="856"/>
      <c r="D27" s="816">
        <v>2021</v>
      </c>
      <c r="E27" s="863">
        <f>SUM(F27,G27,H27,I27,J27,K27,L27,'[10]4.24 (2)'!E25,'[10]4.24 (2)'!F25,'[10]4.24 (2)'!G25,'[10]4.24 (2)'!H25,'[10]4.24 (2)'!I25,'[10]4.24 (2)'!J25,'[10]4.24 (2)'!K25,'[10]4.24 (3)'!E27,'[10]4.24 (3)'!F27,'[10]4.24 (3)'!G27,'[10]4.24 (3)'!H27,'[10]4.24 (3)'!I27,'[10]4.24 (3)'!J27,'[10]4.24 (3)'!K27,'[10]4.24 (3)'!L27)</f>
        <v>20107</v>
      </c>
      <c r="F27" s="865">
        <v>274</v>
      </c>
      <c r="G27" s="865">
        <v>78</v>
      </c>
      <c r="H27" s="865">
        <v>11961</v>
      </c>
      <c r="I27" s="865">
        <v>166</v>
      </c>
      <c r="J27" s="865">
        <v>84</v>
      </c>
      <c r="K27" s="865">
        <v>2301</v>
      </c>
      <c r="L27" s="865">
        <v>5243</v>
      </c>
      <c r="M27" s="859"/>
    </row>
    <row r="28" spans="1:13" s="777" customFormat="1" ht="15.95" customHeight="1">
      <c r="A28" s="859"/>
      <c r="B28" s="862"/>
      <c r="C28" s="856"/>
      <c r="D28" s="816">
        <v>2022</v>
      </c>
      <c r="E28" s="863">
        <f>SUM(F28,G28,H28,I28,J28,K28,L28,'[10]4.24 (2)'!E26,'[10]4.24 (2)'!F26,'[10]4.24 (2)'!G26,'[10]4.24 (2)'!H26,'[10]4.24 (2)'!I26,'[10]4.24 (2)'!J26,'[10]4.24 (2)'!K26,'[10]4.24 (3)'!E28,'[10]4.24 (3)'!F28,'[10]4.24 (3)'!G28,'[10]4.24 (3)'!H28,'[10]4.24 (3)'!I28,'[10]4.24 (3)'!J28,'[10]4.24 (3)'!K28,'[10]4.24 (3)'!L28)</f>
        <v>20982</v>
      </c>
      <c r="F28" s="864">
        <v>301</v>
      </c>
      <c r="G28" s="866">
        <v>100</v>
      </c>
      <c r="H28" s="863">
        <v>11929</v>
      </c>
      <c r="I28" s="866">
        <v>161</v>
      </c>
      <c r="J28" s="866">
        <v>95</v>
      </c>
      <c r="K28" s="863">
        <v>1349</v>
      </c>
      <c r="L28" s="863">
        <v>4070</v>
      </c>
      <c r="M28" s="864"/>
    </row>
    <row r="29" spans="1:13" s="777" customFormat="1" ht="8.1" customHeight="1">
      <c r="A29" s="859"/>
      <c r="B29" s="862"/>
      <c r="C29" s="856"/>
      <c r="D29" s="816"/>
      <c r="E29" s="863"/>
      <c r="F29" s="864"/>
      <c r="G29" s="866"/>
      <c r="H29" s="863"/>
      <c r="I29" s="866"/>
      <c r="J29" s="864"/>
      <c r="K29" s="863"/>
      <c r="L29" s="863"/>
      <c r="M29" s="859"/>
    </row>
    <row r="30" spans="1:13" s="777" customFormat="1" ht="15" customHeight="1">
      <c r="A30" s="859"/>
      <c r="B30" s="862" t="s">
        <v>14</v>
      </c>
      <c r="C30" s="856"/>
      <c r="D30" s="816">
        <v>2020</v>
      </c>
      <c r="E30" s="863">
        <f>SUM(F30,G30,H30,I30,J30,K30,L30,'[10]4.24 (2)'!E28,'[10]4.24 (2)'!F28,'[10]4.24 (2)'!G28,'[10]4.24 (2)'!H28,'[10]4.24 (2)'!I28,'[10]4.24 (2)'!J28,'[10]4.24 (2)'!K28,'[10]4.24 (3)'!E30,'[10]4.24 (3)'!F30,'[10]4.24 (3)'!G30,'[10]4.24 (3)'!H30,'[10]4.24 (3)'!I30,'[10]4.24 (3)'!J30,'[10]4.24 (3)'!K30,'[10]4.24 (3)'!L30)</f>
        <v>9018</v>
      </c>
      <c r="F30" s="864">
        <v>172</v>
      </c>
      <c r="G30" s="864">
        <v>115</v>
      </c>
      <c r="H30" s="864">
        <v>1676</v>
      </c>
      <c r="I30" s="864">
        <v>108</v>
      </c>
      <c r="J30" s="864">
        <v>22</v>
      </c>
      <c r="K30" s="864">
        <v>262</v>
      </c>
      <c r="L30" s="864">
        <v>668</v>
      </c>
      <c r="M30" s="859"/>
    </row>
    <row r="31" spans="1:13" s="777" customFormat="1" ht="15.95" customHeight="1">
      <c r="A31" s="859"/>
      <c r="B31" s="862"/>
      <c r="C31" s="856"/>
      <c r="D31" s="816">
        <v>2021</v>
      </c>
      <c r="E31" s="863">
        <f>SUM(F31,G31,H31,I31,J31,K31,L31,'[10]4.24 (2)'!E29,'[10]4.24 (2)'!F29,'[10]4.24 (2)'!G29,'[10]4.24 (2)'!H29,'[10]4.24 (2)'!I29,'[10]4.24 (2)'!J29,'[10]4.24 (2)'!K29,'[10]4.24 (3)'!E31,'[10]4.24 (3)'!F31,'[10]4.24 (3)'!G31,'[10]4.24 (3)'!H31,'[10]4.24 (3)'!I31,'[10]4.24 (3)'!J31,'[10]4.24 (3)'!K31,'[10]4.24 (3)'!L31)</f>
        <v>4661</v>
      </c>
      <c r="F31" s="865">
        <v>264</v>
      </c>
      <c r="G31" s="865">
        <v>46</v>
      </c>
      <c r="H31" s="865">
        <v>2765</v>
      </c>
      <c r="I31" s="865">
        <v>47</v>
      </c>
      <c r="J31" s="865">
        <v>32</v>
      </c>
      <c r="K31" s="865">
        <v>599</v>
      </c>
      <c r="L31" s="865">
        <v>908</v>
      </c>
      <c r="M31" s="859"/>
    </row>
    <row r="32" spans="1:13" s="777" customFormat="1" ht="15.95" customHeight="1">
      <c r="A32" s="859"/>
      <c r="B32" s="862"/>
      <c r="C32" s="856"/>
      <c r="D32" s="816">
        <v>2022</v>
      </c>
      <c r="E32" s="863">
        <f>SUM(F32,G32,H32,I32,J32,K32,L32,'[10]4.24 (2)'!E30,'[10]4.24 (2)'!F30,'[10]4.24 (2)'!G30,'[10]4.24 (2)'!H30,'[10]4.24 (2)'!I30,'[10]4.24 (2)'!J30,'[10]4.24 (2)'!K30,'[10]4.24 (3)'!E32,'[10]4.24 (3)'!F32,'[10]4.24 (3)'!G32,'[10]4.24 (3)'!H32,'[10]4.24 (3)'!I32,'[10]4.24 (3)'!J32,'[10]4.24 (3)'!K32,'[10]4.24 (3)'!L32)</f>
        <v>6919</v>
      </c>
      <c r="F32" s="864">
        <v>92</v>
      </c>
      <c r="G32" s="866">
        <v>19</v>
      </c>
      <c r="H32" s="863">
        <v>3623</v>
      </c>
      <c r="I32" s="866">
        <v>26</v>
      </c>
      <c r="J32" s="864">
        <v>83</v>
      </c>
      <c r="K32" s="863">
        <v>283</v>
      </c>
      <c r="L32" s="863">
        <v>1295</v>
      </c>
      <c r="M32" s="859"/>
    </row>
    <row r="33" spans="1:13" s="777" customFormat="1" ht="8.1" customHeight="1">
      <c r="A33" s="859"/>
      <c r="B33" s="862"/>
      <c r="C33" s="856"/>
      <c r="D33" s="816"/>
      <c r="E33" s="863"/>
      <c r="F33" s="864"/>
      <c r="G33" s="866"/>
      <c r="H33" s="863"/>
      <c r="I33" s="866"/>
      <c r="J33" s="867"/>
      <c r="K33" s="863"/>
      <c r="L33" s="863"/>
      <c r="M33" s="859"/>
    </row>
    <row r="34" spans="1:13" s="777" customFormat="1" ht="15" customHeight="1">
      <c r="A34" s="859"/>
      <c r="B34" s="862" t="s">
        <v>13</v>
      </c>
      <c r="C34" s="856"/>
      <c r="D34" s="816">
        <v>2020</v>
      </c>
      <c r="E34" s="863">
        <f>SUM(F34,G34,H34,I34,J34,K34,L34,'[10]4.24 (2)'!E32,'[10]4.24 (2)'!F32,'[10]4.24 (2)'!G32,'[10]4.24 (2)'!H32,'[10]4.24 (2)'!I32,'[10]4.24 (2)'!J32,'[10]4.24 (2)'!K32,'[10]4.24 (3)'!E34,'[10]4.24 (3)'!F34,'[10]4.24 (3)'!G34,'[10]4.24 (3)'!H34,'[10]4.24 (3)'!I34,'[10]4.24 (3)'!J34,'[10]4.24 (3)'!K34,'[10]4.24 (3)'!L34)</f>
        <v>7133</v>
      </c>
      <c r="F34" s="864">
        <v>168</v>
      </c>
      <c r="G34" s="864">
        <v>14</v>
      </c>
      <c r="H34" s="864">
        <v>699</v>
      </c>
      <c r="I34" s="864">
        <v>31</v>
      </c>
      <c r="J34" s="864">
        <v>2</v>
      </c>
      <c r="K34" s="864">
        <v>257</v>
      </c>
      <c r="L34" s="864">
        <v>471</v>
      </c>
      <c r="M34" s="859"/>
    </row>
    <row r="35" spans="1:13" s="777" customFormat="1" ht="15.95" customHeight="1">
      <c r="A35" s="859"/>
      <c r="B35" s="862"/>
      <c r="C35" s="856"/>
      <c r="D35" s="816">
        <v>2021</v>
      </c>
      <c r="E35" s="863">
        <f>SUM(F35,G35,H35,I35,J35,K35,L35,'[10]4.24 (2)'!E33,'[10]4.24 (2)'!F33,'[10]4.24 (2)'!G33,'[10]4.24 (2)'!H33,'[10]4.24 (2)'!I33,'[10]4.24 (2)'!J33,'[10]4.24 (2)'!K33,'[10]4.24 (3)'!E35,'[10]4.24 (3)'!F35,'[10]4.24 (3)'!G35,'[10]4.24 (3)'!H35,'[10]4.24 (3)'!I35,'[10]4.24 (3)'!J35,'[10]4.24 (3)'!K35,'[10]4.24 (3)'!L35)</f>
        <v>1987</v>
      </c>
      <c r="F35" s="865">
        <v>34</v>
      </c>
      <c r="G35" s="865">
        <v>18</v>
      </c>
      <c r="H35" s="865">
        <v>1116</v>
      </c>
      <c r="I35" s="865">
        <v>46</v>
      </c>
      <c r="J35" s="865">
        <v>2</v>
      </c>
      <c r="K35" s="865">
        <v>339</v>
      </c>
      <c r="L35" s="865">
        <v>432</v>
      </c>
      <c r="M35" s="859"/>
    </row>
    <row r="36" spans="1:13" s="777" customFormat="1" ht="15.95" customHeight="1">
      <c r="A36" s="859"/>
      <c r="B36" s="862"/>
      <c r="C36" s="856"/>
      <c r="D36" s="816">
        <v>2022</v>
      </c>
      <c r="E36" s="863">
        <f>SUM(F36,G36,H36,I36,J36,K36,L36,'[10]4.24 (2)'!E34,'[10]4.24 (2)'!F34,'[10]4.24 (2)'!G34,'[10]4.24 (2)'!H34,'[10]4.24 (2)'!I34,'[10]4.24 (2)'!J34,'[10]4.24 (2)'!K34,'[10]4.24 (3)'!E36,'[10]4.24 (3)'!F36,'[10]4.24 (3)'!G36,'[10]4.24 (3)'!H36,'[10]4.24 (3)'!I36,'[10]4.24 (3)'!J36,'[10]4.24 (3)'!K36,'[10]4.24 (3)'!L36)</f>
        <v>14786</v>
      </c>
      <c r="F36" s="864">
        <v>283</v>
      </c>
      <c r="G36" s="866">
        <v>21</v>
      </c>
      <c r="H36" s="863">
        <v>828</v>
      </c>
      <c r="I36" s="866">
        <v>21</v>
      </c>
      <c r="J36" s="866">
        <v>22</v>
      </c>
      <c r="K36" s="863">
        <v>447</v>
      </c>
      <c r="L36" s="863">
        <v>10721</v>
      </c>
      <c r="M36" s="859"/>
    </row>
    <row r="37" spans="1:13" s="777" customFormat="1" ht="8.1" customHeight="1">
      <c r="A37" s="859"/>
      <c r="B37" s="862"/>
      <c r="C37" s="856"/>
      <c r="D37" s="816"/>
      <c r="E37" s="863"/>
      <c r="F37" s="864"/>
      <c r="G37" s="866"/>
      <c r="H37" s="863"/>
      <c r="I37" s="866"/>
      <c r="J37" s="866"/>
      <c r="K37" s="863"/>
      <c r="L37" s="863"/>
      <c r="M37" s="859"/>
    </row>
    <row r="38" spans="1:13" s="777" customFormat="1" ht="15" customHeight="1">
      <c r="A38" s="859"/>
      <c r="B38" s="862" t="s">
        <v>12</v>
      </c>
      <c r="C38" s="856"/>
      <c r="D38" s="816">
        <v>2020</v>
      </c>
      <c r="E38" s="863">
        <f>SUM(F38,G38,H38,I38,J38,K38,L38,'[10]4.24 (2)'!E36,'[10]4.24 (2)'!F36,'[10]4.24 (2)'!G36,'[10]4.24 (2)'!H36,'[10]4.24 (2)'!I36,'[10]4.24 (2)'!J36,'[10]4.24 (2)'!K36,'[10]4.24 (3)'!E38,'[10]4.24 (3)'!F38,'[10]4.24 (3)'!G38,'[10]4.24 (3)'!H38,'[10]4.24 (3)'!I38,'[10]4.24 (3)'!J38,'[10]4.24 (3)'!K38,'[10]4.24 (3)'!L38)</f>
        <v>6430</v>
      </c>
      <c r="F38" s="864">
        <v>63</v>
      </c>
      <c r="G38" s="864">
        <v>58</v>
      </c>
      <c r="H38" s="864">
        <v>1389</v>
      </c>
      <c r="I38" s="864">
        <v>72</v>
      </c>
      <c r="J38" s="864">
        <v>8</v>
      </c>
      <c r="K38" s="864">
        <v>141</v>
      </c>
      <c r="L38" s="864">
        <v>550</v>
      </c>
      <c r="M38" s="859"/>
    </row>
    <row r="39" spans="1:13" s="777" customFormat="1" ht="15.95" customHeight="1">
      <c r="A39" s="859"/>
      <c r="B39" s="862"/>
      <c r="C39" s="856"/>
      <c r="D39" s="816">
        <v>2021</v>
      </c>
      <c r="E39" s="863">
        <f>SUM(F39,G39,H39,I39,J39,K39,L39,'[10]4.24 (2)'!E37,'[10]4.24 (2)'!F37,'[10]4.24 (2)'!G37,'[10]4.24 (2)'!H37,'[10]4.24 (2)'!I37,'[10]4.24 (2)'!J37,'[10]4.24 (2)'!K37,'[10]4.24 (3)'!E39,'[10]4.24 (3)'!F39,'[10]4.24 (3)'!G39,'[10]4.24 (3)'!H39,'[10]4.24 (3)'!I39,'[10]4.24 (3)'!J39,'[10]4.24 (3)'!K39,'[10]4.24 (3)'!L39)</f>
        <v>4070</v>
      </c>
      <c r="F39" s="865">
        <v>91</v>
      </c>
      <c r="G39" s="865">
        <v>2</v>
      </c>
      <c r="H39" s="865">
        <v>2318</v>
      </c>
      <c r="I39" s="865">
        <v>43</v>
      </c>
      <c r="J39" s="865">
        <v>10</v>
      </c>
      <c r="K39" s="865">
        <v>821</v>
      </c>
      <c r="L39" s="865">
        <v>785</v>
      </c>
      <c r="M39" s="859"/>
    </row>
    <row r="40" spans="1:13" s="777" customFormat="1" ht="15.95" customHeight="1">
      <c r="A40" s="859"/>
      <c r="B40" s="862"/>
      <c r="C40" s="856"/>
      <c r="D40" s="816">
        <v>2022</v>
      </c>
      <c r="E40" s="863">
        <f>SUM(F40,G40,H40,I40,J40,K40,L40,'[10]4.24 (2)'!E38,'[10]4.24 (2)'!F38,'[10]4.24 (2)'!G38,'[10]4.24 (2)'!H38,'[10]4.24 (2)'!I38,'[10]4.24 (2)'!J38,'[10]4.24 (2)'!K38,'[10]4.24 (3)'!E40,'[10]4.24 (3)'!F40,'[10]4.24 (3)'!G40,'[10]4.24 (3)'!H40,'[10]4.24 (3)'!I40,'[10]4.24 (3)'!J40,'[10]4.24 (3)'!K40,'[10]4.24 (3)'!L40)</f>
        <v>6406</v>
      </c>
      <c r="F40" s="864">
        <v>71</v>
      </c>
      <c r="G40" s="866">
        <v>5</v>
      </c>
      <c r="H40" s="863">
        <v>2792</v>
      </c>
      <c r="I40" s="866">
        <v>27</v>
      </c>
      <c r="J40" s="866">
        <v>12</v>
      </c>
      <c r="K40" s="863">
        <v>263</v>
      </c>
      <c r="L40" s="863">
        <v>785</v>
      </c>
      <c r="M40" s="859"/>
    </row>
    <row r="41" spans="1:13" s="777" customFormat="1" ht="8.1" customHeight="1">
      <c r="A41" s="859"/>
      <c r="B41" s="862"/>
      <c r="C41" s="856"/>
      <c r="D41" s="816"/>
      <c r="E41" s="863"/>
      <c r="F41" s="864"/>
      <c r="G41" s="866"/>
      <c r="H41" s="863"/>
      <c r="I41" s="866"/>
      <c r="J41" s="866"/>
      <c r="K41" s="863"/>
      <c r="L41" s="863"/>
      <c r="M41" s="859"/>
    </row>
    <row r="42" spans="1:13" s="777" customFormat="1" ht="15" customHeight="1">
      <c r="A42" s="859"/>
      <c r="B42" s="862" t="s">
        <v>11</v>
      </c>
      <c r="C42" s="856"/>
      <c r="D42" s="816">
        <v>2020</v>
      </c>
      <c r="E42" s="863">
        <f>SUM(F42,G42,H42,I42,J42,K42,L42,'[10]4.24 (2)'!E40,'[10]4.24 (2)'!F40,'[10]4.24 (2)'!G40,'[10]4.24 (2)'!H40,'[10]4.24 (2)'!I40,'[10]4.24 (2)'!J40,'[10]4.24 (2)'!K40,'[10]4.24 (3)'!E42,'[10]4.24 (3)'!F42,'[10]4.24 (3)'!G42,'[10]4.24 (3)'!H42,'[10]4.24 (3)'!I42,'[10]4.24 (3)'!J42,'[10]4.24 (3)'!K42,'[10]4.24 (3)'!L42)</f>
        <v>6754</v>
      </c>
      <c r="F42" s="867">
        <v>151</v>
      </c>
      <c r="G42" s="864">
        <v>68</v>
      </c>
      <c r="H42" s="864">
        <v>882</v>
      </c>
      <c r="I42" s="864">
        <v>134</v>
      </c>
      <c r="J42" s="864">
        <v>8</v>
      </c>
      <c r="K42" s="864">
        <v>215</v>
      </c>
      <c r="L42" s="864">
        <v>951</v>
      </c>
      <c r="M42" s="859"/>
    </row>
    <row r="43" spans="1:13" s="777" customFormat="1" ht="15.95" customHeight="1">
      <c r="A43" s="859"/>
      <c r="B43" s="862"/>
      <c r="C43" s="856"/>
      <c r="D43" s="816">
        <v>2021</v>
      </c>
      <c r="E43" s="863">
        <f>SUM(F43,G43,H43,I43,J43,K43,L43,'[10]4.24 (2)'!E41,'[10]4.24 (2)'!F41,'[10]4.24 (2)'!G41,'[10]4.24 (2)'!H41,'[10]4.24 (2)'!I41,'[10]4.24 (2)'!J41,'[10]4.24 (2)'!K41,'[10]4.24 (3)'!E43,'[10]4.24 (3)'!F43,'[10]4.24 (3)'!G43,'[10]4.24 (3)'!H43,'[10]4.24 (3)'!I43,'[10]4.24 (3)'!J43,'[10]4.24 (3)'!K43,'[10]4.24 (3)'!L43)</f>
        <v>3162</v>
      </c>
      <c r="F43" s="865">
        <v>161</v>
      </c>
      <c r="G43" s="865">
        <v>20</v>
      </c>
      <c r="H43" s="865">
        <v>1971</v>
      </c>
      <c r="I43" s="865">
        <v>32</v>
      </c>
      <c r="J43" s="865">
        <v>17</v>
      </c>
      <c r="K43" s="865">
        <v>411</v>
      </c>
      <c r="L43" s="865">
        <v>550</v>
      </c>
      <c r="M43" s="859"/>
    </row>
    <row r="44" spans="1:13" s="777" customFormat="1" ht="15.95" customHeight="1">
      <c r="A44" s="859"/>
      <c r="B44" s="862"/>
      <c r="C44" s="856"/>
      <c r="D44" s="816">
        <v>2022</v>
      </c>
      <c r="E44" s="863">
        <f>SUM(F44,G44,H44,I44,J44,K44,L44,'[10]4.24 (2)'!E42,'[10]4.24 (2)'!F42,'[10]4.24 (2)'!G42,'[10]4.24 (2)'!H42,'[10]4.24 (2)'!I42,'[10]4.24 (2)'!J42,'[10]4.24 (2)'!K42,'[10]4.24 (3)'!E44,'[10]4.24 (3)'!F44,'[10]4.24 (3)'!G44,'[10]4.24 (3)'!H44,'[10]4.24 (3)'!I44,'[10]4.24 (3)'!J44,'[10]4.24 (3)'!K44,'[10]4.24 (3)'!L44)</f>
        <v>5126</v>
      </c>
      <c r="F44" s="864">
        <v>42</v>
      </c>
      <c r="G44" s="866">
        <v>44</v>
      </c>
      <c r="H44" s="863">
        <v>1947</v>
      </c>
      <c r="I44" s="866">
        <v>70</v>
      </c>
      <c r="J44" s="866">
        <v>15</v>
      </c>
      <c r="K44" s="863">
        <v>180</v>
      </c>
      <c r="L44" s="863">
        <v>583</v>
      </c>
      <c r="M44" s="859"/>
    </row>
    <row r="45" spans="1:13" s="777" customFormat="1" ht="8.1" customHeight="1">
      <c r="A45" s="859"/>
      <c r="B45" s="862"/>
      <c r="C45" s="856"/>
      <c r="D45" s="816"/>
      <c r="E45" s="863"/>
      <c r="F45" s="864"/>
      <c r="G45" s="866"/>
      <c r="H45" s="863"/>
      <c r="I45" s="866"/>
      <c r="J45" s="864"/>
      <c r="K45" s="863"/>
      <c r="L45" s="863"/>
      <c r="M45" s="859"/>
    </row>
    <row r="46" spans="1:13" s="777" customFormat="1" ht="15" customHeight="1">
      <c r="A46" s="859"/>
      <c r="B46" s="862" t="s">
        <v>10</v>
      </c>
      <c r="C46" s="856"/>
      <c r="D46" s="816">
        <v>2020</v>
      </c>
      <c r="E46" s="863">
        <f>SUM(F46,G46,H46,I46,J46,K46,L46,'[10]4.24 (2)'!E44,'[10]4.24 (2)'!F44,'[10]4.24 (2)'!G44,'[10]4.24 (2)'!H44,'[10]4.24 (2)'!I44,'[10]4.24 (2)'!J44,'[10]4.24 (2)'!K44,'[10]4.24 (3)'!E46,'[10]4.24 (3)'!F46,'[10]4.24 (3)'!G46,'[10]4.24 (3)'!H46,'[10]4.24 (3)'!I46,'[10]4.24 (3)'!J46,'[10]4.24 (3)'!K46,'[10]4.24 (3)'!L46)</f>
        <v>6013</v>
      </c>
      <c r="F46" s="864">
        <v>73</v>
      </c>
      <c r="G46" s="864">
        <v>218</v>
      </c>
      <c r="H46" s="864">
        <v>935</v>
      </c>
      <c r="I46" s="864">
        <v>13</v>
      </c>
      <c r="J46" s="864">
        <v>14</v>
      </c>
      <c r="K46" s="864">
        <v>310</v>
      </c>
      <c r="L46" s="864">
        <v>844</v>
      </c>
      <c r="M46" s="859"/>
    </row>
    <row r="47" spans="1:13" s="777" customFormat="1" ht="15.95" customHeight="1">
      <c r="A47" s="859"/>
      <c r="B47" s="862"/>
      <c r="C47" s="856"/>
      <c r="D47" s="816">
        <v>2021</v>
      </c>
      <c r="E47" s="863">
        <f>SUM(F47,G47,H47,I47,J47,K47,L47,'[10]4.24 (2)'!E45,'[10]4.24 (2)'!F45,'[10]4.24 (2)'!G45,'[10]4.24 (2)'!H45,'[10]4.24 (2)'!I45,'[10]4.24 (2)'!J45,'[10]4.24 (2)'!K45,'[10]4.24 (3)'!E47,'[10]4.24 (3)'!F47,'[10]4.24 (3)'!G47,'[10]4.24 (3)'!H47,'[10]4.24 (3)'!I47,'[10]4.24 (3)'!J47,'[10]4.24 (3)'!K47,'[10]4.24 (3)'!L47)</f>
        <v>3194</v>
      </c>
      <c r="F47" s="865">
        <v>344</v>
      </c>
      <c r="G47" s="865">
        <v>137</v>
      </c>
      <c r="H47" s="865">
        <v>1217</v>
      </c>
      <c r="I47" s="865">
        <v>87</v>
      </c>
      <c r="J47" s="865">
        <v>32</v>
      </c>
      <c r="K47" s="865">
        <v>713</v>
      </c>
      <c r="L47" s="865">
        <v>664</v>
      </c>
      <c r="M47" s="859"/>
    </row>
    <row r="48" spans="1:13" s="777" customFormat="1" ht="15.95" customHeight="1">
      <c r="A48" s="859"/>
      <c r="B48" s="862"/>
      <c r="C48" s="856"/>
      <c r="D48" s="816">
        <v>2022</v>
      </c>
      <c r="E48" s="863">
        <f>SUM(F48,G48,H48,I48,J48,K48,L48,'[10]4.24 (2)'!E46,'[10]4.24 (2)'!F46,'[10]4.24 (2)'!G46,'[10]4.24 (2)'!H46,'[10]4.24 (2)'!I46,'[10]4.24 (2)'!J46,'[10]4.24 (2)'!K46,'[10]4.24 (3)'!E48,'[10]4.24 (3)'!F48,'[10]4.24 (3)'!G48,'[10]4.24 (3)'!H48,'[10]4.24 (3)'!I48,'[10]4.24 (3)'!J48,'[10]4.24 (3)'!K48,'[10]4.24 (3)'!L48)</f>
        <v>9420</v>
      </c>
      <c r="F48" s="864">
        <v>98</v>
      </c>
      <c r="G48" s="866">
        <v>29</v>
      </c>
      <c r="H48" s="863">
        <v>1669</v>
      </c>
      <c r="I48" s="866">
        <v>27</v>
      </c>
      <c r="J48" s="864">
        <v>18</v>
      </c>
      <c r="K48" s="863">
        <v>275</v>
      </c>
      <c r="L48" s="863">
        <v>802</v>
      </c>
      <c r="M48" s="859"/>
    </row>
    <row r="49" spans="1:13" s="777" customFormat="1" ht="8.1" customHeight="1">
      <c r="A49" s="859"/>
      <c r="B49" s="862"/>
      <c r="C49" s="856"/>
      <c r="D49" s="816"/>
      <c r="E49" s="863"/>
      <c r="F49" s="864"/>
      <c r="G49" s="866"/>
      <c r="H49" s="863"/>
      <c r="I49" s="866"/>
      <c r="J49" s="866"/>
      <c r="K49" s="863"/>
      <c r="L49" s="863"/>
      <c r="M49" s="859"/>
    </row>
    <row r="50" spans="1:13" s="777" customFormat="1" ht="15" customHeight="1">
      <c r="A50" s="859"/>
      <c r="B50" s="862" t="s">
        <v>9</v>
      </c>
      <c r="C50" s="856"/>
      <c r="D50" s="816">
        <v>2020</v>
      </c>
      <c r="E50" s="863">
        <f>SUM(F50,G50,H50,I50,J50,K50,L50,'[10]4.24 (2)'!E48,'[10]4.24 (2)'!F48,'[10]4.24 (2)'!G48,'[10]4.24 (2)'!H48,'[10]4.24 (2)'!I48,'[10]4.24 (2)'!J48,'[10]4.24 (2)'!K48,'[10]4.24 (3)'!E50,'[10]4.24 (3)'!F50,'[10]4.24 (3)'!G50,'[10]4.24 (3)'!H50,'[10]4.24 (3)'!I50,'[10]4.24 (3)'!J50,'[10]4.24 (3)'!K50,'[10]4.24 (3)'!L50)</f>
        <v>18866</v>
      </c>
      <c r="F50" s="864">
        <v>21</v>
      </c>
      <c r="G50" s="864">
        <v>21</v>
      </c>
      <c r="H50" s="864">
        <v>4958</v>
      </c>
      <c r="I50" s="864">
        <v>344</v>
      </c>
      <c r="J50" s="864">
        <v>128</v>
      </c>
      <c r="K50" s="864">
        <v>301</v>
      </c>
      <c r="L50" s="864">
        <v>1470</v>
      </c>
      <c r="M50" s="859"/>
    </row>
    <row r="51" spans="1:13" s="777" customFormat="1" ht="15.95" customHeight="1">
      <c r="A51" s="859"/>
      <c r="B51" s="862"/>
      <c r="C51" s="856"/>
      <c r="D51" s="816">
        <v>2021</v>
      </c>
      <c r="E51" s="863">
        <f>SUM(F51,G51,H51,I51,J51,K51,L51,'[10]4.24 (2)'!E49,'[10]4.24 (2)'!F49,'[10]4.24 (2)'!G49,'[10]4.24 (2)'!H49,'[10]4.24 (2)'!I49,'[10]4.24 (2)'!J49,'[10]4.24 (2)'!K49,'[10]4.24 (3)'!E51,'[10]4.24 (3)'!F51,'[10]4.24 (3)'!G51,'[10]4.24 (3)'!H51,'[10]4.24 (3)'!I51,'[10]4.24 (3)'!J51,'[10]4.24 (3)'!K51,'[10]4.24 (3)'!L51)</f>
        <v>12591</v>
      </c>
      <c r="F51" s="865">
        <v>61</v>
      </c>
      <c r="G51" s="865">
        <v>7</v>
      </c>
      <c r="H51" s="865">
        <v>10008</v>
      </c>
      <c r="I51" s="865">
        <v>171</v>
      </c>
      <c r="J51" s="865">
        <v>61</v>
      </c>
      <c r="K51" s="865">
        <v>585</v>
      </c>
      <c r="L51" s="865">
        <v>1698</v>
      </c>
      <c r="M51" s="859"/>
    </row>
    <row r="52" spans="1:13" s="777" customFormat="1" ht="15.95" customHeight="1">
      <c r="A52" s="859"/>
      <c r="B52" s="862"/>
      <c r="C52" s="856"/>
      <c r="D52" s="816">
        <v>2022</v>
      </c>
      <c r="E52" s="863">
        <f>SUM(F52,G52,H52,I52,J52,K52,L52,'[10]4.24 (2)'!E50,'[10]4.24 (2)'!F50,'[10]4.24 (2)'!G50,'[10]4.24 (2)'!H50,'[10]4.24 (2)'!I50,'[10]4.24 (2)'!J50,'[10]4.24 (2)'!K50,'[10]4.24 (3)'!E52,'[10]4.24 (3)'!F52,'[10]4.24 (3)'!G52,'[10]4.24 (3)'!H52,'[10]4.24 (3)'!I52,'[10]4.24 (3)'!J52,'[10]4.24 (3)'!K52,'[10]4.24 (3)'!L52)</f>
        <v>14164</v>
      </c>
      <c r="F52" s="864">
        <v>100</v>
      </c>
      <c r="G52" s="866">
        <v>7</v>
      </c>
      <c r="H52" s="863">
        <v>8421</v>
      </c>
      <c r="I52" s="867">
        <v>67</v>
      </c>
      <c r="J52" s="866">
        <v>12</v>
      </c>
      <c r="K52" s="863">
        <v>347</v>
      </c>
      <c r="L52" s="863">
        <v>1011</v>
      </c>
      <c r="M52" s="859"/>
    </row>
    <row r="53" spans="1:13" s="777" customFormat="1" ht="8.1" customHeight="1">
      <c r="A53" s="859"/>
      <c r="B53" s="862"/>
      <c r="C53" s="856"/>
      <c r="D53" s="816"/>
      <c r="E53" s="863"/>
      <c r="F53" s="868"/>
      <c r="G53" s="867"/>
      <c r="H53" s="863"/>
      <c r="I53" s="866"/>
      <c r="J53" s="867"/>
      <c r="K53" s="864"/>
      <c r="L53" s="863"/>
      <c r="M53" s="859"/>
    </row>
    <row r="54" spans="1:13" s="777" customFormat="1" ht="15" customHeight="1">
      <c r="A54" s="859"/>
      <c r="B54" s="862" t="s">
        <v>8</v>
      </c>
      <c r="C54" s="856"/>
      <c r="D54" s="816">
        <v>2020</v>
      </c>
      <c r="E54" s="863">
        <f>SUM(F54,G54,H54,I54,J54,K54,L54,'[10]4.24 (2)'!E52,'[10]4.24 (2)'!F52,'[10]4.24 (2)'!G52,'[10]4.24 (2)'!H52,'[10]4.24 (2)'!I52,'[10]4.24 (2)'!J52,'[10]4.24 (2)'!K52,'[10]4.24 (3)'!E54,'[10]4.24 (3)'!F54,'[10]4.24 (3)'!G54,'[10]4.24 (3)'!H54,'[10]4.24 (3)'!I54,'[10]4.24 (3)'!J54,'[10]4.24 (3)'!K54,'[10]4.24 (3)'!L54)</f>
        <v>15029</v>
      </c>
      <c r="F54" s="864">
        <v>276</v>
      </c>
      <c r="G54" s="867">
        <v>141</v>
      </c>
      <c r="H54" s="864">
        <v>2284</v>
      </c>
      <c r="I54" s="864">
        <v>237</v>
      </c>
      <c r="J54" s="864">
        <v>12</v>
      </c>
      <c r="K54" s="864">
        <v>288</v>
      </c>
      <c r="L54" s="864">
        <v>1810</v>
      </c>
      <c r="M54" s="859"/>
    </row>
    <row r="55" spans="1:13" s="777" customFormat="1" ht="15.95" customHeight="1">
      <c r="A55" s="859"/>
      <c r="B55" s="862"/>
      <c r="C55" s="856"/>
      <c r="D55" s="816">
        <v>2021</v>
      </c>
      <c r="E55" s="863">
        <f>SUM(F55,G55,H55,I55,J55,K55,L55,'[10]4.24 (2)'!E53,'[10]4.24 (2)'!F53,'[10]4.24 (2)'!G53,'[10]4.24 (2)'!H53,'[10]4.24 (2)'!I53,'[10]4.24 (2)'!J53,'[10]4.24 (2)'!K53,'[10]4.24 (3)'!E55,'[10]4.24 (3)'!F55,'[10]4.24 (3)'!G55,'[10]4.24 (3)'!H55,'[10]4.24 (3)'!I55,'[10]4.24 (3)'!J55,'[10]4.24 (3)'!K55,'[10]4.24 (3)'!L55)</f>
        <v>7678</v>
      </c>
      <c r="F55" s="865">
        <v>398</v>
      </c>
      <c r="G55" s="865">
        <v>43</v>
      </c>
      <c r="H55" s="865">
        <v>4289</v>
      </c>
      <c r="I55" s="865">
        <v>197</v>
      </c>
      <c r="J55" s="865">
        <v>84</v>
      </c>
      <c r="K55" s="865">
        <v>660</v>
      </c>
      <c r="L55" s="865">
        <v>2007</v>
      </c>
      <c r="M55" s="859"/>
    </row>
    <row r="56" spans="1:13" s="777" customFormat="1" ht="15.95" customHeight="1">
      <c r="A56" s="859"/>
      <c r="B56" s="862"/>
      <c r="C56" s="856"/>
      <c r="D56" s="816">
        <v>2022</v>
      </c>
      <c r="E56" s="863">
        <f>SUM(F56,G56,H56,I56,J56,K56,L56,'[10]4.24 (2)'!E54,'[10]4.24 (2)'!F54,'[10]4.24 (2)'!G54,'[10]4.24 (2)'!H54,'[10]4.24 (2)'!I54,'[10]4.24 (2)'!J54,'[10]4.24 (2)'!K54,'[10]4.24 (3)'!E56,'[10]4.24 (3)'!F56,'[10]4.24 (3)'!G56,'[10]4.24 (3)'!H56,'[10]4.24 (3)'!I56,'[10]4.24 (3)'!J56,'[10]4.24 (3)'!K56,'[10]4.24 (3)'!L56)</f>
        <v>6200</v>
      </c>
      <c r="F56" s="864">
        <v>214</v>
      </c>
      <c r="G56" s="866">
        <v>33</v>
      </c>
      <c r="H56" s="863">
        <v>3607</v>
      </c>
      <c r="I56" s="866">
        <v>105</v>
      </c>
      <c r="J56" s="866">
        <v>69</v>
      </c>
      <c r="K56" s="864">
        <v>455</v>
      </c>
      <c r="L56" s="863">
        <v>1453</v>
      </c>
      <c r="M56" s="859"/>
    </row>
    <row r="57" spans="1:13" s="777" customFormat="1" ht="8.1" customHeight="1">
      <c r="A57" s="859"/>
      <c r="B57" s="862"/>
      <c r="C57" s="856"/>
      <c r="D57" s="816"/>
      <c r="E57" s="863"/>
      <c r="F57" s="864"/>
      <c r="G57" s="866"/>
      <c r="H57" s="863"/>
      <c r="I57" s="866"/>
      <c r="J57" s="866"/>
      <c r="K57" s="866"/>
      <c r="L57" s="863"/>
      <c r="M57" s="859"/>
    </row>
    <row r="58" spans="1:13" s="777" customFormat="1" ht="15" customHeight="1">
      <c r="A58" s="859"/>
      <c r="B58" s="862" t="s">
        <v>30</v>
      </c>
      <c r="C58" s="856"/>
      <c r="D58" s="816">
        <v>2020</v>
      </c>
      <c r="E58" s="863">
        <f>SUM(F58,G58,H58,I58,J58,K58,L58,'[10]4.24 (2)'!E56,'[10]4.24 (2)'!F56,'[10]4.24 (2)'!G56,'[10]4.24 (2)'!H56,'[10]4.24 (2)'!I56,'[10]4.24 (2)'!J56,'[10]4.24 (2)'!K56,'[10]4.24 (3)'!E58,'[10]4.24 (3)'!F58,'[10]4.24 (3)'!G58,'[10]4.24 (3)'!H58,'[10]4.24 (3)'!I58,'[10]4.24 (3)'!J58,'[10]4.24 (3)'!K58,'[10]4.24 (3)'!L58)</f>
        <v>561</v>
      </c>
      <c r="F58" s="864">
        <v>3</v>
      </c>
      <c r="G58" s="868" t="s">
        <v>210</v>
      </c>
      <c r="H58" s="864">
        <v>41</v>
      </c>
      <c r="I58" s="864">
        <v>3</v>
      </c>
      <c r="J58" s="864">
        <v>1</v>
      </c>
      <c r="K58" s="864">
        <v>16</v>
      </c>
      <c r="L58" s="864">
        <v>80</v>
      </c>
      <c r="M58" s="859"/>
    </row>
    <row r="59" spans="1:13" s="777" customFormat="1" ht="15.95" customHeight="1">
      <c r="A59" s="859"/>
      <c r="B59" s="862"/>
      <c r="C59" s="856"/>
      <c r="D59" s="816">
        <v>2021</v>
      </c>
      <c r="E59" s="863">
        <f>SUM(F59,G59,H59,I59,J59,K59,L59,'[10]4.24 (2)'!E57,'[10]4.24 (2)'!F57,'[10]4.24 (2)'!G57,'[10]4.24 (2)'!H57,'[10]4.24 (2)'!I57,'[10]4.24 (2)'!J57,'[10]4.24 (2)'!K57,'[10]4.24 (3)'!E59,'[10]4.24 (3)'!F59,'[10]4.24 (3)'!G59,'[10]4.24 (3)'!H59,'[10]4.24 (3)'!I59,'[10]4.24 (3)'!J59,'[10]4.24 (3)'!K59,'[10]4.24 (3)'!L59)</f>
        <v>441</v>
      </c>
      <c r="F59" s="865">
        <v>36</v>
      </c>
      <c r="G59" s="865">
        <v>3</v>
      </c>
      <c r="H59" s="865">
        <v>295</v>
      </c>
      <c r="I59" s="865">
        <v>4</v>
      </c>
      <c r="J59" s="865">
        <v>7</v>
      </c>
      <c r="K59" s="865">
        <v>20</v>
      </c>
      <c r="L59" s="865">
        <v>76</v>
      </c>
      <c r="M59" s="859"/>
    </row>
    <row r="60" spans="1:13" s="777" customFormat="1" ht="15.95" customHeight="1">
      <c r="A60" s="859"/>
      <c r="B60" s="862"/>
      <c r="C60" s="856"/>
      <c r="D60" s="816">
        <v>2022</v>
      </c>
      <c r="E60" s="863">
        <f>SUM(F60,G60,H60,I60,J60,K60,L60,'[10]4.24 (2)'!E58,'[10]4.24 (2)'!F58,'[10]4.24 (2)'!G58,'[10]4.24 (2)'!H58,'[10]4.24 (2)'!I58,'[10]4.24 (2)'!J58,'[10]4.24 (2)'!K58,'[10]4.24 (3)'!E60,'[10]4.24 (3)'!F60,'[10]4.24 (3)'!G60,'[10]4.24 (3)'!H60,'[10]4.24 (3)'!I60,'[10]4.24 (3)'!J60,'[10]4.24 (3)'!K60,'[10]4.24 (3)'!L60)</f>
        <v>31399</v>
      </c>
      <c r="F60" s="864">
        <v>13</v>
      </c>
      <c r="G60" s="867" t="s">
        <v>210</v>
      </c>
      <c r="H60" s="863">
        <v>274</v>
      </c>
      <c r="I60" s="867" t="s">
        <v>210</v>
      </c>
      <c r="J60" s="866">
        <v>3</v>
      </c>
      <c r="K60" s="866">
        <v>17</v>
      </c>
      <c r="L60" s="863">
        <v>323</v>
      </c>
      <c r="M60" s="859"/>
    </row>
    <row r="61" spans="1:13" s="777" customFormat="1" ht="8.1" customHeight="1">
      <c r="A61" s="859"/>
      <c r="B61" s="862"/>
      <c r="C61" s="856"/>
      <c r="D61" s="816"/>
      <c r="E61" s="863"/>
      <c r="F61" s="864"/>
      <c r="G61" s="866"/>
      <c r="H61" s="863"/>
      <c r="I61" s="866"/>
      <c r="J61" s="866"/>
      <c r="K61" s="863"/>
      <c r="L61" s="864"/>
      <c r="M61" s="859"/>
    </row>
    <row r="62" spans="1:13" s="777" customFormat="1" ht="15" customHeight="1">
      <c r="A62" s="859"/>
      <c r="B62" s="862" t="s">
        <v>6</v>
      </c>
      <c r="C62" s="856"/>
      <c r="D62" s="816">
        <v>2020</v>
      </c>
      <c r="E62" s="863">
        <f>SUM(F62,G62,H62,I62,J62,K62,L62,'[10]4.24 (2)'!E60,'[10]4.24 (2)'!F60,'[10]4.24 (2)'!G60,'[10]4.24 (2)'!H60,'[10]4.24 (2)'!I60,'[10]4.24 (2)'!J60,'[10]4.24 (2)'!K60,'[10]4.24 (3)'!E62,'[10]4.24 (3)'!F62,'[10]4.24 (3)'!G62,'[10]4.24 (3)'!H62,'[10]4.24 (3)'!I62,'[10]4.24 (3)'!J62,'[10]4.24 (3)'!K62,'[10]4.24 (3)'!L62)</f>
        <v>56205</v>
      </c>
      <c r="F62" s="864">
        <v>195</v>
      </c>
      <c r="G62" s="864">
        <v>292</v>
      </c>
      <c r="H62" s="864">
        <v>7266</v>
      </c>
      <c r="I62" s="864">
        <v>646</v>
      </c>
      <c r="J62" s="864">
        <v>100</v>
      </c>
      <c r="K62" s="864">
        <v>1764</v>
      </c>
      <c r="L62" s="864">
        <v>7848</v>
      </c>
      <c r="M62" s="859"/>
    </row>
    <row r="63" spans="1:13" s="777" customFormat="1" ht="15.95" customHeight="1">
      <c r="A63" s="859"/>
      <c r="B63" s="862"/>
      <c r="C63" s="856"/>
      <c r="D63" s="816">
        <v>2021</v>
      </c>
      <c r="E63" s="863">
        <f>SUM(F63,G63,H63,I63,J63,K63,L63,'[10]4.24 (2)'!E61,'[10]4.24 (2)'!F61,'[10]4.24 (2)'!G61,'[10]4.24 (2)'!H61,'[10]4.24 (2)'!I61,'[10]4.24 (2)'!J61,'[10]4.24 (2)'!K61,'[10]4.24 (3)'!E63,'[10]4.24 (3)'!F63,'[10]4.24 (3)'!G63,'[10]4.24 (3)'!H63,'[10]4.24 (3)'!I63,'[10]4.24 (3)'!J63,'[10]4.24 (3)'!K63,'[10]4.24 (3)'!L63)</f>
        <v>25592</v>
      </c>
      <c r="F63" s="865">
        <v>291</v>
      </c>
      <c r="G63" s="865">
        <v>149</v>
      </c>
      <c r="H63" s="865">
        <v>13525</v>
      </c>
      <c r="I63" s="865">
        <v>716</v>
      </c>
      <c r="J63" s="865">
        <v>501</v>
      </c>
      <c r="K63" s="865">
        <v>3259</v>
      </c>
      <c r="L63" s="865">
        <v>7151</v>
      </c>
      <c r="M63" s="859"/>
    </row>
    <row r="64" spans="1:13" s="777" customFormat="1" ht="15.95" customHeight="1">
      <c r="A64" s="859"/>
      <c r="B64" s="862"/>
      <c r="C64" s="856"/>
      <c r="D64" s="816">
        <v>2022</v>
      </c>
      <c r="E64" s="863">
        <f>SUM(F64,G64,H64,I64,J64,K64,L64,'[10]4.24 (2)'!E62,'[10]4.24 (2)'!F62,'[10]4.24 (2)'!G62,'[10]4.24 (2)'!H62,'[10]4.24 (2)'!I62,'[10]4.24 (2)'!J62,'[10]4.24 (2)'!K62,'[10]4.24 (3)'!E64,'[10]4.24 (3)'!F64,'[10]4.24 (3)'!G64,'[10]4.24 (3)'!H64,'[10]4.24 (3)'!I64,'[10]4.24 (3)'!J64,'[10]4.24 (3)'!K64,'[10]4.24 (3)'!L64)</f>
        <v>20550</v>
      </c>
      <c r="F64" s="864">
        <v>197</v>
      </c>
      <c r="G64" s="866">
        <v>122</v>
      </c>
      <c r="H64" s="863">
        <v>10798</v>
      </c>
      <c r="I64" s="866">
        <v>220</v>
      </c>
      <c r="J64" s="866">
        <v>206</v>
      </c>
      <c r="K64" s="863">
        <v>1553</v>
      </c>
      <c r="L64" s="864">
        <v>5938</v>
      </c>
      <c r="M64" s="859"/>
    </row>
    <row r="65" spans="1:13" s="777" customFormat="1" ht="8.1" customHeight="1">
      <c r="A65" s="859"/>
      <c r="B65" s="862"/>
      <c r="C65" s="856"/>
      <c r="D65" s="816"/>
      <c r="E65" s="863"/>
      <c r="F65" s="864"/>
      <c r="G65" s="866"/>
      <c r="H65" s="863"/>
      <c r="I65" s="866"/>
      <c r="J65" s="866"/>
      <c r="K65" s="863"/>
      <c r="L65" s="863"/>
      <c r="M65" s="859"/>
    </row>
    <row r="66" spans="1:13" s="777" customFormat="1" ht="15" customHeight="1">
      <c r="A66" s="859"/>
      <c r="B66" s="862" t="s">
        <v>5</v>
      </c>
      <c r="C66" s="856"/>
      <c r="D66" s="816">
        <v>2020</v>
      </c>
      <c r="E66" s="863">
        <f>SUM(F66,G66,H66,I66,J66,K66,L66,'[10]4.24 (2)'!E64,'[10]4.24 (2)'!F64,'[10]4.24 (2)'!G64,'[10]4.24 (2)'!H64,'[10]4.24 (2)'!I64,'[10]4.24 (2)'!J64,'[10]4.24 (2)'!K64,'[10]4.24 (3)'!E66,'[10]4.24 (3)'!F66,'[10]4.24 (3)'!G66,'[10]4.24 (3)'!H66,'[10]4.24 (3)'!I66,'[10]4.24 (3)'!J66,'[10]4.24 (3)'!K66,'[10]4.24 (3)'!L66)</f>
        <v>4773</v>
      </c>
      <c r="F66" s="864">
        <v>12</v>
      </c>
      <c r="G66" s="864">
        <v>77</v>
      </c>
      <c r="H66" s="864">
        <v>357</v>
      </c>
      <c r="I66" s="864">
        <v>96</v>
      </c>
      <c r="J66" s="864">
        <v>24</v>
      </c>
      <c r="K66" s="864">
        <v>547</v>
      </c>
      <c r="L66" s="864">
        <v>589</v>
      </c>
      <c r="M66" s="859"/>
    </row>
    <row r="67" spans="1:13" s="777" customFormat="1" ht="15.95" customHeight="1">
      <c r="A67" s="859"/>
      <c r="B67" s="862"/>
      <c r="C67" s="856"/>
      <c r="D67" s="816">
        <v>2021</v>
      </c>
      <c r="E67" s="863">
        <f>SUM(F67,G67,H67,I67,J67,K67,L67,'[10]4.24 (2)'!E65,'[10]4.24 (2)'!F65,'[10]4.24 (2)'!G65,'[10]4.24 (2)'!H65,'[10]4.24 (2)'!I65,'[10]4.24 (2)'!J65,'[10]4.24 (2)'!K65,'[10]4.24 (3)'!E67,'[10]4.24 (3)'!F67,'[10]4.24 (3)'!G67,'[10]4.24 (3)'!H67,'[10]4.24 (3)'!I67,'[10]4.24 (3)'!J67,'[10]4.24 (3)'!K67,'[10]4.24 (3)'!L67)</f>
        <v>3724</v>
      </c>
      <c r="F67" s="865">
        <v>639</v>
      </c>
      <c r="G67" s="865">
        <v>40</v>
      </c>
      <c r="H67" s="865">
        <v>730</v>
      </c>
      <c r="I67" s="865">
        <v>102</v>
      </c>
      <c r="J67" s="865">
        <v>8</v>
      </c>
      <c r="K67" s="865">
        <v>1637</v>
      </c>
      <c r="L67" s="865">
        <v>568</v>
      </c>
      <c r="M67" s="859"/>
    </row>
    <row r="68" spans="1:13" s="777" customFormat="1" ht="15.95" customHeight="1">
      <c r="A68" s="859"/>
      <c r="B68" s="862"/>
      <c r="C68" s="856"/>
      <c r="D68" s="816">
        <v>2022</v>
      </c>
      <c r="E68" s="863">
        <f>SUM(F68,G68,H68,I68,J68,K68,L68,'[10]4.24 (2)'!E66,'[10]4.24 (2)'!F66,'[10]4.24 (2)'!G66,'[10]4.24 (2)'!H66,'[10]4.24 (2)'!I66,'[10]4.24 (2)'!J66,'[10]4.24 (2)'!K66,'[10]4.24 (3)'!E68,'[10]4.24 (3)'!F68,'[10]4.24 (3)'!G68,'[10]4.24 (3)'!H68,'[10]4.24 (3)'!I68,'[10]4.24 (3)'!J68,'[10]4.24 (3)'!K68,'[10]4.24 (3)'!L68)</f>
        <v>5156</v>
      </c>
      <c r="F68" s="864">
        <v>248</v>
      </c>
      <c r="G68" s="866">
        <v>27</v>
      </c>
      <c r="H68" s="863">
        <v>735</v>
      </c>
      <c r="I68" s="866">
        <v>30</v>
      </c>
      <c r="J68" s="866">
        <v>29</v>
      </c>
      <c r="K68" s="863">
        <v>452</v>
      </c>
      <c r="L68" s="863">
        <v>835</v>
      </c>
      <c r="M68" s="859"/>
    </row>
    <row r="69" spans="1:13" s="777" customFormat="1" ht="8.1" customHeight="1">
      <c r="A69" s="859"/>
      <c r="B69" s="862"/>
      <c r="C69" s="856"/>
      <c r="D69" s="816"/>
      <c r="E69" s="863"/>
      <c r="F69" s="864"/>
      <c r="G69" s="866"/>
      <c r="H69" s="863"/>
      <c r="I69" s="864"/>
      <c r="J69" s="864"/>
      <c r="K69" s="863"/>
      <c r="L69" s="863"/>
      <c r="M69" s="859"/>
    </row>
    <row r="70" spans="1:13" s="777" customFormat="1" ht="15" customHeight="1">
      <c r="A70" s="859"/>
      <c r="B70" s="862" t="s">
        <v>4</v>
      </c>
      <c r="C70" s="856"/>
      <c r="D70" s="816">
        <v>2020</v>
      </c>
      <c r="E70" s="863">
        <f>SUM(F70,G70,H70,I70,J70,K70,L70,'[10]4.24 (2)'!E68,'[10]4.24 (2)'!F68,'[10]4.24 (2)'!G68,'[10]4.24 (2)'!H68,'[10]4.24 (2)'!I68,'[10]4.24 (2)'!J68,'[10]4.24 (2)'!K68,'[10]4.24 (3)'!E70,'[10]4.24 (3)'!F70,'[10]4.24 (3)'!G70,'[10]4.24 (3)'!H70,'[10]4.24 (3)'!I70,'[10]4.24 (3)'!J70,'[10]4.24 (3)'!K70,'[10]4.24 (3)'!L70)</f>
        <v>14372</v>
      </c>
      <c r="F70" s="864">
        <v>851</v>
      </c>
      <c r="G70" s="864">
        <v>74</v>
      </c>
      <c r="H70" s="864">
        <v>321</v>
      </c>
      <c r="I70" s="864">
        <v>11</v>
      </c>
      <c r="J70" s="864">
        <v>20</v>
      </c>
      <c r="K70" s="864">
        <v>964</v>
      </c>
      <c r="L70" s="864">
        <v>1881</v>
      </c>
      <c r="M70" s="859"/>
    </row>
    <row r="71" spans="1:13" s="777" customFormat="1" ht="15.95" customHeight="1">
      <c r="A71" s="859"/>
      <c r="B71" s="862"/>
      <c r="C71" s="856"/>
      <c r="D71" s="816">
        <v>2021</v>
      </c>
      <c r="E71" s="863">
        <f>SUM(F71,G71,H71,I71,J71,K71,L71,'[10]4.24 (2)'!E69,'[10]4.24 (2)'!F69,'[10]4.24 (2)'!G69,'[10]4.24 (2)'!H69,'[10]4.24 (2)'!I69,'[10]4.24 (2)'!J69,'[10]4.24 (2)'!K69,'[10]4.24 (3)'!E71,'[10]4.24 (3)'!F71,'[10]4.24 (3)'!G71,'[10]4.24 (3)'!H71,'[10]4.24 (3)'!I71,'[10]4.24 (3)'!J71,'[10]4.24 (3)'!K71,'[10]4.24 (3)'!L71)</f>
        <v>2121</v>
      </c>
      <c r="F71" s="865">
        <v>462</v>
      </c>
      <c r="G71" s="865">
        <v>4</v>
      </c>
      <c r="H71" s="865">
        <v>484</v>
      </c>
      <c r="I71" s="865">
        <v>37</v>
      </c>
      <c r="J71" s="865">
        <v>5</v>
      </c>
      <c r="K71" s="865">
        <v>524</v>
      </c>
      <c r="L71" s="865">
        <v>605</v>
      </c>
      <c r="M71" s="859"/>
    </row>
    <row r="72" spans="1:13" s="777" customFormat="1" ht="15.95" customHeight="1">
      <c r="A72" s="859"/>
      <c r="B72" s="862"/>
      <c r="C72" s="856"/>
      <c r="D72" s="816">
        <v>2022</v>
      </c>
      <c r="E72" s="863">
        <f>SUM(F72,G72,H72,I72,J72,K72,L72,'[10]4.24 (2)'!E70,'[10]4.24 (2)'!F70,'[10]4.24 (2)'!G70,'[10]4.24 (2)'!H70,'[10]4.24 (2)'!I70,'[10]4.24 (2)'!J70,'[10]4.24 (2)'!K70,'[10]4.24 (3)'!E72,'[10]4.24 (3)'!F72,'[10]4.24 (3)'!G72,'[10]4.24 (3)'!H72,'[10]4.24 (3)'!I72,'[10]4.24 (3)'!J72,'[10]4.24 (3)'!K72,'[10]4.24 (3)'!L72)</f>
        <v>13298</v>
      </c>
      <c r="F72" s="864">
        <v>502</v>
      </c>
      <c r="G72" s="866">
        <v>79</v>
      </c>
      <c r="H72" s="863">
        <v>756</v>
      </c>
      <c r="I72" s="864">
        <v>124</v>
      </c>
      <c r="J72" s="864">
        <v>19</v>
      </c>
      <c r="K72" s="863">
        <v>547</v>
      </c>
      <c r="L72" s="863">
        <v>7020</v>
      </c>
      <c r="M72" s="859"/>
    </row>
    <row r="73" spans="1:13" s="777" customFormat="1" ht="8.1" customHeight="1">
      <c r="A73" s="859"/>
      <c r="B73" s="862"/>
      <c r="C73" s="856"/>
      <c r="D73" s="816"/>
      <c r="E73" s="863"/>
      <c r="F73" s="864"/>
      <c r="G73" s="866"/>
      <c r="H73" s="863"/>
      <c r="I73" s="866"/>
      <c r="J73" s="867"/>
      <c r="K73" s="863"/>
      <c r="L73" s="863"/>
      <c r="M73" s="859"/>
    </row>
    <row r="74" spans="1:13" s="777" customFormat="1" ht="15" customHeight="1">
      <c r="A74" s="859"/>
      <c r="B74" s="862" t="s">
        <v>3</v>
      </c>
      <c r="C74" s="856"/>
      <c r="D74" s="816">
        <v>2020</v>
      </c>
      <c r="E74" s="863">
        <f>SUM(F74,G74,H74,I74,J74,K74,L74,'[10]4.24 (2)'!E72,'[10]4.24 (2)'!F72,'[10]4.24 (2)'!G72,'[10]4.24 (2)'!H72,'[10]4.24 (2)'!I72,'[10]4.24 (2)'!J72,'[10]4.24 (2)'!K72,'[10]4.24 (3)'!E74,'[10]4.24 (3)'!F74,'[10]4.24 (3)'!G74,'[10]4.24 (3)'!H74,'[10]4.24 (3)'!I74,'[10]4.24 (3)'!J74,'[10]4.24 (3)'!K74,'[10]4.24 (3)'!L74)</f>
        <v>12096</v>
      </c>
      <c r="F74" s="864">
        <v>415</v>
      </c>
      <c r="G74" s="864">
        <v>199</v>
      </c>
      <c r="H74" s="864">
        <v>877</v>
      </c>
      <c r="I74" s="864">
        <v>95</v>
      </c>
      <c r="J74" s="864">
        <v>18</v>
      </c>
      <c r="K74" s="864">
        <v>972</v>
      </c>
      <c r="L74" s="864">
        <v>1279</v>
      </c>
      <c r="M74" s="859"/>
    </row>
    <row r="75" spans="1:13" s="777" customFormat="1" ht="15.95" customHeight="1">
      <c r="A75" s="859"/>
      <c r="B75" s="862"/>
      <c r="C75" s="856"/>
      <c r="D75" s="816">
        <v>2021</v>
      </c>
      <c r="E75" s="863">
        <f>SUM(F75,G75,H75,I75,J75,K75,L75,'[10]4.24 (2)'!E73,'[10]4.24 (2)'!F73,'[10]4.24 (2)'!G73,'[10]4.24 (2)'!H73,'[10]4.24 (2)'!I73,'[10]4.24 (2)'!J73,'[10]4.24 (2)'!K73,'[10]4.24 (3)'!E75,'[10]4.24 (3)'!F75,'[10]4.24 (3)'!G75,'[10]4.24 (3)'!H75,'[10]4.24 (3)'!I75,'[10]4.24 (3)'!J75,'[10]4.24 (3)'!K75,'[10]4.24 (3)'!L75)</f>
        <v>5057</v>
      </c>
      <c r="F75" s="865">
        <v>451</v>
      </c>
      <c r="G75" s="865">
        <v>42</v>
      </c>
      <c r="H75" s="865">
        <v>1197</v>
      </c>
      <c r="I75" s="865">
        <v>168</v>
      </c>
      <c r="J75" s="865">
        <v>82</v>
      </c>
      <c r="K75" s="865">
        <v>1538</v>
      </c>
      <c r="L75" s="865">
        <v>1579</v>
      </c>
      <c r="M75" s="859"/>
    </row>
    <row r="76" spans="1:13" s="777" customFormat="1" ht="15.95" customHeight="1">
      <c r="A76" s="859"/>
      <c r="B76" s="862"/>
      <c r="C76" s="856"/>
      <c r="D76" s="816">
        <v>2022</v>
      </c>
      <c r="E76" s="863">
        <f>SUM(F76,G76,H76,I76,J76,K76,L76,'[10]4.24 (2)'!E74,'[10]4.24 (2)'!F74,'[10]4.24 (2)'!G74,'[10]4.24 (2)'!H74,'[10]4.24 (2)'!I74,'[10]4.24 (2)'!J74,'[10]4.24 (2)'!K74,'[10]4.24 (3)'!E76,'[10]4.24 (3)'!F76,'[10]4.24 (3)'!G76,'[10]4.24 (3)'!H76,'[10]4.24 (3)'!I76,'[10]4.24 (3)'!J76,'[10]4.24 (3)'!K76,'[10]4.24 (3)'!L76)</f>
        <v>25092</v>
      </c>
      <c r="F76" s="864">
        <v>258</v>
      </c>
      <c r="G76" s="866">
        <v>178</v>
      </c>
      <c r="H76" s="863">
        <v>3741</v>
      </c>
      <c r="I76" s="867">
        <v>82</v>
      </c>
      <c r="J76" s="866">
        <v>34</v>
      </c>
      <c r="K76" s="863">
        <v>967</v>
      </c>
      <c r="L76" s="863">
        <v>1942</v>
      </c>
      <c r="M76" s="859"/>
    </row>
    <row r="77" spans="1:13" s="777" customFormat="1" ht="8.1" customHeight="1">
      <c r="A77" s="859"/>
      <c r="B77" s="862"/>
      <c r="C77" s="856"/>
      <c r="D77" s="816"/>
      <c r="E77" s="863"/>
      <c r="F77" s="864"/>
      <c r="G77" s="866"/>
      <c r="H77" s="863"/>
      <c r="I77" s="866"/>
      <c r="J77" s="866"/>
      <c r="K77" s="863"/>
      <c r="L77" s="863"/>
      <c r="M77" s="859"/>
    </row>
    <row r="78" spans="1:13" s="777" customFormat="1" ht="15" customHeight="1">
      <c r="A78" s="859"/>
      <c r="B78" s="862" t="s">
        <v>2</v>
      </c>
      <c r="C78" s="856"/>
      <c r="D78" s="816">
        <v>2020</v>
      </c>
      <c r="E78" s="863">
        <f>SUM(F78,G78,H78,I78,J78,K78,L78,'[10]4.24 (2)'!E76,'[10]4.24 (2)'!F76,'[10]4.24 (2)'!G76,'[10]4.24 (2)'!H76,'[10]4.24 (2)'!I76,'[10]4.24 (2)'!J76,'[10]4.24 (2)'!K76,'[10]4.24 (3)'!E78,'[10]4.24 (3)'!F78,'[10]4.24 (3)'!G78,'[10]4.24 (3)'!H78,'[10]4.24 (3)'!I78,'[10]4.24 (3)'!J78,'[10]4.24 (3)'!K78,'[10]4.24 (3)'!L78)</f>
        <v>58418</v>
      </c>
      <c r="F78" s="864">
        <v>301</v>
      </c>
      <c r="G78" s="864">
        <v>155</v>
      </c>
      <c r="H78" s="864">
        <v>1938</v>
      </c>
      <c r="I78" s="864">
        <v>170</v>
      </c>
      <c r="J78" s="864">
        <v>31</v>
      </c>
      <c r="K78" s="864">
        <v>790</v>
      </c>
      <c r="L78" s="864">
        <v>7728</v>
      </c>
      <c r="M78" s="859"/>
    </row>
    <row r="79" spans="1:13" s="777" customFormat="1" ht="15.95" customHeight="1">
      <c r="A79" s="859"/>
      <c r="B79" s="862"/>
      <c r="C79" s="856"/>
      <c r="D79" s="816">
        <v>2021</v>
      </c>
      <c r="E79" s="863">
        <f>SUM(F79,G79,H79,I79,J79,K79,L79,'[10]4.24 (2)'!E77,'[10]4.24 (2)'!F77,'[10]4.24 (2)'!G77,'[10]4.24 (2)'!H77,'[10]4.24 (2)'!I77,'[10]4.24 (2)'!J77,'[10]4.24 (2)'!K77,'[10]4.24 (3)'!E79,'[10]4.24 (3)'!F79,'[10]4.24 (3)'!G79,'[10]4.24 (3)'!H79,'[10]4.24 (3)'!I79,'[10]4.24 (3)'!J79,'[10]4.24 (3)'!K79,'[10]4.24 (3)'!L79)</f>
        <v>16714</v>
      </c>
      <c r="F79" s="865">
        <v>255</v>
      </c>
      <c r="G79" s="865">
        <v>128</v>
      </c>
      <c r="H79" s="865">
        <v>3133</v>
      </c>
      <c r="I79" s="865">
        <v>676</v>
      </c>
      <c r="J79" s="865">
        <v>251</v>
      </c>
      <c r="K79" s="865">
        <v>2410</v>
      </c>
      <c r="L79" s="865">
        <v>9861</v>
      </c>
      <c r="M79" s="859"/>
    </row>
    <row r="80" spans="1:13" s="777" customFormat="1" ht="15.95" customHeight="1">
      <c r="A80" s="859"/>
      <c r="B80" s="862"/>
      <c r="C80" s="856"/>
      <c r="D80" s="816">
        <v>2022</v>
      </c>
      <c r="E80" s="863">
        <f>SUM(F80,G80,H80,I80,J80,K80,L80,'[10]4.24 (2)'!E78,'[10]4.24 (2)'!F78,'[10]4.24 (2)'!G78,'[10]4.24 (2)'!H78,'[10]4.24 (2)'!I78,'[10]4.24 (2)'!J78,'[10]4.24 (2)'!K78,'[10]4.24 (3)'!E80,'[10]4.24 (3)'!F80,'[10]4.24 (3)'!G80,'[10]4.24 (3)'!H80,'[10]4.24 (3)'!I80,'[10]4.24 (3)'!J80,'[10]4.24 (3)'!K80,'[10]4.24 (3)'!L80)</f>
        <v>20294</v>
      </c>
      <c r="F80" s="864">
        <v>214</v>
      </c>
      <c r="G80" s="866">
        <v>106</v>
      </c>
      <c r="H80" s="863">
        <v>12083</v>
      </c>
      <c r="I80" s="866">
        <v>232</v>
      </c>
      <c r="J80" s="866">
        <v>136</v>
      </c>
      <c r="K80" s="864">
        <v>1193</v>
      </c>
      <c r="L80" s="864">
        <v>6170</v>
      </c>
      <c r="M80" s="859"/>
    </row>
    <row r="81" spans="1:13" s="777" customFormat="1" ht="8.1" customHeight="1">
      <c r="A81" s="859"/>
      <c r="B81" s="862"/>
      <c r="C81" s="856"/>
      <c r="D81" s="816"/>
      <c r="E81" s="863"/>
      <c r="F81" s="867"/>
      <c r="G81" s="866"/>
      <c r="H81" s="863"/>
      <c r="I81" s="866"/>
      <c r="J81" s="866"/>
      <c r="K81" s="866"/>
      <c r="L81" s="866"/>
      <c r="M81" s="859"/>
    </row>
    <row r="82" spans="1:13" s="777" customFormat="1" ht="15" customHeight="1">
      <c r="A82" s="859"/>
      <c r="B82" s="862" t="s">
        <v>1</v>
      </c>
      <c r="C82" s="856"/>
      <c r="D82" s="816">
        <v>2020</v>
      </c>
      <c r="E82" s="863">
        <f>SUM(F82,G82,H82,I82,J82,K82,L82,'[10]4.24 (2)'!E80,'[10]4.24 (2)'!F80,'[10]4.24 (2)'!G80,'[10]4.24 (2)'!H80,'[10]4.24 (2)'!I80,'[10]4.24 (2)'!J80,'[10]4.24 (2)'!K80,'[10]4.24 (3)'!E82,'[10]4.24 (3)'!F82,'[10]4.24 (3)'!G82,'[10]4.24 (3)'!H82,'[10]4.24 (3)'!I82,'[10]4.24 (3)'!J82,'[10]4.24 (3)'!K82,'[10]4.24 (3)'!L82)</f>
        <v>909</v>
      </c>
      <c r="F82" s="864">
        <v>2</v>
      </c>
      <c r="G82" s="864">
        <v>9</v>
      </c>
      <c r="H82" s="864">
        <v>30</v>
      </c>
      <c r="I82" s="868" t="s">
        <v>210</v>
      </c>
      <c r="J82" s="864">
        <v>2</v>
      </c>
      <c r="K82" s="864">
        <v>7</v>
      </c>
      <c r="L82" s="864">
        <v>371</v>
      </c>
      <c r="M82" s="859"/>
    </row>
    <row r="83" spans="1:13" s="777" customFormat="1" ht="15.95" customHeight="1">
      <c r="A83" s="859"/>
      <c r="B83" s="862"/>
      <c r="C83" s="856"/>
      <c r="D83" s="816">
        <v>2021</v>
      </c>
      <c r="E83" s="863">
        <f>SUM(F83,G83,H83,I83,J83,K83,L83,'[10]4.24 (2)'!E81,'[10]4.24 (2)'!F81,'[10]4.24 (2)'!G81,'[10]4.24 (2)'!H81,'[10]4.24 (2)'!I81,'[10]4.24 (2)'!J81,'[10]4.24 (2)'!K81,'[10]4.24 (3)'!E83,'[10]4.24 (3)'!F83,'[10]4.24 (3)'!G83,'[10]4.24 (3)'!H83,'[10]4.24 (3)'!I83,'[10]4.24 (3)'!J83,'[10]4.24 (3)'!K83,'[10]4.24 (3)'!L83)</f>
        <v>90</v>
      </c>
      <c r="F83" s="865" t="s">
        <v>210</v>
      </c>
      <c r="G83" s="865">
        <v>18</v>
      </c>
      <c r="H83" s="865">
        <v>14</v>
      </c>
      <c r="I83" s="865">
        <v>4</v>
      </c>
      <c r="J83" s="865">
        <v>2</v>
      </c>
      <c r="K83" s="865">
        <v>11</v>
      </c>
      <c r="L83" s="865">
        <v>41</v>
      </c>
      <c r="M83" s="859"/>
    </row>
    <row r="84" spans="1:13" s="777" customFormat="1" ht="15.95" customHeight="1">
      <c r="A84" s="859"/>
      <c r="B84" s="862"/>
      <c r="C84" s="856"/>
      <c r="D84" s="816">
        <v>2022</v>
      </c>
      <c r="E84" s="863">
        <f>SUM(F84,G84,H84,I84,J84,K84,L84,'[10]4.24 (2)'!E82,'[10]4.24 (2)'!F82,'[10]4.24 (2)'!G82,'[10]4.24 (2)'!H82,'[10]4.24 (2)'!I82,'[10]4.24 (2)'!J82,'[10]4.24 (2)'!K82,'[10]4.24 (3)'!E84,'[10]4.24 (3)'!F84,'[10]4.24 (3)'!G84,'[10]4.24 (3)'!H84,'[10]4.24 (3)'!I84,'[10]4.24 (3)'!J84,'[10]4.24 (3)'!K84,'[10]4.24 (3)'!L84)</f>
        <v>942</v>
      </c>
      <c r="F84" s="866">
        <v>4</v>
      </c>
      <c r="G84" s="866">
        <v>6</v>
      </c>
      <c r="H84" s="863">
        <v>28</v>
      </c>
      <c r="I84" s="866">
        <v>14</v>
      </c>
      <c r="J84" s="867" t="s">
        <v>210</v>
      </c>
      <c r="K84" s="866">
        <v>47</v>
      </c>
      <c r="L84" s="866">
        <v>100</v>
      </c>
      <c r="M84" s="859"/>
    </row>
    <row r="85" spans="1:13" s="777" customFormat="1" ht="8.1" customHeight="1">
      <c r="A85" s="859"/>
      <c r="B85" s="862"/>
      <c r="C85" s="856"/>
      <c r="D85" s="816"/>
      <c r="E85" s="863"/>
      <c r="F85" s="868"/>
      <c r="G85" s="867"/>
      <c r="H85" s="868"/>
      <c r="I85" s="866"/>
      <c r="J85" s="867"/>
      <c r="K85" s="867"/>
      <c r="L85" s="864"/>
      <c r="M85" s="859"/>
    </row>
    <row r="86" spans="1:13" s="777" customFormat="1" ht="15" customHeight="1">
      <c r="A86" s="859"/>
      <c r="B86" s="862" t="s">
        <v>0</v>
      </c>
      <c r="C86" s="856"/>
      <c r="D86" s="816">
        <v>2020</v>
      </c>
      <c r="E86" s="863">
        <f>SUM(F86,G86,H86,I86,J86,K86,L86,'[10]4.24 (2)'!E84,'[10]4.24 (2)'!F84,'[10]4.24 (2)'!G84,'[10]4.24 (2)'!H84,'[10]4.24 (2)'!I84,'[10]4.24 (2)'!J84,'[10]4.24 (2)'!K84,'[10]4.24 (3)'!E86,'[10]4.24 (3)'!F86,'[10]4.24 (3)'!G86,'[10]4.24 (3)'!H86,'[10]4.24 (3)'!I86,'[10]4.24 (3)'!J86,'[10]4.24 (3)'!K86,'[10]4.24 (3)'!L86)</f>
        <v>3957</v>
      </c>
      <c r="F86" s="864">
        <v>6</v>
      </c>
      <c r="G86" s="868" t="s">
        <v>210</v>
      </c>
      <c r="H86" s="864">
        <v>178</v>
      </c>
      <c r="I86" s="864">
        <v>1</v>
      </c>
      <c r="J86" s="864">
        <v>3</v>
      </c>
      <c r="K86" s="864">
        <v>38</v>
      </c>
      <c r="L86" s="864">
        <v>94</v>
      </c>
      <c r="M86" s="859"/>
    </row>
    <row r="87" spans="1:13" s="777" customFormat="1" ht="15.95" customHeight="1">
      <c r="A87" s="859"/>
      <c r="B87" s="862"/>
      <c r="C87" s="856"/>
      <c r="D87" s="816">
        <v>2021</v>
      </c>
      <c r="E87" s="863">
        <f>SUM(F87,G87,H87,I87,J87,K87,L87,'[10]4.24 (2)'!E85,'[10]4.24 (2)'!F85,'[10]4.24 (2)'!G85,'[10]4.24 (2)'!H85,'[10]4.24 (2)'!I85,'[10]4.24 (2)'!J85,'[10]4.24 (2)'!K85,'[10]4.24 (3)'!E87,'[10]4.24 (3)'!F87,'[10]4.24 (3)'!G87,'[10]4.24 (3)'!H87,'[10]4.24 (3)'!I87,'[10]4.24 (3)'!J87,'[10]4.24 (3)'!K87,'[10]4.24 (3)'!L87)</f>
        <v>5459</v>
      </c>
      <c r="F87" s="865">
        <v>54</v>
      </c>
      <c r="G87" s="865">
        <v>1</v>
      </c>
      <c r="H87" s="865">
        <v>2365</v>
      </c>
      <c r="I87" s="865">
        <v>112</v>
      </c>
      <c r="J87" s="865">
        <v>79</v>
      </c>
      <c r="K87" s="865">
        <v>682</v>
      </c>
      <c r="L87" s="865">
        <v>2166</v>
      </c>
      <c r="M87" s="859"/>
    </row>
    <row r="88" spans="1:13" s="777" customFormat="1" ht="15.95" customHeight="1">
      <c r="A88" s="859"/>
      <c r="B88" s="862"/>
      <c r="C88" s="856"/>
      <c r="D88" s="816">
        <v>2022</v>
      </c>
      <c r="E88" s="863">
        <f>SUM(F88,G88,H88,I88,J88,K88,L88,'[10]4.24 (2)'!E86,'[10]4.24 (2)'!F86,'[10]4.24 (2)'!G86,'[10]4.24 (2)'!H86,'[10]4.24 (2)'!I86,'[10]4.24 (2)'!J86,'[10]4.24 (2)'!K86,'[10]4.24 (3)'!E88,'[10]4.24 (3)'!F88,'[10]4.24 (3)'!G88,'[10]4.24 (3)'!H88,'[10]4.24 (3)'!I88,'[10]4.24 (3)'!J88,'[10]4.24 (3)'!K88,'[10]4.24 (3)'!L88)</f>
        <v>2293</v>
      </c>
      <c r="F88" s="791">
        <v>13</v>
      </c>
      <c r="G88" s="791">
        <v>6</v>
      </c>
      <c r="H88" s="791">
        <v>735</v>
      </c>
      <c r="I88" s="791">
        <v>41</v>
      </c>
      <c r="J88" s="791">
        <v>79</v>
      </c>
      <c r="K88" s="791">
        <v>169</v>
      </c>
      <c r="L88" s="791">
        <v>1250</v>
      </c>
      <c r="M88" s="859"/>
    </row>
    <row r="89" spans="1:13" s="777" customFormat="1" ht="8.1" customHeight="1" thickBot="1">
      <c r="A89" s="869"/>
      <c r="B89" s="870"/>
      <c r="C89" s="871"/>
      <c r="D89" s="872"/>
      <c r="E89" s="873"/>
      <c r="F89" s="873"/>
      <c r="G89" s="873"/>
      <c r="H89" s="873"/>
      <c r="I89" s="873"/>
      <c r="J89" s="874"/>
      <c r="K89" s="875"/>
      <c r="L89" s="875"/>
      <c r="M89" s="876"/>
    </row>
    <row r="90" spans="1:13" s="881" customFormat="1" ht="15" customHeight="1">
      <c r="A90" s="877"/>
      <c r="B90" s="878"/>
      <c r="C90" s="878"/>
      <c r="D90" s="879"/>
      <c r="E90" s="880"/>
      <c r="F90" s="880"/>
      <c r="G90" s="880"/>
      <c r="H90" s="880"/>
      <c r="I90" s="880"/>
      <c r="J90" s="880"/>
      <c r="K90" s="878"/>
      <c r="L90" s="880"/>
      <c r="M90" s="800" t="s">
        <v>344</v>
      </c>
    </row>
    <row r="91" spans="1:13" s="881" customFormat="1" ht="15" customHeight="1">
      <c r="A91" s="882"/>
      <c r="B91" s="883"/>
      <c r="C91" s="884"/>
      <c r="D91" s="885"/>
      <c r="E91" s="886"/>
      <c r="F91" s="884"/>
      <c r="G91" s="884"/>
      <c r="H91" s="884"/>
      <c r="I91" s="884"/>
      <c r="J91" s="884"/>
      <c r="K91" s="883"/>
      <c r="L91" s="884"/>
      <c r="M91" s="805" t="s">
        <v>345</v>
      </c>
    </row>
    <row r="92" spans="1:13" ht="8.1" customHeight="1">
      <c r="A92" s="370"/>
      <c r="B92" s="371"/>
      <c r="C92" s="372"/>
      <c r="D92" s="373"/>
      <c r="E92" s="374"/>
      <c r="F92" s="372"/>
      <c r="G92" s="372"/>
      <c r="H92" s="372"/>
      <c r="I92" s="372"/>
      <c r="J92" s="372"/>
      <c r="K92" s="371"/>
      <c r="L92" s="372"/>
      <c r="M92" s="386"/>
    </row>
  </sheetData>
  <hyperlinks>
    <hyperlink ref="L1" r:id="rId1" xr:uid="{00000000-0004-0000-1800-000000000000}"/>
    <hyperlink ref="L2" r:id="rId2" xr:uid="{00000000-0004-0000-1800-000001000000}"/>
  </hyperlinks>
  <printOptions horizontalCentered="1"/>
  <pageMargins left="0.39370078740157483" right="0.39370078740157483" top="0.74803149606299213" bottom="0.51181102362204722" header="0.31496062992125984" footer="0.31496062992125984"/>
  <pageSetup paperSize="9" scale="60" orientation="portrait"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A1:Z92"/>
  <sheetViews>
    <sheetView view="pageBreakPreview" zoomScale="80" zoomScaleNormal="100" zoomScaleSheetLayoutView="80" workbookViewId="0">
      <selection activeCell="A20" sqref="A20:XFD89"/>
    </sheetView>
  </sheetViews>
  <sheetFormatPr defaultColWidth="9" defaultRowHeight="15" customHeight="1"/>
  <cols>
    <col min="1" max="1" width="1.7109375" style="350" customWidth="1"/>
    <col min="2" max="3" width="12.7109375" style="350" customWidth="1"/>
    <col min="4" max="4" width="10.7109375" style="350" customWidth="1"/>
    <col min="5" max="5" width="15.7109375" style="350" customWidth="1"/>
    <col min="6" max="7" width="17.7109375" style="350" customWidth="1"/>
    <col min="8" max="9" width="12.7109375" style="350" customWidth="1"/>
    <col min="10" max="10" width="13.5703125" style="350" customWidth="1"/>
    <col min="11" max="11" width="16.28515625" style="350" customWidth="1"/>
    <col min="12" max="12" width="1.7109375" style="350" customWidth="1"/>
    <col min="13" max="16384" width="9" style="350"/>
  </cols>
  <sheetData>
    <row r="1" spans="1:12" s="339" customFormat="1">
      <c r="L1" s="21" t="s">
        <v>47</v>
      </c>
    </row>
    <row r="2" spans="1:12" s="339" customFormat="1" ht="14.25">
      <c r="L2" s="22" t="s">
        <v>46</v>
      </c>
    </row>
    <row r="3" spans="1:12" s="339" customFormat="1" ht="11.45" customHeight="1"/>
    <row r="4" spans="1:12" s="339" customFormat="1" ht="11.45" customHeight="1"/>
    <row r="5" spans="1:12" s="338" customFormat="1" ht="15" customHeight="1">
      <c r="A5" s="340"/>
      <c r="B5" s="341" t="s">
        <v>303</v>
      </c>
      <c r="C5" s="340" t="s">
        <v>346</v>
      </c>
      <c r="D5" s="342"/>
      <c r="E5" s="343"/>
      <c r="F5" s="343"/>
      <c r="G5" s="343"/>
      <c r="H5" s="344"/>
      <c r="I5" s="344"/>
      <c r="J5" s="344"/>
      <c r="K5" s="343"/>
      <c r="L5" s="343"/>
    </row>
    <row r="6" spans="1:12" s="338" customFormat="1" ht="15" customHeight="1">
      <c r="A6" s="345"/>
      <c r="B6" s="346" t="s">
        <v>302</v>
      </c>
      <c r="C6" s="345" t="s">
        <v>347</v>
      </c>
      <c r="D6" s="347"/>
      <c r="E6" s="343"/>
      <c r="F6" s="343"/>
      <c r="G6" s="343"/>
      <c r="H6" s="343"/>
      <c r="I6" s="343"/>
      <c r="J6" s="343"/>
      <c r="K6" s="343"/>
      <c r="L6" s="343"/>
    </row>
    <row r="7" spans="1:12" ht="8.1" customHeight="1" thickBot="1">
      <c r="A7" s="348"/>
      <c r="B7" s="348"/>
      <c r="C7" s="343"/>
      <c r="D7" s="349"/>
      <c r="E7" s="343"/>
      <c r="F7" s="343"/>
      <c r="G7" s="343"/>
      <c r="H7" s="343"/>
      <c r="I7" s="343"/>
      <c r="J7" s="343"/>
      <c r="K7" s="343"/>
      <c r="L7" s="343"/>
    </row>
    <row r="8" spans="1:12" ht="8.1" customHeight="1" thickTop="1">
      <c r="A8" s="351"/>
      <c r="B8" s="351"/>
      <c r="C8" s="351"/>
      <c r="D8" s="375"/>
      <c r="E8" s="351"/>
      <c r="F8" s="351"/>
      <c r="G8" s="351"/>
      <c r="H8" s="351"/>
      <c r="I8" s="351"/>
      <c r="J8" s="351"/>
      <c r="K8" s="351"/>
      <c r="L8" s="351"/>
    </row>
    <row r="9" spans="1:12" ht="15" customHeight="1">
      <c r="A9" s="348"/>
      <c r="B9" s="352" t="s">
        <v>27</v>
      </c>
      <c r="C9" s="376"/>
      <c r="D9" s="354" t="s">
        <v>321</v>
      </c>
      <c r="E9" s="377" t="s">
        <v>126</v>
      </c>
      <c r="F9" s="377" t="s">
        <v>125</v>
      </c>
      <c r="G9" s="377" t="s">
        <v>124</v>
      </c>
      <c r="H9" s="377" t="s">
        <v>148</v>
      </c>
      <c r="I9" s="377" t="s">
        <v>148</v>
      </c>
      <c r="J9" s="377" t="s">
        <v>148</v>
      </c>
      <c r="K9" s="377" t="s">
        <v>148</v>
      </c>
      <c r="L9" s="378"/>
    </row>
    <row r="10" spans="1:12" ht="15" customHeight="1">
      <c r="A10" s="348"/>
      <c r="B10" s="357" t="s">
        <v>25</v>
      </c>
      <c r="C10" s="361"/>
      <c r="D10" s="358" t="s">
        <v>322</v>
      </c>
      <c r="E10" s="377" t="s">
        <v>348</v>
      </c>
      <c r="F10" s="377" t="s">
        <v>330</v>
      </c>
      <c r="G10" s="377" t="s">
        <v>349</v>
      </c>
      <c r="H10" s="377" t="s">
        <v>158</v>
      </c>
      <c r="I10" s="377" t="s">
        <v>157</v>
      </c>
      <c r="J10" s="377" t="s">
        <v>156</v>
      </c>
      <c r="K10" s="377" t="s">
        <v>155</v>
      </c>
      <c r="L10" s="378"/>
    </row>
    <row r="11" spans="1:12" ht="15" customHeight="1">
      <c r="A11" s="348"/>
      <c r="B11" s="361"/>
      <c r="C11" s="361"/>
      <c r="D11" s="365"/>
      <c r="E11" s="379" t="s">
        <v>350</v>
      </c>
      <c r="F11" s="377" t="s">
        <v>113</v>
      </c>
      <c r="G11" s="379" t="s">
        <v>351</v>
      </c>
      <c r="H11" s="377" t="s">
        <v>352</v>
      </c>
      <c r="I11" s="379" t="s">
        <v>353</v>
      </c>
      <c r="J11" s="377" t="s">
        <v>354</v>
      </c>
      <c r="K11" s="377" t="s">
        <v>355</v>
      </c>
      <c r="L11" s="378"/>
    </row>
    <row r="12" spans="1:12" ht="15" customHeight="1">
      <c r="A12" s="348"/>
      <c r="B12" s="352"/>
      <c r="C12" s="361"/>
      <c r="D12" s="365"/>
      <c r="E12" s="379" t="s">
        <v>356</v>
      </c>
      <c r="F12" s="377" t="s">
        <v>357</v>
      </c>
      <c r="G12" s="379" t="s">
        <v>358</v>
      </c>
      <c r="H12" s="377" t="s">
        <v>140</v>
      </c>
      <c r="I12" s="379" t="s">
        <v>76</v>
      </c>
      <c r="J12" s="377" t="s">
        <v>359</v>
      </c>
      <c r="K12" s="377" t="s">
        <v>38</v>
      </c>
      <c r="L12" s="378"/>
    </row>
    <row r="13" spans="1:12" ht="15" customHeight="1">
      <c r="A13" s="348"/>
      <c r="B13" s="357"/>
      <c r="C13" s="361"/>
      <c r="D13" s="365"/>
      <c r="E13" s="377"/>
      <c r="F13" s="377" t="s">
        <v>360</v>
      </c>
      <c r="G13" s="377"/>
      <c r="H13" s="379" t="s">
        <v>183</v>
      </c>
      <c r="I13" s="377"/>
      <c r="J13" s="379" t="s">
        <v>361</v>
      </c>
      <c r="K13" s="380" t="s">
        <v>146</v>
      </c>
      <c r="L13" s="378"/>
    </row>
    <row r="14" spans="1:12" ht="15" customHeight="1">
      <c r="A14" s="348"/>
      <c r="B14" s="361"/>
      <c r="C14" s="361"/>
      <c r="D14" s="365"/>
      <c r="E14" s="377"/>
      <c r="F14" s="379" t="s">
        <v>92</v>
      </c>
      <c r="G14" s="377"/>
      <c r="H14" s="379" t="s">
        <v>76</v>
      </c>
      <c r="I14" s="377"/>
      <c r="J14" s="379" t="s">
        <v>362</v>
      </c>
      <c r="K14" s="380" t="s">
        <v>363</v>
      </c>
      <c r="L14" s="378"/>
    </row>
    <row r="15" spans="1:12" ht="15" customHeight="1">
      <c r="A15" s="348"/>
      <c r="B15" s="361"/>
      <c r="C15" s="361"/>
      <c r="D15" s="365"/>
      <c r="E15" s="379"/>
      <c r="F15" s="379" t="s">
        <v>364</v>
      </c>
      <c r="G15" s="379"/>
      <c r="H15" s="379" t="s">
        <v>365</v>
      </c>
      <c r="I15" s="379"/>
      <c r="J15" s="379" t="s">
        <v>366</v>
      </c>
      <c r="K15" s="381" t="s">
        <v>139</v>
      </c>
      <c r="L15" s="382"/>
    </row>
    <row r="16" spans="1:12" ht="15" customHeight="1">
      <c r="A16" s="348"/>
      <c r="B16" s="361"/>
      <c r="C16" s="361"/>
      <c r="D16" s="365"/>
      <c r="E16" s="380"/>
      <c r="F16" s="380" t="s">
        <v>367</v>
      </c>
      <c r="G16" s="380"/>
      <c r="H16" s="380" t="s">
        <v>140</v>
      </c>
      <c r="I16" s="380"/>
      <c r="J16" s="380" t="s">
        <v>182</v>
      </c>
      <c r="K16" s="380" t="s">
        <v>76</v>
      </c>
      <c r="L16" s="382"/>
    </row>
    <row r="17" spans="1:12" ht="15" customHeight="1">
      <c r="A17" s="348"/>
      <c r="B17" s="361"/>
      <c r="C17" s="361"/>
      <c r="D17" s="365"/>
      <c r="E17" s="380"/>
      <c r="F17" s="380" t="s">
        <v>368</v>
      </c>
      <c r="G17" s="380"/>
      <c r="H17" s="380"/>
      <c r="I17" s="380"/>
      <c r="J17" s="380" t="s">
        <v>369</v>
      </c>
      <c r="K17" s="380"/>
      <c r="L17" s="382"/>
    </row>
    <row r="18" spans="1:12" ht="8.1" customHeight="1">
      <c r="A18" s="366"/>
      <c r="B18" s="367"/>
      <c r="C18" s="367"/>
      <c r="D18" s="368"/>
      <c r="E18" s="367"/>
      <c r="F18" s="367"/>
      <c r="G18" s="367"/>
      <c r="H18" s="367"/>
      <c r="I18" s="367"/>
      <c r="J18" s="367"/>
      <c r="K18" s="367"/>
      <c r="L18" s="366"/>
    </row>
    <row r="19" spans="1:12" ht="8.1" customHeight="1">
      <c r="A19" s="383"/>
      <c r="B19" s="384"/>
      <c r="C19" s="384"/>
      <c r="D19" s="385"/>
      <c r="E19" s="384"/>
      <c r="F19" s="384"/>
      <c r="G19" s="384"/>
      <c r="H19" s="384"/>
      <c r="I19" s="384"/>
      <c r="J19" s="384"/>
      <c r="K19" s="384"/>
      <c r="L19" s="383"/>
    </row>
    <row r="20" spans="1:12" s="777" customFormat="1" ht="17.25" customHeight="1">
      <c r="A20" s="859"/>
      <c r="B20" s="855" t="s">
        <v>16</v>
      </c>
      <c r="C20" s="856"/>
      <c r="D20" s="774">
        <v>2020</v>
      </c>
      <c r="E20" s="857">
        <f t="shared" ref="E20:K22" si="0">SUM(E24,E28,E32,E36,E40,E44,E48,E52,E56,E60,E64,E68,E72,E76,E80,E84)</f>
        <v>7646</v>
      </c>
      <c r="F20" s="857">
        <f t="shared" si="0"/>
        <v>18668</v>
      </c>
      <c r="G20" s="857">
        <f t="shared" si="0"/>
        <v>7367</v>
      </c>
      <c r="H20" s="857">
        <f t="shared" si="0"/>
        <v>3824</v>
      </c>
      <c r="I20" s="857">
        <f t="shared" si="0"/>
        <v>3737</v>
      </c>
      <c r="J20" s="857">
        <f t="shared" si="0"/>
        <v>7017</v>
      </c>
      <c r="K20" s="857">
        <f t="shared" si="0"/>
        <v>9573</v>
      </c>
      <c r="L20" s="887"/>
    </row>
    <row r="21" spans="1:12" s="777" customFormat="1" ht="15.95" customHeight="1">
      <c r="A21" s="859"/>
      <c r="B21" s="855"/>
      <c r="C21" s="856"/>
      <c r="D21" s="774">
        <v>2021</v>
      </c>
      <c r="E21" s="857">
        <f t="shared" si="0"/>
        <v>18687</v>
      </c>
      <c r="F21" s="857">
        <f t="shared" si="0"/>
        <v>30825</v>
      </c>
      <c r="G21" s="857">
        <f t="shared" si="0"/>
        <v>18837</v>
      </c>
      <c r="H21" s="857">
        <f t="shared" si="0"/>
        <v>5263</v>
      </c>
      <c r="I21" s="857">
        <f t="shared" si="0"/>
        <v>4474</v>
      </c>
      <c r="J21" s="857">
        <f t="shared" si="0"/>
        <v>13775</v>
      </c>
      <c r="K21" s="857">
        <f t="shared" si="0"/>
        <v>16056</v>
      </c>
      <c r="L21" s="887"/>
    </row>
    <row r="22" spans="1:12" s="777" customFormat="1" ht="15.95" customHeight="1">
      <c r="A22" s="859"/>
      <c r="B22" s="855"/>
      <c r="C22" s="856"/>
      <c r="D22" s="774">
        <v>2022</v>
      </c>
      <c r="E22" s="857">
        <f t="shared" si="0"/>
        <v>13576</v>
      </c>
      <c r="F22" s="857">
        <f t="shared" si="0"/>
        <v>21448</v>
      </c>
      <c r="G22" s="857">
        <f t="shared" si="0"/>
        <v>16264</v>
      </c>
      <c r="H22" s="857">
        <f t="shared" si="0"/>
        <v>3768</v>
      </c>
      <c r="I22" s="857">
        <f t="shared" si="0"/>
        <v>1162</v>
      </c>
      <c r="J22" s="857">
        <f t="shared" si="0"/>
        <v>10529</v>
      </c>
      <c r="K22" s="857">
        <f t="shared" si="0"/>
        <v>11257</v>
      </c>
      <c r="L22" s="887"/>
    </row>
    <row r="23" spans="1:12" s="777" customFormat="1" ht="8.1" customHeight="1">
      <c r="A23" s="859"/>
      <c r="B23" s="855"/>
      <c r="C23" s="856"/>
      <c r="D23" s="774"/>
      <c r="E23" s="864"/>
      <c r="F23" s="863"/>
      <c r="G23" s="866"/>
      <c r="H23" s="864"/>
      <c r="I23" s="866"/>
      <c r="J23" s="866"/>
      <c r="K23" s="864"/>
      <c r="L23" s="887"/>
    </row>
    <row r="24" spans="1:12" s="777" customFormat="1" ht="15" customHeight="1">
      <c r="A24" s="859"/>
      <c r="B24" s="862" t="s">
        <v>15</v>
      </c>
      <c r="C24" s="856"/>
      <c r="D24" s="816">
        <v>2020</v>
      </c>
      <c r="E24" s="861">
        <v>527</v>
      </c>
      <c r="F24" s="861">
        <v>1659</v>
      </c>
      <c r="G24" s="861">
        <v>667</v>
      </c>
      <c r="H24" s="861">
        <v>306</v>
      </c>
      <c r="I24" s="861">
        <v>276</v>
      </c>
      <c r="J24" s="861">
        <v>471</v>
      </c>
      <c r="K24" s="861">
        <v>572</v>
      </c>
      <c r="L24" s="888"/>
    </row>
    <row r="25" spans="1:12" s="777" customFormat="1" ht="15.95" customHeight="1">
      <c r="A25" s="859"/>
      <c r="B25" s="862"/>
      <c r="C25" s="856"/>
      <c r="D25" s="816">
        <v>2021</v>
      </c>
      <c r="E25" s="861">
        <v>3458</v>
      </c>
      <c r="F25" s="861">
        <v>4017</v>
      </c>
      <c r="G25" s="861">
        <v>1275</v>
      </c>
      <c r="H25" s="861">
        <v>252</v>
      </c>
      <c r="I25" s="861">
        <v>294</v>
      </c>
      <c r="J25" s="861">
        <v>999</v>
      </c>
      <c r="K25" s="861">
        <v>1277</v>
      </c>
      <c r="L25" s="888"/>
    </row>
    <row r="26" spans="1:12" s="777" customFormat="1" ht="15.95" customHeight="1">
      <c r="A26" s="859"/>
      <c r="B26" s="862"/>
      <c r="C26" s="856"/>
      <c r="D26" s="816">
        <v>2022</v>
      </c>
      <c r="E26" s="861">
        <v>1287</v>
      </c>
      <c r="F26" s="861">
        <v>2146</v>
      </c>
      <c r="G26" s="861">
        <v>504</v>
      </c>
      <c r="H26" s="861">
        <v>326</v>
      </c>
      <c r="I26" s="861">
        <v>138</v>
      </c>
      <c r="J26" s="861">
        <v>981</v>
      </c>
      <c r="K26" s="861">
        <v>715</v>
      </c>
      <c r="L26" s="888"/>
    </row>
    <row r="27" spans="1:12" s="777" customFormat="1" ht="8.1" customHeight="1">
      <c r="A27" s="859"/>
      <c r="B27" s="862"/>
      <c r="C27" s="856"/>
      <c r="D27" s="816"/>
      <c r="E27" s="861"/>
      <c r="F27" s="861"/>
      <c r="G27" s="861"/>
      <c r="H27" s="861"/>
      <c r="I27" s="861"/>
      <c r="J27" s="861"/>
      <c r="K27" s="861"/>
      <c r="L27" s="888"/>
    </row>
    <row r="28" spans="1:12" s="777" customFormat="1" ht="15" customHeight="1">
      <c r="A28" s="859"/>
      <c r="B28" s="862" t="s">
        <v>14</v>
      </c>
      <c r="C28" s="856"/>
      <c r="D28" s="816">
        <v>2020</v>
      </c>
      <c r="E28" s="861">
        <v>190</v>
      </c>
      <c r="F28" s="861">
        <v>648</v>
      </c>
      <c r="G28" s="861">
        <v>158</v>
      </c>
      <c r="H28" s="861">
        <v>33</v>
      </c>
      <c r="I28" s="861">
        <v>25</v>
      </c>
      <c r="J28" s="861">
        <v>250</v>
      </c>
      <c r="K28" s="861">
        <v>291</v>
      </c>
      <c r="L28" s="888"/>
    </row>
    <row r="29" spans="1:12" s="777" customFormat="1" ht="15.95" customHeight="1">
      <c r="A29" s="859"/>
      <c r="B29" s="862"/>
      <c r="C29" s="856"/>
      <c r="D29" s="816">
        <v>2021</v>
      </c>
      <c r="E29" s="861">
        <v>146</v>
      </c>
      <c r="F29" s="861">
        <v>1308</v>
      </c>
      <c r="G29" s="861">
        <v>171</v>
      </c>
      <c r="H29" s="861">
        <v>73</v>
      </c>
      <c r="I29" s="861">
        <v>19</v>
      </c>
      <c r="J29" s="861">
        <v>246</v>
      </c>
      <c r="K29" s="861">
        <v>1159</v>
      </c>
      <c r="L29" s="888"/>
    </row>
    <row r="30" spans="1:12" s="777" customFormat="1" ht="15.95" customHeight="1">
      <c r="A30" s="859"/>
      <c r="B30" s="862"/>
      <c r="C30" s="856"/>
      <c r="D30" s="816">
        <v>2022</v>
      </c>
      <c r="E30" s="861">
        <v>473</v>
      </c>
      <c r="F30" s="861">
        <v>659</v>
      </c>
      <c r="G30" s="861">
        <v>105</v>
      </c>
      <c r="H30" s="861">
        <v>189</v>
      </c>
      <c r="I30" s="861">
        <v>24</v>
      </c>
      <c r="J30" s="861">
        <v>319</v>
      </c>
      <c r="K30" s="861">
        <v>263</v>
      </c>
      <c r="L30" s="888"/>
    </row>
    <row r="31" spans="1:12" s="777" customFormat="1" ht="8.1" customHeight="1">
      <c r="A31" s="859"/>
      <c r="B31" s="862"/>
      <c r="C31" s="856"/>
      <c r="D31" s="816"/>
      <c r="E31" s="861"/>
      <c r="F31" s="861"/>
      <c r="G31" s="861"/>
      <c r="H31" s="861"/>
      <c r="I31" s="861"/>
      <c r="J31" s="861"/>
      <c r="K31" s="861"/>
      <c r="L31" s="888"/>
    </row>
    <row r="32" spans="1:12" s="777" customFormat="1" ht="15" customHeight="1">
      <c r="A32" s="859"/>
      <c r="B32" s="862" t="s">
        <v>13</v>
      </c>
      <c r="C32" s="856"/>
      <c r="D32" s="816">
        <v>2020</v>
      </c>
      <c r="E32" s="861">
        <v>123</v>
      </c>
      <c r="F32" s="861">
        <v>297</v>
      </c>
      <c r="G32" s="861">
        <v>36</v>
      </c>
      <c r="H32" s="861">
        <v>87</v>
      </c>
      <c r="I32" s="861">
        <v>30</v>
      </c>
      <c r="J32" s="861">
        <v>101</v>
      </c>
      <c r="K32" s="861">
        <v>189</v>
      </c>
      <c r="L32" s="888"/>
    </row>
    <row r="33" spans="1:12" s="777" customFormat="1" ht="15.95" customHeight="1">
      <c r="A33" s="859"/>
      <c r="B33" s="862"/>
      <c r="C33" s="856"/>
      <c r="D33" s="816">
        <v>2021</v>
      </c>
      <c r="E33" s="861">
        <v>360</v>
      </c>
      <c r="F33" s="861">
        <v>704</v>
      </c>
      <c r="G33" s="861">
        <v>96</v>
      </c>
      <c r="H33" s="861">
        <v>63</v>
      </c>
      <c r="I33" s="861">
        <v>7</v>
      </c>
      <c r="J33" s="861">
        <v>171</v>
      </c>
      <c r="K33" s="861">
        <v>365</v>
      </c>
      <c r="L33" s="888"/>
    </row>
    <row r="34" spans="1:12" s="777" customFormat="1" ht="15.95" customHeight="1">
      <c r="A34" s="859"/>
      <c r="B34" s="862"/>
      <c r="C34" s="856"/>
      <c r="D34" s="816">
        <v>2022</v>
      </c>
      <c r="E34" s="861">
        <v>650</v>
      </c>
      <c r="F34" s="861">
        <v>1750</v>
      </c>
      <c r="G34" s="861">
        <v>62</v>
      </c>
      <c r="H34" s="861">
        <v>47</v>
      </c>
      <c r="I34" s="861">
        <v>7</v>
      </c>
      <c r="J34" s="861">
        <v>112</v>
      </c>
      <c r="K34" s="861">
        <v>340</v>
      </c>
      <c r="L34" s="888"/>
    </row>
    <row r="35" spans="1:12" s="777" customFormat="1" ht="8.1" customHeight="1">
      <c r="A35" s="859"/>
      <c r="B35" s="862"/>
      <c r="C35" s="856"/>
      <c r="D35" s="816"/>
      <c r="E35" s="861"/>
      <c r="F35" s="861"/>
      <c r="G35" s="861"/>
      <c r="H35" s="861"/>
      <c r="I35" s="861"/>
      <c r="J35" s="861"/>
      <c r="K35" s="861"/>
      <c r="L35" s="888"/>
    </row>
    <row r="36" spans="1:12" s="777" customFormat="1" ht="15" customHeight="1">
      <c r="A36" s="859"/>
      <c r="B36" s="862" t="s">
        <v>12</v>
      </c>
      <c r="C36" s="856"/>
      <c r="D36" s="816">
        <v>2020</v>
      </c>
      <c r="E36" s="861">
        <v>108</v>
      </c>
      <c r="F36" s="861">
        <v>803</v>
      </c>
      <c r="G36" s="861">
        <v>77</v>
      </c>
      <c r="H36" s="861">
        <v>55</v>
      </c>
      <c r="I36" s="861">
        <v>25</v>
      </c>
      <c r="J36" s="861">
        <v>311</v>
      </c>
      <c r="K36" s="861">
        <v>112</v>
      </c>
      <c r="L36" s="888"/>
    </row>
    <row r="37" spans="1:12" s="777" customFormat="1" ht="15.95" customHeight="1">
      <c r="A37" s="859"/>
      <c r="B37" s="862"/>
      <c r="C37" s="856"/>
      <c r="D37" s="816">
        <v>2021</v>
      </c>
      <c r="E37" s="861">
        <v>153</v>
      </c>
      <c r="F37" s="861">
        <v>1190</v>
      </c>
      <c r="G37" s="861">
        <v>278</v>
      </c>
      <c r="H37" s="861">
        <v>54</v>
      </c>
      <c r="I37" s="861">
        <v>11</v>
      </c>
      <c r="J37" s="861">
        <v>227</v>
      </c>
      <c r="K37" s="861">
        <v>181</v>
      </c>
      <c r="L37" s="888"/>
    </row>
    <row r="38" spans="1:12" s="777" customFormat="1" ht="15.95" customHeight="1">
      <c r="A38" s="859"/>
      <c r="B38" s="862"/>
      <c r="C38" s="856"/>
      <c r="D38" s="816">
        <v>2022</v>
      </c>
      <c r="E38" s="861">
        <v>330</v>
      </c>
      <c r="F38" s="861">
        <v>601</v>
      </c>
      <c r="G38" s="861">
        <v>185</v>
      </c>
      <c r="H38" s="861">
        <v>275</v>
      </c>
      <c r="I38" s="861">
        <v>19</v>
      </c>
      <c r="J38" s="861">
        <v>198</v>
      </c>
      <c r="K38" s="861">
        <v>158</v>
      </c>
      <c r="L38" s="888"/>
    </row>
    <row r="39" spans="1:12" s="777" customFormat="1" ht="8.1" customHeight="1">
      <c r="A39" s="859"/>
      <c r="B39" s="862"/>
      <c r="C39" s="856"/>
      <c r="D39" s="816"/>
      <c r="E39" s="861"/>
      <c r="F39" s="861"/>
      <c r="G39" s="861"/>
      <c r="H39" s="861"/>
      <c r="I39" s="861"/>
      <c r="J39" s="861"/>
      <c r="K39" s="861"/>
      <c r="L39" s="888"/>
    </row>
    <row r="40" spans="1:12" s="777" customFormat="1" ht="15" customHeight="1">
      <c r="A40" s="859"/>
      <c r="B40" s="862" t="s">
        <v>11</v>
      </c>
      <c r="C40" s="856"/>
      <c r="D40" s="816">
        <v>2020</v>
      </c>
      <c r="E40" s="861">
        <v>132</v>
      </c>
      <c r="F40" s="861">
        <v>479</v>
      </c>
      <c r="G40" s="861">
        <v>57</v>
      </c>
      <c r="H40" s="861">
        <v>67</v>
      </c>
      <c r="I40" s="861">
        <v>45</v>
      </c>
      <c r="J40" s="861">
        <v>211</v>
      </c>
      <c r="K40" s="861">
        <v>125</v>
      </c>
      <c r="L40" s="888"/>
    </row>
    <row r="41" spans="1:12" s="777" customFormat="1" ht="15.95" customHeight="1">
      <c r="A41" s="859"/>
      <c r="B41" s="862"/>
      <c r="C41" s="856"/>
      <c r="D41" s="816">
        <v>2021</v>
      </c>
      <c r="E41" s="861">
        <v>318</v>
      </c>
      <c r="F41" s="861">
        <v>643</v>
      </c>
      <c r="G41" s="861">
        <v>320</v>
      </c>
      <c r="H41" s="861">
        <v>164</v>
      </c>
      <c r="I41" s="861">
        <v>38</v>
      </c>
      <c r="J41" s="861">
        <v>150</v>
      </c>
      <c r="K41" s="861">
        <v>459</v>
      </c>
      <c r="L41" s="888"/>
    </row>
    <row r="42" spans="1:12" s="777" customFormat="1" ht="15.95" customHeight="1">
      <c r="A42" s="859"/>
      <c r="B42" s="862"/>
      <c r="C42" s="856"/>
      <c r="D42" s="816">
        <v>2022</v>
      </c>
      <c r="E42" s="861">
        <v>222</v>
      </c>
      <c r="F42" s="861">
        <v>513</v>
      </c>
      <c r="G42" s="861">
        <v>85</v>
      </c>
      <c r="H42" s="861">
        <v>73</v>
      </c>
      <c r="I42" s="861">
        <v>18</v>
      </c>
      <c r="J42" s="861">
        <v>195</v>
      </c>
      <c r="K42" s="861">
        <v>374</v>
      </c>
      <c r="L42" s="888"/>
    </row>
    <row r="43" spans="1:12" s="777" customFormat="1" ht="8.1" customHeight="1">
      <c r="A43" s="859"/>
      <c r="B43" s="862"/>
      <c r="C43" s="856"/>
      <c r="D43" s="816"/>
      <c r="E43" s="861"/>
      <c r="F43" s="861"/>
      <c r="G43" s="861"/>
      <c r="H43" s="861"/>
      <c r="I43" s="861"/>
      <c r="J43" s="861"/>
      <c r="K43" s="861"/>
      <c r="L43" s="888"/>
    </row>
    <row r="44" spans="1:12" s="777" customFormat="1" ht="15" customHeight="1">
      <c r="A44" s="859"/>
      <c r="B44" s="862" t="s">
        <v>10</v>
      </c>
      <c r="C44" s="856"/>
      <c r="D44" s="816">
        <v>2020</v>
      </c>
      <c r="E44" s="861">
        <v>172</v>
      </c>
      <c r="F44" s="861">
        <v>620</v>
      </c>
      <c r="G44" s="861">
        <v>74</v>
      </c>
      <c r="H44" s="861">
        <v>61</v>
      </c>
      <c r="I44" s="861">
        <v>17</v>
      </c>
      <c r="J44" s="861">
        <v>160</v>
      </c>
      <c r="K44" s="861">
        <v>154</v>
      </c>
      <c r="L44" s="888"/>
    </row>
    <row r="45" spans="1:12" s="777" customFormat="1" ht="15.95" customHeight="1">
      <c r="A45" s="859"/>
      <c r="B45" s="862"/>
      <c r="C45" s="856"/>
      <c r="D45" s="816">
        <v>2021</v>
      </c>
      <c r="E45" s="861">
        <v>699</v>
      </c>
      <c r="F45" s="861">
        <v>1275</v>
      </c>
      <c r="G45" s="861">
        <v>76</v>
      </c>
      <c r="H45" s="861">
        <v>70</v>
      </c>
      <c r="I45" s="861">
        <v>113</v>
      </c>
      <c r="J45" s="861">
        <v>335</v>
      </c>
      <c r="K45" s="861">
        <v>147</v>
      </c>
      <c r="L45" s="888"/>
    </row>
    <row r="46" spans="1:12" s="777" customFormat="1" ht="15.95" customHeight="1">
      <c r="A46" s="859"/>
      <c r="B46" s="862"/>
      <c r="C46" s="856"/>
      <c r="D46" s="816">
        <v>2022</v>
      </c>
      <c r="E46" s="861">
        <v>735</v>
      </c>
      <c r="F46" s="861">
        <v>467</v>
      </c>
      <c r="G46" s="861">
        <v>52</v>
      </c>
      <c r="H46" s="861">
        <v>79</v>
      </c>
      <c r="I46" s="861">
        <v>41</v>
      </c>
      <c r="J46" s="861">
        <v>367</v>
      </c>
      <c r="K46" s="861">
        <v>121</v>
      </c>
      <c r="L46" s="888"/>
    </row>
    <row r="47" spans="1:12" s="777" customFormat="1" ht="8.1" customHeight="1">
      <c r="A47" s="859"/>
      <c r="B47" s="862"/>
      <c r="C47" s="856"/>
      <c r="D47" s="816"/>
      <c r="E47" s="861"/>
      <c r="F47" s="861"/>
      <c r="G47" s="861"/>
      <c r="H47" s="861"/>
      <c r="I47" s="861"/>
      <c r="J47" s="861"/>
      <c r="K47" s="861"/>
      <c r="L47" s="888"/>
    </row>
    <row r="48" spans="1:12" s="777" customFormat="1" ht="15" customHeight="1">
      <c r="A48" s="859"/>
      <c r="B48" s="862" t="s">
        <v>9</v>
      </c>
      <c r="C48" s="856"/>
      <c r="D48" s="816">
        <v>2020</v>
      </c>
      <c r="E48" s="861">
        <v>1302</v>
      </c>
      <c r="F48" s="861">
        <v>1344</v>
      </c>
      <c r="G48" s="861">
        <v>321</v>
      </c>
      <c r="H48" s="861">
        <v>199</v>
      </c>
      <c r="I48" s="861">
        <v>70</v>
      </c>
      <c r="J48" s="861">
        <v>403</v>
      </c>
      <c r="K48" s="861">
        <v>808</v>
      </c>
      <c r="L48" s="888"/>
    </row>
    <row r="49" spans="1:12" s="777" customFormat="1" ht="15.95" customHeight="1">
      <c r="A49" s="859"/>
      <c r="B49" s="862"/>
      <c r="C49" s="856"/>
      <c r="D49" s="816">
        <v>2021</v>
      </c>
      <c r="E49" s="861">
        <v>1355</v>
      </c>
      <c r="F49" s="861">
        <v>1844</v>
      </c>
      <c r="G49" s="861">
        <v>1007</v>
      </c>
      <c r="H49" s="861">
        <v>148</v>
      </c>
      <c r="I49" s="861">
        <v>135</v>
      </c>
      <c r="J49" s="861">
        <v>2360</v>
      </c>
      <c r="K49" s="861">
        <v>3333</v>
      </c>
      <c r="L49" s="888"/>
    </row>
    <row r="50" spans="1:12" s="777" customFormat="1" ht="15.95" customHeight="1">
      <c r="A50" s="859"/>
      <c r="B50" s="862"/>
      <c r="C50" s="856"/>
      <c r="D50" s="816">
        <v>2022</v>
      </c>
      <c r="E50" s="861">
        <v>1006</v>
      </c>
      <c r="F50" s="861">
        <v>975</v>
      </c>
      <c r="G50" s="861">
        <v>256</v>
      </c>
      <c r="H50" s="861">
        <v>303</v>
      </c>
      <c r="I50" s="861">
        <v>49</v>
      </c>
      <c r="J50" s="861">
        <v>1690</v>
      </c>
      <c r="K50" s="861">
        <v>1614</v>
      </c>
      <c r="L50" s="888"/>
    </row>
    <row r="51" spans="1:12" s="777" customFormat="1" ht="8.1" customHeight="1">
      <c r="A51" s="859"/>
      <c r="B51" s="862"/>
      <c r="C51" s="856"/>
      <c r="D51" s="816"/>
      <c r="E51" s="861"/>
      <c r="F51" s="861"/>
      <c r="G51" s="861"/>
      <c r="H51" s="861"/>
      <c r="I51" s="861"/>
      <c r="J51" s="861"/>
      <c r="K51" s="861"/>
      <c r="L51" s="888"/>
    </row>
    <row r="52" spans="1:12" s="777" customFormat="1" ht="15" customHeight="1">
      <c r="A52" s="859"/>
      <c r="B52" s="862" t="s">
        <v>8</v>
      </c>
      <c r="C52" s="856"/>
      <c r="D52" s="816">
        <v>2020</v>
      </c>
      <c r="E52" s="861">
        <v>306</v>
      </c>
      <c r="F52" s="861">
        <v>1436</v>
      </c>
      <c r="G52" s="861">
        <v>228</v>
      </c>
      <c r="H52" s="861">
        <v>151</v>
      </c>
      <c r="I52" s="861">
        <v>52</v>
      </c>
      <c r="J52" s="861">
        <v>242</v>
      </c>
      <c r="K52" s="861">
        <v>317</v>
      </c>
      <c r="L52" s="888"/>
    </row>
    <row r="53" spans="1:12" s="777" customFormat="1" ht="15.95" customHeight="1">
      <c r="A53" s="859"/>
      <c r="B53" s="862"/>
      <c r="C53" s="856"/>
      <c r="D53" s="816">
        <v>2021</v>
      </c>
      <c r="E53" s="861">
        <v>1132</v>
      </c>
      <c r="F53" s="861">
        <v>1869</v>
      </c>
      <c r="G53" s="861">
        <v>315</v>
      </c>
      <c r="H53" s="861">
        <v>240</v>
      </c>
      <c r="I53" s="861">
        <v>102</v>
      </c>
      <c r="J53" s="861">
        <v>384</v>
      </c>
      <c r="K53" s="861">
        <v>506</v>
      </c>
      <c r="L53" s="888"/>
    </row>
    <row r="54" spans="1:12" s="777" customFormat="1" ht="15.95" customHeight="1">
      <c r="A54" s="859"/>
      <c r="B54" s="862"/>
      <c r="C54" s="856"/>
      <c r="D54" s="816">
        <v>2022</v>
      </c>
      <c r="E54" s="861">
        <v>1622</v>
      </c>
      <c r="F54" s="861">
        <v>996</v>
      </c>
      <c r="G54" s="861">
        <v>169</v>
      </c>
      <c r="H54" s="861">
        <v>141</v>
      </c>
      <c r="I54" s="861">
        <v>106</v>
      </c>
      <c r="J54" s="861">
        <v>333</v>
      </c>
      <c r="K54" s="861">
        <v>420</v>
      </c>
      <c r="L54" s="888"/>
    </row>
    <row r="55" spans="1:12" s="777" customFormat="1" ht="8.1" customHeight="1">
      <c r="A55" s="859"/>
      <c r="B55" s="862"/>
      <c r="C55" s="856"/>
      <c r="D55" s="816"/>
      <c r="E55" s="861"/>
      <c r="F55" s="861"/>
      <c r="G55" s="861"/>
      <c r="H55" s="861"/>
      <c r="I55" s="861"/>
      <c r="J55" s="861"/>
      <c r="K55" s="861"/>
      <c r="L55" s="888"/>
    </row>
    <row r="56" spans="1:12" s="777" customFormat="1" ht="15" customHeight="1">
      <c r="A56" s="859"/>
      <c r="B56" s="862" t="s">
        <v>30</v>
      </c>
      <c r="C56" s="856"/>
      <c r="D56" s="816">
        <v>2020</v>
      </c>
      <c r="E56" s="861">
        <v>14</v>
      </c>
      <c r="F56" s="861">
        <v>68</v>
      </c>
      <c r="G56" s="861">
        <v>6</v>
      </c>
      <c r="H56" s="865" t="s">
        <v>210</v>
      </c>
      <c r="I56" s="865" t="s">
        <v>210</v>
      </c>
      <c r="J56" s="861">
        <v>12</v>
      </c>
      <c r="K56" s="861">
        <v>14</v>
      </c>
      <c r="L56" s="888"/>
    </row>
    <row r="57" spans="1:12" s="777" customFormat="1" ht="15.95" customHeight="1">
      <c r="A57" s="859"/>
      <c r="B57" s="862"/>
      <c r="C57" s="856"/>
      <c r="D57" s="816">
        <v>2021</v>
      </c>
      <c r="E57" s="861">
        <v>23</v>
      </c>
      <c r="F57" s="861">
        <v>153</v>
      </c>
      <c r="G57" s="861">
        <v>7</v>
      </c>
      <c r="H57" s="861">
        <v>10</v>
      </c>
      <c r="I57" s="861">
        <v>5</v>
      </c>
      <c r="J57" s="861">
        <v>13</v>
      </c>
      <c r="K57" s="861">
        <v>27</v>
      </c>
      <c r="L57" s="888"/>
    </row>
    <row r="58" spans="1:12" s="777" customFormat="1" ht="15.95" customHeight="1">
      <c r="A58" s="859"/>
      <c r="B58" s="862"/>
      <c r="C58" s="856"/>
      <c r="D58" s="816">
        <v>2022</v>
      </c>
      <c r="E58" s="861">
        <v>15</v>
      </c>
      <c r="F58" s="861">
        <v>66</v>
      </c>
      <c r="G58" s="861">
        <v>16</v>
      </c>
      <c r="H58" s="861">
        <v>43</v>
      </c>
      <c r="I58" s="865" t="s">
        <v>210</v>
      </c>
      <c r="J58" s="861">
        <v>17</v>
      </c>
      <c r="K58" s="861">
        <v>93</v>
      </c>
      <c r="L58" s="888"/>
    </row>
    <row r="59" spans="1:12" s="777" customFormat="1" ht="8.1" customHeight="1">
      <c r="A59" s="859"/>
      <c r="B59" s="862"/>
      <c r="C59" s="856"/>
      <c r="D59" s="816"/>
      <c r="E59" s="861"/>
      <c r="F59" s="861"/>
      <c r="G59" s="861"/>
      <c r="H59" s="861"/>
      <c r="I59" s="861"/>
      <c r="J59" s="861"/>
      <c r="K59" s="861"/>
      <c r="L59" s="888"/>
    </row>
    <row r="60" spans="1:12" s="777" customFormat="1" ht="15" customHeight="1">
      <c r="A60" s="859"/>
      <c r="B60" s="862" t="s">
        <v>6</v>
      </c>
      <c r="C60" s="856"/>
      <c r="D60" s="816">
        <v>2020</v>
      </c>
      <c r="E60" s="861">
        <v>2698</v>
      </c>
      <c r="F60" s="861">
        <v>6375</v>
      </c>
      <c r="G60" s="861">
        <v>3343</v>
      </c>
      <c r="H60" s="861">
        <v>1157</v>
      </c>
      <c r="I60" s="861">
        <v>2268</v>
      </c>
      <c r="J60" s="861">
        <v>2184</v>
      </c>
      <c r="K60" s="861">
        <v>2676</v>
      </c>
      <c r="L60" s="888"/>
    </row>
    <row r="61" spans="1:12" s="777" customFormat="1" ht="15.95" customHeight="1">
      <c r="A61" s="859"/>
      <c r="B61" s="862"/>
      <c r="C61" s="856"/>
      <c r="D61" s="816">
        <v>2021</v>
      </c>
      <c r="E61" s="861">
        <v>5445</v>
      </c>
      <c r="F61" s="861">
        <v>8494</v>
      </c>
      <c r="G61" s="861">
        <v>5336</v>
      </c>
      <c r="H61" s="861">
        <v>1296</v>
      </c>
      <c r="I61" s="861">
        <v>1340</v>
      </c>
      <c r="J61" s="861">
        <v>3202</v>
      </c>
      <c r="K61" s="861">
        <v>3609</v>
      </c>
      <c r="L61" s="888"/>
    </row>
    <row r="62" spans="1:12" s="777" customFormat="1" ht="15.95" customHeight="1">
      <c r="A62" s="859"/>
      <c r="B62" s="862"/>
      <c r="C62" s="856"/>
      <c r="D62" s="816">
        <v>2022</v>
      </c>
      <c r="E62" s="861">
        <v>3466</v>
      </c>
      <c r="F62" s="861">
        <v>6215</v>
      </c>
      <c r="G62" s="861">
        <v>3979</v>
      </c>
      <c r="H62" s="861">
        <v>760</v>
      </c>
      <c r="I62" s="861">
        <v>280</v>
      </c>
      <c r="J62" s="861">
        <v>2873</v>
      </c>
      <c r="K62" s="861">
        <v>2415</v>
      </c>
      <c r="L62" s="888"/>
    </row>
    <row r="63" spans="1:12" s="777" customFormat="1" ht="8.1" customHeight="1">
      <c r="A63" s="859"/>
      <c r="B63" s="862"/>
      <c r="C63" s="856"/>
      <c r="D63" s="816"/>
      <c r="E63" s="861"/>
      <c r="F63" s="861"/>
      <c r="G63" s="861"/>
      <c r="H63" s="861"/>
      <c r="I63" s="861"/>
      <c r="J63" s="861"/>
      <c r="K63" s="861"/>
      <c r="L63" s="888"/>
    </row>
    <row r="64" spans="1:12" s="777" customFormat="1" ht="15" customHeight="1">
      <c r="A64" s="859"/>
      <c r="B64" s="862" t="s">
        <v>5</v>
      </c>
      <c r="C64" s="856"/>
      <c r="D64" s="816">
        <v>2020</v>
      </c>
      <c r="E64" s="861">
        <v>74</v>
      </c>
      <c r="F64" s="861">
        <v>484</v>
      </c>
      <c r="G64" s="861">
        <v>60</v>
      </c>
      <c r="H64" s="861">
        <v>48</v>
      </c>
      <c r="I64" s="861">
        <v>24</v>
      </c>
      <c r="J64" s="861">
        <v>161</v>
      </c>
      <c r="K64" s="861">
        <v>96</v>
      </c>
      <c r="L64" s="888"/>
    </row>
    <row r="65" spans="1:26" s="777" customFormat="1" ht="15.95" customHeight="1">
      <c r="A65" s="859"/>
      <c r="B65" s="862"/>
      <c r="C65" s="856"/>
      <c r="D65" s="816">
        <v>2021</v>
      </c>
      <c r="E65" s="861">
        <v>59</v>
      </c>
      <c r="F65" s="861">
        <v>766</v>
      </c>
      <c r="G65" s="861">
        <v>276</v>
      </c>
      <c r="H65" s="861">
        <v>40</v>
      </c>
      <c r="I65" s="861">
        <v>19</v>
      </c>
      <c r="J65" s="861">
        <v>758</v>
      </c>
      <c r="K65" s="861">
        <v>185</v>
      </c>
      <c r="L65" s="888"/>
    </row>
    <row r="66" spans="1:26" s="777" customFormat="1" ht="15.95" customHeight="1">
      <c r="A66" s="859"/>
      <c r="B66" s="862"/>
      <c r="C66" s="856"/>
      <c r="D66" s="816">
        <v>2022</v>
      </c>
      <c r="E66" s="861">
        <v>294</v>
      </c>
      <c r="F66" s="861">
        <v>451</v>
      </c>
      <c r="G66" s="861">
        <v>59</v>
      </c>
      <c r="H66" s="861">
        <v>78</v>
      </c>
      <c r="I66" s="861">
        <v>44</v>
      </c>
      <c r="J66" s="861">
        <v>195</v>
      </c>
      <c r="K66" s="861">
        <v>154</v>
      </c>
      <c r="L66" s="888"/>
    </row>
    <row r="67" spans="1:26" s="777" customFormat="1" ht="8.1" customHeight="1">
      <c r="A67" s="859"/>
      <c r="B67" s="862"/>
      <c r="C67" s="856"/>
      <c r="D67" s="816"/>
      <c r="E67" s="861"/>
      <c r="F67" s="861"/>
      <c r="G67" s="861"/>
      <c r="H67" s="861"/>
      <c r="I67" s="861"/>
      <c r="J67" s="861"/>
      <c r="K67" s="861"/>
      <c r="L67" s="888"/>
    </row>
    <row r="68" spans="1:26" s="777" customFormat="1" ht="15" customHeight="1">
      <c r="A68" s="859"/>
      <c r="B68" s="862" t="s">
        <v>4</v>
      </c>
      <c r="C68" s="856"/>
      <c r="D68" s="816">
        <v>2020</v>
      </c>
      <c r="E68" s="861">
        <v>459</v>
      </c>
      <c r="F68" s="861">
        <v>615</v>
      </c>
      <c r="G68" s="861">
        <v>88</v>
      </c>
      <c r="H68" s="861">
        <v>49</v>
      </c>
      <c r="I68" s="861">
        <v>78</v>
      </c>
      <c r="J68" s="861">
        <v>142</v>
      </c>
      <c r="K68" s="861">
        <v>194</v>
      </c>
      <c r="L68" s="888"/>
      <c r="Q68" s="859"/>
      <c r="R68" s="889"/>
      <c r="S68" s="859"/>
      <c r="T68" s="888"/>
      <c r="U68" s="890"/>
      <c r="V68" s="891"/>
      <c r="W68" s="891"/>
      <c r="X68" s="888"/>
      <c r="Y68" s="888"/>
      <c r="Z68" s="888"/>
    </row>
    <row r="69" spans="1:26" s="777" customFormat="1" ht="15.95" customHeight="1">
      <c r="A69" s="859"/>
      <c r="B69" s="862"/>
      <c r="C69" s="856"/>
      <c r="D69" s="816">
        <v>2021</v>
      </c>
      <c r="E69" s="861">
        <v>794</v>
      </c>
      <c r="F69" s="861">
        <v>570</v>
      </c>
      <c r="G69" s="861">
        <v>223</v>
      </c>
      <c r="H69" s="861">
        <v>35</v>
      </c>
      <c r="I69" s="861">
        <v>29</v>
      </c>
      <c r="J69" s="861">
        <v>251</v>
      </c>
      <c r="K69" s="861">
        <v>268</v>
      </c>
      <c r="L69" s="888"/>
      <c r="Q69" s="859"/>
      <c r="R69" s="889"/>
      <c r="S69" s="859"/>
      <c r="T69" s="888"/>
      <c r="U69" s="890"/>
      <c r="V69" s="891"/>
      <c r="W69" s="891"/>
      <c r="X69" s="888"/>
      <c r="Y69" s="888"/>
      <c r="Z69" s="888"/>
    </row>
    <row r="70" spans="1:26" s="777" customFormat="1" ht="15.95" customHeight="1">
      <c r="A70" s="859"/>
      <c r="B70" s="862"/>
      <c r="C70" s="856"/>
      <c r="D70" s="816">
        <v>2022</v>
      </c>
      <c r="E70" s="861">
        <v>931</v>
      </c>
      <c r="F70" s="861">
        <v>876</v>
      </c>
      <c r="G70" s="861">
        <v>1517</v>
      </c>
      <c r="H70" s="861">
        <v>148</v>
      </c>
      <c r="I70" s="861">
        <v>18</v>
      </c>
      <c r="J70" s="861">
        <v>326</v>
      </c>
      <c r="K70" s="861">
        <v>973</v>
      </c>
      <c r="L70" s="888"/>
      <c r="Q70" s="859"/>
      <c r="R70" s="889"/>
      <c r="S70" s="859"/>
      <c r="T70" s="888"/>
      <c r="U70" s="890"/>
      <c r="V70" s="891"/>
      <c r="W70" s="891"/>
      <c r="X70" s="888"/>
      <c r="Y70" s="888"/>
      <c r="Z70" s="888"/>
    </row>
    <row r="71" spans="1:26" s="777" customFormat="1" ht="8.1" customHeight="1">
      <c r="A71" s="859"/>
      <c r="B71" s="862"/>
      <c r="C71" s="856"/>
      <c r="D71" s="816"/>
      <c r="E71" s="861"/>
      <c r="F71" s="861"/>
      <c r="G71" s="861"/>
      <c r="H71" s="861"/>
      <c r="I71" s="861"/>
      <c r="J71" s="861"/>
      <c r="K71" s="861"/>
      <c r="L71" s="888"/>
      <c r="Q71" s="859"/>
      <c r="R71" s="889"/>
      <c r="S71" s="859"/>
      <c r="T71" s="888"/>
      <c r="U71" s="890"/>
      <c r="V71" s="891"/>
      <c r="W71" s="891"/>
      <c r="X71" s="888"/>
      <c r="Y71" s="888"/>
      <c r="Z71" s="888"/>
    </row>
    <row r="72" spans="1:26" s="777" customFormat="1" ht="15" customHeight="1">
      <c r="A72" s="859"/>
      <c r="B72" s="862" t="s">
        <v>3</v>
      </c>
      <c r="C72" s="856"/>
      <c r="D72" s="816">
        <v>2020</v>
      </c>
      <c r="E72" s="861">
        <v>432</v>
      </c>
      <c r="F72" s="861">
        <v>978</v>
      </c>
      <c r="G72" s="861">
        <v>185</v>
      </c>
      <c r="H72" s="861">
        <v>144</v>
      </c>
      <c r="I72" s="861">
        <v>170</v>
      </c>
      <c r="J72" s="861">
        <v>453</v>
      </c>
      <c r="K72" s="861">
        <v>193</v>
      </c>
      <c r="L72" s="888"/>
    </row>
    <row r="73" spans="1:26" s="777" customFormat="1" ht="15.95" customHeight="1">
      <c r="A73" s="859"/>
      <c r="B73" s="862"/>
      <c r="C73" s="856"/>
      <c r="D73" s="816">
        <v>2021</v>
      </c>
      <c r="E73" s="861">
        <v>1085</v>
      </c>
      <c r="F73" s="861">
        <v>1378</v>
      </c>
      <c r="G73" s="861">
        <v>1427</v>
      </c>
      <c r="H73" s="861">
        <v>92</v>
      </c>
      <c r="I73" s="861">
        <v>53</v>
      </c>
      <c r="J73" s="861">
        <v>528</v>
      </c>
      <c r="K73" s="861">
        <v>286</v>
      </c>
      <c r="L73" s="888"/>
    </row>
    <row r="74" spans="1:26" s="777" customFormat="1" ht="15.95" customHeight="1">
      <c r="A74" s="859"/>
      <c r="B74" s="862"/>
      <c r="C74" s="856"/>
      <c r="D74" s="816">
        <v>2022</v>
      </c>
      <c r="E74" s="861">
        <v>910</v>
      </c>
      <c r="F74" s="861">
        <v>1350</v>
      </c>
      <c r="G74" s="861">
        <v>119</v>
      </c>
      <c r="H74" s="861">
        <v>126</v>
      </c>
      <c r="I74" s="861">
        <v>65</v>
      </c>
      <c r="J74" s="861">
        <v>403</v>
      </c>
      <c r="K74" s="861">
        <v>485</v>
      </c>
      <c r="L74" s="888"/>
    </row>
    <row r="75" spans="1:26" s="777" customFormat="1" ht="8.1" customHeight="1">
      <c r="A75" s="859"/>
      <c r="B75" s="862"/>
      <c r="C75" s="856"/>
      <c r="D75" s="816"/>
      <c r="E75" s="861"/>
      <c r="F75" s="861"/>
      <c r="G75" s="861"/>
      <c r="H75" s="861"/>
      <c r="I75" s="861"/>
      <c r="J75" s="861"/>
      <c r="K75" s="861"/>
      <c r="L75" s="888"/>
    </row>
    <row r="76" spans="1:26" s="777" customFormat="1" ht="15" customHeight="1">
      <c r="A76" s="859"/>
      <c r="B76" s="862" t="s">
        <v>2</v>
      </c>
      <c r="C76" s="856"/>
      <c r="D76" s="816">
        <v>2020</v>
      </c>
      <c r="E76" s="861">
        <v>1085</v>
      </c>
      <c r="F76" s="861">
        <v>2745</v>
      </c>
      <c r="G76" s="861">
        <v>1965</v>
      </c>
      <c r="H76" s="861">
        <v>1439</v>
      </c>
      <c r="I76" s="861">
        <v>635</v>
      </c>
      <c r="J76" s="861">
        <v>1831</v>
      </c>
      <c r="K76" s="861">
        <v>3656</v>
      </c>
      <c r="L76" s="888"/>
    </row>
    <row r="77" spans="1:26" s="777" customFormat="1" ht="15.95" customHeight="1">
      <c r="A77" s="859"/>
      <c r="B77" s="862"/>
      <c r="C77" s="856"/>
      <c r="D77" s="816">
        <v>2021</v>
      </c>
      <c r="E77" s="861">
        <v>2371</v>
      </c>
      <c r="F77" s="861">
        <v>5446</v>
      </c>
      <c r="G77" s="861">
        <v>6896</v>
      </c>
      <c r="H77" s="861">
        <v>2597</v>
      </c>
      <c r="I77" s="861">
        <v>2127</v>
      </c>
      <c r="J77" s="861">
        <v>3711</v>
      </c>
      <c r="K77" s="861">
        <v>3891</v>
      </c>
      <c r="L77" s="888"/>
    </row>
    <row r="78" spans="1:26" s="777" customFormat="1" ht="15.95" customHeight="1">
      <c r="A78" s="859"/>
      <c r="B78" s="862"/>
      <c r="C78" s="856"/>
      <c r="D78" s="816">
        <v>2022</v>
      </c>
      <c r="E78" s="861">
        <v>1375</v>
      </c>
      <c r="F78" s="861">
        <v>4068</v>
      </c>
      <c r="G78" s="861">
        <v>8993</v>
      </c>
      <c r="H78" s="861">
        <v>1142</v>
      </c>
      <c r="I78" s="861">
        <v>333</v>
      </c>
      <c r="J78" s="861">
        <v>2070</v>
      </c>
      <c r="K78" s="861">
        <v>2975</v>
      </c>
      <c r="L78" s="888"/>
    </row>
    <row r="79" spans="1:26" s="777" customFormat="1" ht="8.1" customHeight="1">
      <c r="A79" s="859"/>
      <c r="B79" s="862"/>
      <c r="C79" s="856"/>
      <c r="D79" s="816"/>
      <c r="E79" s="861"/>
      <c r="F79" s="861"/>
      <c r="G79" s="861"/>
      <c r="H79" s="861"/>
      <c r="I79" s="861"/>
      <c r="J79" s="861"/>
      <c r="K79" s="861"/>
      <c r="L79" s="888"/>
    </row>
    <row r="80" spans="1:26" s="777" customFormat="1" ht="15" customHeight="1">
      <c r="A80" s="859"/>
      <c r="B80" s="862" t="s">
        <v>1</v>
      </c>
      <c r="C80" s="856"/>
      <c r="D80" s="816">
        <v>2020</v>
      </c>
      <c r="E80" s="861">
        <v>10</v>
      </c>
      <c r="F80" s="861">
        <v>34</v>
      </c>
      <c r="G80" s="861">
        <v>3</v>
      </c>
      <c r="H80" s="861">
        <v>17</v>
      </c>
      <c r="I80" s="861">
        <v>1</v>
      </c>
      <c r="J80" s="861">
        <v>35</v>
      </c>
      <c r="K80" s="861">
        <v>8</v>
      </c>
      <c r="L80" s="888"/>
    </row>
    <row r="81" spans="1:13" s="777" customFormat="1" ht="15.95" customHeight="1">
      <c r="A81" s="859"/>
      <c r="B81" s="862"/>
      <c r="C81" s="856"/>
      <c r="D81" s="816">
        <v>2021</v>
      </c>
      <c r="E81" s="861">
        <v>3</v>
      </c>
      <c r="F81" s="861">
        <v>8</v>
      </c>
      <c r="G81" s="861">
        <v>8</v>
      </c>
      <c r="H81" s="861">
        <v>9</v>
      </c>
      <c r="I81" s="865" t="s">
        <v>210</v>
      </c>
      <c r="J81" s="861">
        <v>14</v>
      </c>
      <c r="K81" s="861">
        <v>34</v>
      </c>
      <c r="L81" s="888"/>
    </row>
    <row r="82" spans="1:13" s="777" customFormat="1" ht="15.95" customHeight="1">
      <c r="A82" s="859"/>
      <c r="B82" s="862"/>
      <c r="C82" s="856"/>
      <c r="D82" s="816">
        <v>2022</v>
      </c>
      <c r="E82" s="861">
        <v>85</v>
      </c>
      <c r="F82" s="861">
        <v>26</v>
      </c>
      <c r="G82" s="861">
        <v>7</v>
      </c>
      <c r="H82" s="861">
        <v>14</v>
      </c>
      <c r="I82" s="861">
        <v>1</v>
      </c>
      <c r="J82" s="861">
        <v>56</v>
      </c>
      <c r="K82" s="861">
        <v>9</v>
      </c>
      <c r="L82" s="888"/>
    </row>
    <row r="83" spans="1:13" s="777" customFormat="1" ht="8.1" customHeight="1">
      <c r="A83" s="859"/>
      <c r="B83" s="862"/>
      <c r="C83" s="856"/>
      <c r="D83" s="816"/>
      <c r="E83" s="861"/>
      <c r="F83" s="861"/>
      <c r="G83" s="861"/>
      <c r="H83" s="861"/>
      <c r="I83" s="861"/>
      <c r="J83" s="861"/>
      <c r="K83" s="861"/>
      <c r="L83" s="888"/>
    </row>
    <row r="84" spans="1:13" s="777" customFormat="1" ht="15" customHeight="1">
      <c r="A84" s="859"/>
      <c r="B84" s="862" t="s">
        <v>0</v>
      </c>
      <c r="C84" s="856"/>
      <c r="D84" s="816">
        <v>2020</v>
      </c>
      <c r="E84" s="861">
        <v>14</v>
      </c>
      <c r="F84" s="861">
        <v>83</v>
      </c>
      <c r="G84" s="861">
        <v>99</v>
      </c>
      <c r="H84" s="861">
        <v>11</v>
      </c>
      <c r="I84" s="861">
        <v>21</v>
      </c>
      <c r="J84" s="861">
        <v>50</v>
      </c>
      <c r="K84" s="861">
        <v>168</v>
      </c>
      <c r="L84" s="888"/>
    </row>
    <row r="85" spans="1:13" s="777" customFormat="1" ht="15.95" customHeight="1">
      <c r="A85" s="859"/>
      <c r="B85" s="862"/>
      <c r="C85" s="856"/>
      <c r="D85" s="816">
        <v>2021</v>
      </c>
      <c r="E85" s="861">
        <v>1286</v>
      </c>
      <c r="F85" s="861">
        <v>1160</v>
      </c>
      <c r="G85" s="861">
        <v>1126</v>
      </c>
      <c r="H85" s="861">
        <v>120</v>
      </c>
      <c r="I85" s="861">
        <v>182</v>
      </c>
      <c r="J85" s="861">
        <v>426</v>
      </c>
      <c r="K85" s="861">
        <v>329</v>
      </c>
      <c r="L85" s="888"/>
    </row>
    <row r="86" spans="1:13" s="777" customFormat="1" ht="15.95" customHeight="1">
      <c r="A86" s="859"/>
      <c r="B86" s="862"/>
      <c r="C86" s="856"/>
      <c r="D86" s="816">
        <v>2022</v>
      </c>
      <c r="E86" s="861">
        <v>175</v>
      </c>
      <c r="F86" s="861">
        <v>289</v>
      </c>
      <c r="G86" s="861">
        <v>156</v>
      </c>
      <c r="H86" s="861">
        <v>24</v>
      </c>
      <c r="I86" s="861">
        <v>19</v>
      </c>
      <c r="J86" s="861">
        <v>394</v>
      </c>
      <c r="K86" s="861">
        <v>148</v>
      </c>
      <c r="L86" s="888"/>
    </row>
    <row r="87" spans="1:13" s="777" customFormat="1" ht="8.1" customHeight="1" thickBot="1">
      <c r="A87" s="876"/>
      <c r="B87" s="892"/>
      <c r="C87" s="893"/>
      <c r="D87" s="894"/>
      <c r="E87" s="895"/>
      <c r="F87" s="895"/>
      <c r="G87" s="895"/>
      <c r="H87" s="896"/>
      <c r="I87" s="896"/>
      <c r="J87" s="897"/>
      <c r="K87" s="896"/>
      <c r="L87" s="898"/>
    </row>
    <row r="88" spans="1:13" s="903" customFormat="1" ht="15" customHeight="1">
      <c r="A88" s="899"/>
      <c r="B88" s="900"/>
      <c r="C88" s="901"/>
      <c r="D88" s="902"/>
      <c r="H88" s="901"/>
      <c r="I88" s="901"/>
      <c r="J88" s="901"/>
      <c r="K88" s="901"/>
      <c r="L88" s="800" t="s">
        <v>344</v>
      </c>
    </row>
    <row r="89" spans="1:13" s="903" customFormat="1" ht="15" customHeight="1">
      <c r="L89" s="805" t="s">
        <v>345</v>
      </c>
    </row>
    <row r="90" spans="1:13" ht="8.1" customHeight="1">
      <c r="A90" s="370"/>
      <c r="B90" s="371"/>
      <c r="C90" s="372"/>
      <c r="D90" s="373"/>
      <c r="E90" s="374"/>
      <c r="F90" s="372"/>
      <c r="G90" s="372"/>
      <c r="H90" s="372"/>
      <c r="I90" s="372"/>
      <c r="J90" s="372"/>
      <c r="K90" s="371"/>
      <c r="L90" s="372"/>
      <c r="M90" s="386"/>
    </row>
    <row r="91" spans="1:13" ht="15" customHeight="1">
      <c r="A91" s="387"/>
    </row>
    <row r="92" spans="1:13" s="389" customFormat="1" ht="15" customHeight="1">
      <c r="A92" s="388"/>
    </row>
  </sheetData>
  <hyperlinks>
    <hyperlink ref="L1" r:id="rId1" xr:uid="{00000000-0004-0000-1900-000000000000}"/>
    <hyperlink ref="L2" r:id="rId2" xr:uid="{00000000-0004-0000-1900-000001000000}"/>
  </hyperlinks>
  <printOptions horizontalCentered="1"/>
  <pageMargins left="0.39370078740157483" right="0.39370078740157483" top="0.74803149606299213" bottom="0.51181102362204722" header="0.31496062992125984" footer="0.31496062992125984"/>
  <pageSetup paperSize="9" scale="60" orientation="portrait"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</sheetPr>
  <dimension ref="A1:M92"/>
  <sheetViews>
    <sheetView view="pageBreakPreview" topLeftCell="E1" zoomScale="80" zoomScaleNormal="100" zoomScaleSheetLayoutView="80" workbookViewId="0">
      <selection activeCell="O16" sqref="O16"/>
    </sheetView>
  </sheetViews>
  <sheetFormatPr defaultColWidth="9.140625" defaultRowHeight="15" customHeight="1"/>
  <cols>
    <col min="1" max="1" width="1.7109375" style="350" customWidth="1"/>
    <col min="2" max="3" width="12.7109375" style="350" customWidth="1"/>
    <col min="4" max="4" width="10.7109375" style="350" customWidth="1"/>
    <col min="5" max="5" width="14.7109375" style="350" customWidth="1"/>
    <col min="6" max="6" width="12.7109375" style="350" customWidth="1"/>
    <col min="7" max="7" width="13.7109375" style="350" customWidth="1"/>
    <col min="8" max="9" width="14.7109375" style="350" customWidth="1"/>
    <col min="10" max="10" width="13.7109375" style="350" customWidth="1"/>
    <col min="11" max="11" width="15.7109375" style="350" customWidth="1"/>
    <col min="12" max="12" width="13.42578125" style="350" bestFit="1" customWidth="1"/>
    <col min="13" max="13" width="1.140625" style="350" customWidth="1"/>
    <col min="14" max="16384" width="9.140625" style="350"/>
  </cols>
  <sheetData>
    <row r="1" spans="1:13" s="339" customFormat="1">
      <c r="K1" s="21" t="s">
        <v>47</v>
      </c>
    </row>
    <row r="2" spans="1:13" s="339" customFormat="1" ht="14.25">
      <c r="K2" s="22" t="s">
        <v>46</v>
      </c>
    </row>
    <row r="3" spans="1:13" s="339" customFormat="1" ht="11.45" customHeight="1"/>
    <row r="4" spans="1:13" s="339" customFormat="1" ht="11.45" customHeight="1"/>
    <row r="5" spans="1:13" s="338" customFormat="1" ht="15" customHeight="1">
      <c r="A5" s="340"/>
      <c r="B5" s="341" t="s">
        <v>303</v>
      </c>
      <c r="C5" s="340" t="s">
        <v>451</v>
      </c>
      <c r="D5" s="342"/>
      <c r="E5" s="343"/>
      <c r="F5" s="343"/>
      <c r="G5" s="343"/>
      <c r="H5" s="344"/>
      <c r="I5" s="344"/>
      <c r="J5" s="344"/>
      <c r="K5" s="343"/>
      <c r="L5" s="343"/>
    </row>
    <row r="6" spans="1:13" s="338" customFormat="1" ht="15" customHeight="1">
      <c r="A6" s="345"/>
      <c r="B6" s="346" t="s">
        <v>302</v>
      </c>
      <c r="C6" s="345" t="s">
        <v>452</v>
      </c>
      <c r="D6" s="347"/>
      <c r="E6" s="343"/>
      <c r="F6" s="343"/>
      <c r="G6" s="343"/>
      <c r="H6" s="343"/>
      <c r="I6" s="343"/>
      <c r="J6" s="343"/>
      <c r="K6" s="343"/>
      <c r="L6" s="343"/>
    </row>
    <row r="7" spans="1:13" ht="8.1" customHeight="1" thickBot="1">
      <c r="A7" s="348"/>
      <c r="B7" s="348"/>
      <c r="C7" s="343"/>
      <c r="D7" s="349"/>
      <c r="E7" s="343"/>
      <c r="F7" s="343"/>
      <c r="G7" s="343"/>
      <c r="H7" s="343"/>
      <c r="I7" s="343"/>
      <c r="J7" s="343"/>
      <c r="K7" s="343"/>
      <c r="L7" s="343"/>
    </row>
    <row r="8" spans="1:13" s="777" customFormat="1" ht="8.1" customHeight="1" thickTop="1">
      <c r="A8" s="904"/>
      <c r="B8" s="904"/>
      <c r="C8" s="904"/>
      <c r="D8" s="905"/>
      <c r="E8" s="906"/>
      <c r="F8" s="906"/>
      <c r="G8" s="904"/>
      <c r="H8" s="904"/>
      <c r="I8" s="904"/>
      <c r="J8" s="904"/>
      <c r="K8" s="904"/>
      <c r="L8" s="904"/>
      <c r="M8" s="904"/>
    </row>
    <row r="9" spans="1:13" s="777" customFormat="1" ht="15" customHeight="1">
      <c r="A9" s="859"/>
      <c r="B9" s="855" t="s">
        <v>27</v>
      </c>
      <c r="C9" s="907"/>
      <c r="D9" s="774" t="s">
        <v>321</v>
      </c>
      <c r="E9" s="908" t="s">
        <v>160</v>
      </c>
      <c r="F9" s="908" t="s">
        <v>159</v>
      </c>
      <c r="G9" s="909" t="s">
        <v>148</v>
      </c>
      <c r="H9" s="909" t="s">
        <v>180</v>
      </c>
      <c r="I9" s="909" t="s">
        <v>148</v>
      </c>
      <c r="J9" s="909" t="s">
        <v>370</v>
      </c>
      <c r="K9" s="908" t="s">
        <v>371</v>
      </c>
      <c r="L9" s="908" t="s">
        <v>453</v>
      </c>
      <c r="M9" s="859"/>
    </row>
    <row r="10" spans="1:13" s="777" customFormat="1" ht="15" customHeight="1">
      <c r="A10" s="859"/>
      <c r="B10" s="910" t="s">
        <v>25</v>
      </c>
      <c r="C10" s="907"/>
      <c r="D10" s="911" t="s">
        <v>322</v>
      </c>
      <c r="E10" s="908" t="s">
        <v>372</v>
      </c>
      <c r="F10" s="912" t="s">
        <v>153</v>
      </c>
      <c r="G10" s="909" t="s">
        <v>179</v>
      </c>
      <c r="H10" s="909" t="s">
        <v>373</v>
      </c>
      <c r="I10" s="909" t="s">
        <v>113</v>
      </c>
      <c r="J10" s="913" t="s">
        <v>374</v>
      </c>
      <c r="K10" s="908" t="s">
        <v>375</v>
      </c>
      <c r="L10" s="908" t="s">
        <v>124</v>
      </c>
      <c r="M10" s="859"/>
    </row>
    <row r="11" spans="1:13" s="777" customFormat="1" ht="15" customHeight="1">
      <c r="A11" s="859"/>
      <c r="B11" s="856"/>
      <c r="C11" s="907"/>
      <c r="D11" s="774"/>
      <c r="E11" s="908" t="s">
        <v>376</v>
      </c>
      <c r="F11" s="908"/>
      <c r="G11" s="909" t="s">
        <v>176</v>
      </c>
      <c r="H11" s="908" t="s">
        <v>377</v>
      </c>
      <c r="I11" s="909" t="s">
        <v>174</v>
      </c>
      <c r="J11" s="914" t="s">
        <v>173</v>
      </c>
      <c r="K11" s="908" t="s">
        <v>169</v>
      </c>
      <c r="L11" s="915" t="s">
        <v>454</v>
      </c>
      <c r="M11" s="859"/>
    </row>
    <row r="12" spans="1:13" s="777" customFormat="1" ht="15" customHeight="1">
      <c r="A12" s="859"/>
      <c r="B12" s="855"/>
      <c r="C12" s="907"/>
      <c r="D12" s="774"/>
      <c r="E12" s="908" t="s">
        <v>188</v>
      </c>
      <c r="F12" s="908"/>
      <c r="G12" s="909" t="s">
        <v>378</v>
      </c>
      <c r="H12" s="916" t="s">
        <v>379</v>
      </c>
      <c r="I12" s="916" t="s">
        <v>171</v>
      </c>
      <c r="J12" s="914" t="s">
        <v>223</v>
      </c>
      <c r="K12" s="916" t="s">
        <v>166</v>
      </c>
      <c r="L12" s="916" t="s">
        <v>351</v>
      </c>
      <c r="M12" s="859"/>
    </row>
    <row r="13" spans="1:13" s="777" customFormat="1" ht="15" customHeight="1">
      <c r="A13" s="859"/>
      <c r="B13" s="910"/>
      <c r="C13" s="907"/>
      <c r="D13" s="774"/>
      <c r="E13" s="908" t="s">
        <v>145</v>
      </c>
      <c r="F13" s="908"/>
      <c r="G13" s="915" t="s">
        <v>165</v>
      </c>
      <c r="H13" s="916" t="s">
        <v>167</v>
      </c>
      <c r="I13" s="916" t="s">
        <v>76</v>
      </c>
      <c r="J13" s="916" t="s">
        <v>166</v>
      </c>
      <c r="K13" s="916" t="s">
        <v>381</v>
      </c>
      <c r="L13" s="916"/>
      <c r="M13" s="859"/>
    </row>
    <row r="14" spans="1:13" s="777" customFormat="1" ht="15" customHeight="1">
      <c r="A14" s="859"/>
      <c r="B14" s="856"/>
      <c r="C14" s="907"/>
      <c r="D14" s="774"/>
      <c r="E14" s="908" t="s">
        <v>141</v>
      </c>
      <c r="F14" s="908"/>
      <c r="G14" s="915" t="s">
        <v>384</v>
      </c>
      <c r="H14" s="916" t="s">
        <v>382</v>
      </c>
      <c r="I14" s="908"/>
      <c r="J14" s="916" t="s">
        <v>187</v>
      </c>
      <c r="K14" s="916" t="s">
        <v>383</v>
      </c>
      <c r="L14" s="916"/>
      <c r="M14" s="859"/>
    </row>
    <row r="15" spans="1:13" s="777" customFormat="1" ht="15" customHeight="1">
      <c r="A15" s="859"/>
      <c r="B15" s="856"/>
      <c r="C15" s="917"/>
      <c r="D15" s="911"/>
      <c r="E15" s="916" t="s">
        <v>138</v>
      </c>
      <c r="F15" s="916"/>
      <c r="G15" s="915" t="s">
        <v>76</v>
      </c>
      <c r="H15" s="916"/>
      <c r="I15" s="916"/>
      <c r="J15" s="916" t="s">
        <v>254</v>
      </c>
      <c r="K15" s="916" t="s">
        <v>385</v>
      </c>
      <c r="L15" s="916"/>
      <c r="M15" s="859"/>
    </row>
    <row r="16" spans="1:13" s="777" customFormat="1" ht="15" customHeight="1">
      <c r="A16" s="859"/>
      <c r="B16" s="856"/>
      <c r="C16" s="917"/>
      <c r="D16" s="911"/>
      <c r="E16" s="912" t="s">
        <v>137</v>
      </c>
      <c r="F16" s="912"/>
      <c r="G16" s="912"/>
      <c r="H16" s="912"/>
      <c r="I16" s="912"/>
      <c r="J16" s="908"/>
      <c r="K16" s="912"/>
      <c r="L16" s="912"/>
      <c r="M16" s="859"/>
    </row>
    <row r="17" spans="1:13" s="777" customFormat="1" ht="15" customHeight="1">
      <c r="A17" s="859"/>
      <c r="B17" s="856"/>
      <c r="C17" s="917"/>
      <c r="D17" s="911"/>
      <c r="E17" s="912" t="s">
        <v>386</v>
      </c>
      <c r="F17" s="912"/>
      <c r="G17" s="912"/>
      <c r="H17" s="912"/>
      <c r="I17" s="912"/>
      <c r="J17" s="908"/>
      <c r="K17" s="912"/>
      <c r="L17" s="912"/>
      <c r="M17" s="859"/>
    </row>
    <row r="18" spans="1:13" s="777" customFormat="1" ht="15" customHeight="1">
      <c r="A18" s="859"/>
      <c r="B18" s="856"/>
      <c r="C18" s="856"/>
      <c r="D18" s="779"/>
      <c r="E18" s="912" t="s">
        <v>134</v>
      </c>
      <c r="F18" s="912"/>
      <c r="G18" s="912"/>
      <c r="H18" s="912"/>
      <c r="I18" s="912"/>
      <c r="J18" s="908"/>
      <c r="K18" s="912"/>
      <c r="L18" s="912"/>
      <c r="M18" s="859"/>
    </row>
    <row r="19" spans="1:13" s="777" customFormat="1" ht="15" customHeight="1">
      <c r="A19" s="859"/>
      <c r="B19" s="856"/>
      <c r="C19" s="856"/>
      <c r="D19" s="779"/>
      <c r="E19" s="912" t="s">
        <v>76</v>
      </c>
      <c r="F19" s="912"/>
      <c r="G19" s="912"/>
      <c r="H19" s="912"/>
      <c r="I19" s="912"/>
      <c r="J19" s="912"/>
      <c r="K19" s="912"/>
      <c r="L19" s="912"/>
      <c r="M19" s="859"/>
    </row>
    <row r="20" spans="1:13" s="777" customFormat="1" ht="8.1" customHeight="1">
      <c r="A20" s="918"/>
      <c r="B20" s="919"/>
      <c r="C20" s="919"/>
      <c r="D20" s="920"/>
      <c r="E20" s="921"/>
      <c r="F20" s="921"/>
      <c r="G20" s="921"/>
      <c r="H20" s="921"/>
      <c r="I20" s="921"/>
      <c r="J20" s="921"/>
      <c r="K20" s="921"/>
      <c r="L20" s="921"/>
      <c r="M20" s="918"/>
    </row>
    <row r="21" spans="1:13" s="777" customFormat="1" ht="8.1" customHeight="1">
      <c r="A21" s="859"/>
      <c r="B21" s="856"/>
      <c r="C21" s="856"/>
      <c r="D21" s="779"/>
      <c r="E21" s="912"/>
      <c r="F21" s="912"/>
      <c r="G21" s="912"/>
      <c r="H21" s="912"/>
      <c r="I21" s="912"/>
      <c r="J21" s="912"/>
      <c r="K21" s="912"/>
      <c r="L21" s="912"/>
      <c r="M21" s="859"/>
    </row>
    <row r="22" spans="1:13" s="777" customFormat="1" ht="19.5" customHeight="1">
      <c r="A22" s="859"/>
      <c r="B22" s="855" t="s">
        <v>16</v>
      </c>
      <c r="C22" s="922"/>
      <c r="D22" s="774">
        <v>2020</v>
      </c>
      <c r="E22" s="857">
        <f t="shared" ref="E22:L24" si="0">SUM(E26,E30,E34,E38,E42,E46,E50,E54,E58,E62,E66,E70,E74,E78,E82,E86)</f>
        <v>3479</v>
      </c>
      <c r="F22" s="857">
        <f t="shared" si="0"/>
        <v>4197</v>
      </c>
      <c r="G22" s="857">
        <f t="shared" si="0"/>
        <v>3669</v>
      </c>
      <c r="H22" s="857">
        <f t="shared" si="0"/>
        <v>3032</v>
      </c>
      <c r="I22" s="857">
        <f t="shared" si="0"/>
        <v>11043</v>
      </c>
      <c r="J22" s="857">
        <f t="shared" si="0"/>
        <v>1076</v>
      </c>
      <c r="K22" s="857">
        <f t="shared" si="0"/>
        <v>1166</v>
      </c>
      <c r="L22" s="857">
        <f t="shared" si="0"/>
        <v>2741</v>
      </c>
      <c r="M22" s="859"/>
    </row>
    <row r="23" spans="1:13" s="777" customFormat="1" ht="15.95" customHeight="1">
      <c r="A23" s="859"/>
      <c r="B23" s="855"/>
      <c r="C23" s="922"/>
      <c r="D23" s="774">
        <v>2021</v>
      </c>
      <c r="E23" s="857">
        <f t="shared" si="0"/>
        <v>5449</v>
      </c>
      <c r="F23" s="857">
        <f t="shared" si="0"/>
        <v>12959</v>
      </c>
      <c r="G23" s="857">
        <f t="shared" si="0"/>
        <v>6498</v>
      </c>
      <c r="H23" s="857">
        <f t="shared" si="0"/>
        <v>3643</v>
      </c>
      <c r="I23" s="857">
        <f t="shared" si="0"/>
        <v>49294</v>
      </c>
      <c r="J23" s="857">
        <f t="shared" si="0"/>
        <v>2791</v>
      </c>
      <c r="K23" s="857">
        <f t="shared" si="0"/>
        <v>627</v>
      </c>
      <c r="L23" s="857">
        <f t="shared" si="0"/>
        <v>15038</v>
      </c>
      <c r="M23" s="859"/>
    </row>
    <row r="24" spans="1:13" s="777" customFormat="1" ht="15.95" customHeight="1">
      <c r="A24" s="859"/>
      <c r="B24" s="855"/>
      <c r="C24" s="922"/>
      <c r="D24" s="774">
        <v>2022</v>
      </c>
      <c r="E24" s="857">
        <f t="shared" si="0"/>
        <v>8827</v>
      </c>
      <c r="F24" s="857">
        <f t="shared" si="0"/>
        <v>5049</v>
      </c>
      <c r="G24" s="857">
        <f t="shared" si="0"/>
        <v>16944</v>
      </c>
      <c r="H24" s="857">
        <f t="shared" si="0"/>
        <v>1415</v>
      </c>
      <c r="I24" s="857">
        <f t="shared" si="0"/>
        <v>25516</v>
      </c>
      <c r="J24" s="857">
        <f t="shared" si="0"/>
        <v>1900</v>
      </c>
      <c r="K24" s="857">
        <f t="shared" si="0"/>
        <v>571</v>
      </c>
      <c r="L24" s="857">
        <f t="shared" si="0"/>
        <v>33499</v>
      </c>
      <c r="M24" s="859"/>
    </row>
    <row r="25" spans="1:13" s="777" customFormat="1" ht="8.1" customHeight="1">
      <c r="A25" s="859"/>
      <c r="B25" s="855"/>
      <c r="C25" s="922"/>
      <c r="D25" s="774"/>
      <c r="E25" s="864"/>
      <c r="F25" s="864"/>
      <c r="G25" s="866"/>
      <c r="H25" s="866"/>
      <c r="I25" s="864"/>
      <c r="J25" s="866"/>
      <c r="K25" s="866"/>
      <c r="L25" s="866"/>
      <c r="M25" s="859"/>
    </row>
    <row r="26" spans="1:13" s="777" customFormat="1" ht="15" customHeight="1">
      <c r="A26" s="859"/>
      <c r="B26" s="862" t="s">
        <v>15</v>
      </c>
      <c r="C26" s="863"/>
      <c r="D26" s="816">
        <v>2020</v>
      </c>
      <c r="E26" s="861">
        <v>232</v>
      </c>
      <c r="F26" s="861">
        <v>429</v>
      </c>
      <c r="G26" s="861">
        <v>207</v>
      </c>
      <c r="H26" s="861">
        <v>388</v>
      </c>
      <c r="I26" s="861">
        <v>1076</v>
      </c>
      <c r="J26" s="861">
        <v>64</v>
      </c>
      <c r="K26" s="861">
        <v>400</v>
      </c>
      <c r="L26" s="861">
        <v>253</v>
      </c>
      <c r="M26" s="859"/>
    </row>
    <row r="27" spans="1:13" s="777" customFormat="1" ht="15.95" customHeight="1">
      <c r="A27" s="859"/>
      <c r="B27" s="862"/>
      <c r="C27" s="863"/>
      <c r="D27" s="816">
        <v>2021</v>
      </c>
      <c r="E27" s="861">
        <v>172</v>
      </c>
      <c r="F27" s="861">
        <v>1169</v>
      </c>
      <c r="G27" s="861">
        <v>405</v>
      </c>
      <c r="H27" s="861">
        <v>276</v>
      </c>
      <c r="I27" s="861">
        <v>4898</v>
      </c>
      <c r="J27" s="861">
        <v>176</v>
      </c>
      <c r="K27" s="861">
        <v>57</v>
      </c>
      <c r="L27" s="861">
        <v>893</v>
      </c>
      <c r="M27" s="859"/>
    </row>
    <row r="28" spans="1:13" s="777" customFormat="1" ht="15.95" customHeight="1">
      <c r="A28" s="859"/>
      <c r="B28" s="862"/>
      <c r="C28" s="863"/>
      <c r="D28" s="816">
        <v>2022</v>
      </c>
      <c r="E28" s="864">
        <v>541</v>
      </c>
      <c r="F28" s="864">
        <v>698</v>
      </c>
      <c r="G28" s="866">
        <v>875</v>
      </c>
      <c r="H28" s="866">
        <v>148</v>
      </c>
      <c r="I28" s="864">
        <v>3357</v>
      </c>
      <c r="J28" s="867">
        <v>120</v>
      </c>
      <c r="K28" s="866">
        <v>11</v>
      </c>
      <c r="L28" s="866">
        <v>3185</v>
      </c>
      <c r="M28" s="859"/>
    </row>
    <row r="29" spans="1:13" s="777" customFormat="1" ht="8.1" customHeight="1">
      <c r="A29" s="859"/>
      <c r="B29" s="862"/>
      <c r="C29" s="863"/>
      <c r="D29" s="816"/>
      <c r="E29" s="864"/>
      <c r="F29" s="864"/>
      <c r="G29" s="866"/>
      <c r="H29" s="864"/>
      <c r="I29" s="864"/>
      <c r="J29" s="866"/>
      <c r="K29" s="866"/>
      <c r="L29" s="866"/>
      <c r="M29" s="859"/>
    </row>
    <row r="30" spans="1:13" s="777" customFormat="1" ht="15" customHeight="1">
      <c r="A30" s="859"/>
      <c r="B30" s="862" t="s">
        <v>14</v>
      </c>
      <c r="C30" s="863"/>
      <c r="D30" s="816">
        <v>2020</v>
      </c>
      <c r="E30" s="861">
        <v>191</v>
      </c>
      <c r="F30" s="861">
        <v>91</v>
      </c>
      <c r="G30" s="861">
        <v>91</v>
      </c>
      <c r="H30" s="861">
        <v>79</v>
      </c>
      <c r="I30" s="861">
        <v>362</v>
      </c>
      <c r="J30" s="861">
        <v>197</v>
      </c>
      <c r="K30" s="861">
        <v>189</v>
      </c>
      <c r="L30" s="861">
        <v>182</v>
      </c>
      <c r="M30" s="859"/>
    </row>
    <row r="31" spans="1:13" s="777" customFormat="1" ht="15.95" customHeight="1">
      <c r="A31" s="859"/>
      <c r="B31" s="862"/>
      <c r="C31" s="863"/>
      <c r="D31" s="816">
        <v>2021</v>
      </c>
      <c r="E31" s="861">
        <v>222</v>
      </c>
      <c r="F31" s="861">
        <v>345</v>
      </c>
      <c r="G31" s="861">
        <v>345</v>
      </c>
      <c r="H31" s="861">
        <v>81</v>
      </c>
      <c r="I31" s="861">
        <v>1238</v>
      </c>
      <c r="J31" s="861">
        <v>91</v>
      </c>
      <c r="K31" s="861">
        <v>46</v>
      </c>
      <c r="L31" s="861">
        <v>1812</v>
      </c>
      <c r="M31" s="859"/>
    </row>
    <row r="32" spans="1:13" s="777" customFormat="1" ht="15.95" customHeight="1">
      <c r="A32" s="859"/>
      <c r="B32" s="862"/>
      <c r="C32" s="863"/>
      <c r="D32" s="816">
        <v>2022</v>
      </c>
      <c r="E32" s="923">
        <v>235</v>
      </c>
      <c r="F32" s="923">
        <v>109</v>
      </c>
      <c r="G32" s="866">
        <v>102</v>
      </c>
      <c r="H32" s="864">
        <v>59</v>
      </c>
      <c r="I32" s="864">
        <v>709</v>
      </c>
      <c r="J32" s="866">
        <v>62</v>
      </c>
      <c r="K32" s="866">
        <v>12</v>
      </c>
      <c r="L32" s="866">
        <v>2675</v>
      </c>
      <c r="M32" s="859"/>
    </row>
    <row r="33" spans="1:13" s="777" customFormat="1" ht="8.1" customHeight="1">
      <c r="A33" s="859"/>
      <c r="B33" s="862"/>
      <c r="C33" s="863"/>
      <c r="D33" s="816"/>
      <c r="E33" s="864"/>
      <c r="F33" s="864"/>
      <c r="G33" s="866"/>
      <c r="H33" s="867"/>
      <c r="I33" s="864"/>
      <c r="J33" s="864"/>
      <c r="K33" s="866"/>
      <c r="L33" s="866"/>
      <c r="M33" s="859"/>
    </row>
    <row r="34" spans="1:13" s="777" customFormat="1" ht="15" customHeight="1">
      <c r="A34" s="859"/>
      <c r="B34" s="862" t="s">
        <v>13</v>
      </c>
      <c r="C34" s="863"/>
      <c r="D34" s="816">
        <v>2020</v>
      </c>
      <c r="E34" s="861">
        <v>73</v>
      </c>
      <c r="F34" s="861">
        <v>30</v>
      </c>
      <c r="G34" s="861">
        <v>149</v>
      </c>
      <c r="H34" s="861">
        <v>19</v>
      </c>
      <c r="I34" s="861">
        <v>178</v>
      </c>
      <c r="J34" s="861">
        <v>5</v>
      </c>
      <c r="K34" s="861">
        <v>13</v>
      </c>
      <c r="L34" s="861">
        <v>168</v>
      </c>
      <c r="M34" s="859"/>
    </row>
    <row r="35" spans="1:13" s="777" customFormat="1" ht="15.95" customHeight="1">
      <c r="A35" s="859"/>
      <c r="B35" s="862"/>
      <c r="C35" s="863"/>
      <c r="D35" s="816">
        <v>2021</v>
      </c>
      <c r="E35" s="861">
        <v>23</v>
      </c>
      <c r="F35" s="861">
        <v>215</v>
      </c>
      <c r="G35" s="861">
        <v>228</v>
      </c>
      <c r="H35" s="861">
        <v>37</v>
      </c>
      <c r="I35" s="861">
        <v>832</v>
      </c>
      <c r="J35" s="861">
        <v>21</v>
      </c>
      <c r="K35" s="861">
        <v>1</v>
      </c>
      <c r="L35" s="861">
        <v>226</v>
      </c>
      <c r="M35" s="859"/>
    </row>
    <row r="36" spans="1:13" s="777" customFormat="1" ht="15.95" customHeight="1">
      <c r="A36" s="859"/>
      <c r="B36" s="862"/>
      <c r="C36" s="863"/>
      <c r="D36" s="816">
        <v>2022</v>
      </c>
      <c r="E36" s="864">
        <v>148</v>
      </c>
      <c r="F36" s="864">
        <v>63</v>
      </c>
      <c r="G36" s="866">
        <v>147</v>
      </c>
      <c r="H36" s="866">
        <v>32</v>
      </c>
      <c r="I36" s="864">
        <v>1032</v>
      </c>
      <c r="J36" s="864">
        <v>302</v>
      </c>
      <c r="K36" s="866">
        <v>1</v>
      </c>
      <c r="L36" s="866">
        <v>798</v>
      </c>
      <c r="M36" s="859"/>
    </row>
    <row r="37" spans="1:13" s="777" customFormat="1" ht="8.1" customHeight="1">
      <c r="A37" s="859"/>
      <c r="B37" s="862"/>
      <c r="C37" s="863"/>
      <c r="D37" s="816"/>
      <c r="E37" s="866"/>
      <c r="F37" s="864"/>
      <c r="G37" s="866"/>
      <c r="H37" s="866"/>
      <c r="I37" s="866"/>
      <c r="J37" s="866"/>
      <c r="K37" s="867"/>
      <c r="L37" s="867"/>
      <c r="M37" s="859"/>
    </row>
    <row r="38" spans="1:13" s="777" customFormat="1" ht="15" customHeight="1">
      <c r="A38" s="859"/>
      <c r="B38" s="862" t="s">
        <v>12</v>
      </c>
      <c r="C38" s="863"/>
      <c r="D38" s="816">
        <v>2020</v>
      </c>
      <c r="E38" s="861">
        <v>56</v>
      </c>
      <c r="F38" s="861">
        <v>215</v>
      </c>
      <c r="G38" s="861">
        <v>111</v>
      </c>
      <c r="H38" s="861">
        <v>77</v>
      </c>
      <c r="I38" s="861">
        <v>365</v>
      </c>
      <c r="J38" s="861">
        <v>16</v>
      </c>
      <c r="K38" s="861">
        <v>6</v>
      </c>
      <c r="L38" s="861">
        <v>106</v>
      </c>
      <c r="M38" s="859"/>
    </row>
    <row r="39" spans="1:13" s="777" customFormat="1" ht="15.95" customHeight="1">
      <c r="A39" s="859"/>
      <c r="B39" s="862"/>
      <c r="C39" s="863"/>
      <c r="D39" s="816">
        <v>2021</v>
      </c>
      <c r="E39" s="861">
        <v>59</v>
      </c>
      <c r="F39" s="861">
        <v>695</v>
      </c>
      <c r="G39" s="861">
        <v>285</v>
      </c>
      <c r="H39" s="861">
        <v>95</v>
      </c>
      <c r="I39" s="861">
        <v>1176</v>
      </c>
      <c r="J39" s="861">
        <v>75</v>
      </c>
      <c r="K39" s="861">
        <v>2</v>
      </c>
      <c r="L39" s="861">
        <v>533</v>
      </c>
      <c r="M39" s="859"/>
    </row>
    <row r="40" spans="1:13" s="777" customFormat="1" ht="15.95" customHeight="1">
      <c r="A40" s="859"/>
      <c r="B40" s="862"/>
      <c r="C40" s="863"/>
      <c r="D40" s="816">
        <v>2022</v>
      </c>
      <c r="E40" s="866">
        <v>128</v>
      </c>
      <c r="F40" s="864">
        <v>116</v>
      </c>
      <c r="G40" s="866">
        <v>113</v>
      </c>
      <c r="H40" s="866">
        <v>71</v>
      </c>
      <c r="I40" s="866">
        <v>503</v>
      </c>
      <c r="J40" s="866">
        <v>29</v>
      </c>
      <c r="K40" s="866">
        <v>4</v>
      </c>
      <c r="L40" s="866">
        <v>1419</v>
      </c>
      <c r="M40" s="859"/>
    </row>
    <row r="41" spans="1:13" s="777" customFormat="1" ht="8.1" customHeight="1">
      <c r="A41" s="859"/>
      <c r="B41" s="862"/>
      <c r="C41" s="863"/>
      <c r="D41" s="816"/>
      <c r="E41" s="864"/>
      <c r="F41" s="864"/>
      <c r="G41" s="866"/>
      <c r="H41" s="866"/>
      <c r="I41" s="866"/>
      <c r="J41" s="866"/>
      <c r="K41" s="866"/>
      <c r="L41" s="866"/>
      <c r="M41" s="859"/>
    </row>
    <row r="42" spans="1:13" s="777" customFormat="1" ht="15" customHeight="1">
      <c r="A42" s="859"/>
      <c r="B42" s="862" t="s">
        <v>11</v>
      </c>
      <c r="C42" s="863"/>
      <c r="D42" s="816">
        <v>2020</v>
      </c>
      <c r="E42" s="861">
        <v>133</v>
      </c>
      <c r="F42" s="861">
        <v>280</v>
      </c>
      <c r="G42" s="861">
        <v>305</v>
      </c>
      <c r="H42" s="861">
        <v>58</v>
      </c>
      <c r="I42" s="861">
        <v>462</v>
      </c>
      <c r="J42" s="861">
        <v>42</v>
      </c>
      <c r="K42" s="861">
        <v>7</v>
      </c>
      <c r="L42" s="861">
        <v>48</v>
      </c>
      <c r="M42" s="859"/>
    </row>
    <row r="43" spans="1:13" s="777" customFormat="1" ht="15.95" customHeight="1">
      <c r="A43" s="859"/>
      <c r="B43" s="862"/>
      <c r="C43" s="863"/>
      <c r="D43" s="816">
        <v>2021</v>
      </c>
      <c r="E43" s="861">
        <v>144</v>
      </c>
      <c r="F43" s="861">
        <v>514</v>
      </c>
      <c r="G43" s="861">
        <v>142</v>
      </c>
      <c r="H43" s="861">
        <v>64</v>
      </c>
      <c r="I43" s="861">
        <v>2379</v>
      </c>
      <c r="J43" s="861">
        <v>99</v>
      </c>
      <c r="K43" s="861">
        <v>1</v>
      </c>
      <c r="L43" s="861">
        <v>498</v>
      </c>
      <c r="M43" s="859"/>
    </row>
    <row r="44" spans="1:13" s="777" customFormat="1" ht="15.95" customHeight="1">
      <c r="A44" s="859"/>
      <c r="B44" s="862"/>
      <c r="C44" s="863"/>
      <c r="D44" s="816">
        <v>2022</v>
      </c>
      <c r="E44" s="864">
        <v>259</v>
      </c>
      <c r="F44" s="864">
        <v>152</v>
      </c>
      <c r="G44" s="866">
        <v>111</v>
      </c>
      <c r="H44" s="867">
        <v>14</v>
      </c>
      <c r="I44" s="866">
        <v>514</v>
      </c>
      <c r="J44" s="867">
        <v>36</v>
      </c>
      <c r="K44" s="866">
        <v>10</v>
      </c>
      <c r="L44" s="866">
        <v>1769</v>
      </c>
      <c r="M44" s="859"/>
    </row>
    <row r="45" spans="1:13" s="777" customFormat="1" ht="8.1" customHeight="1">
      <c r="A45" s="859"/>
      <c r="B45" s="862"/>
      <c r="C45" s="863"/>
      <c r="D45" s="816"/>
      <c r="E45" s="866"/>
      <c r="F45" s="864"/>
      <c r="G45" s="866"/>
      <c r="H45" s="866"/>
      <c r="I45" s="864"/>
      <c r="J45" s="864"/>
      <c r="K45" s="866"/>
      <c r="L45" s="866"/>
      <c r="M45" s="859"/>
    </row>
    <row r="46" spans="1:13" s="777" customFormat="1" ht="15" customHeight="1">
      <c r="A46" s="859"/>
      <c r="B46" s="862" t="s">
        <v>10</v>
      </c>
      <c r="C46" s="863"/>
      <c r="D46" s="816">
        <v>2020</v>
      </c>
      <c r="E46" s="861">
        <v>145</v>
      </c>
      <c r="F46" s="861">
        <v>92</v>
      </c>
      <c r="G46" s="861">
        <v>98</v>
      </c>
      <c r="H46" s="861">
        <v>58</v>
      </c>
      <c r="I46" s="861">
        <v>436</v>
      </c>
      <c r="J46" s="861">
        <v>43</v>
      </c>
      <c r="K46" s="861">
        <v>7</v>
      </c>
      <c r="L46" s="861">
        <v>108</v>
      </c>
      <c r="M46" s="859"/>
    </row>
    <row r="47" spans="1:13" s="777" customFormat="1" ht="15.95" customHeight="1">
      <c r="A47" s="859"/>
      <c r="B47" s="862"/>
      <c r="C47" s="863"/>
      <c r="D47" s="816">
        <v>2021</v>
      </c>
      <c r="E47" s="861">
        <v>157</v>
      </c>
      <c r="F47" s="861">
        <v>332</v>
      </c>
      <c r="G47" s="861">
        <v>211</v>
      </c>
      <c r="H47" s="861">
        <v>39</v>
      </c>
      <c r="I47" s="861">
        <v>772</v>
      </c>
      <c r="J47" s="861">
        <v>37</v>
      </c>
      <c r="K47" s="861">
        <v>12</v>
      </c>
      <c r="L47" s="861">
        <v>473</v>
      </c>
      <c r="M47" s="859"/>
    </row>
    <row r="48" spans="1:13" s="777" customFormat="1" ht="15.95" customHeight="1">
      <c r="A48" s="859"/>
      <c r="B48" s="862"/>
      <c r="C48" s="863"/>
      <c r="D48" s="816">
        <v>2022</v>
      </c>
      <c r="E48" s="866">
        <v>179</v>
      </c>
      <c r="F48" s="864">
        <v>61</v>
      </c>
      <c r="G48" s="866">
        <v>112</v>
      </c>
      <c r="H48" s="866">
        <v>34</v>
      </c>
      <c r="I48" s="864">
        <v>566</v>
      </c>
      <c r="J48" s="868">
        <v>37</v>
      </c>
      <c r="K48" s="866">
        <v>4</v>
      </c>
      <c r="L48" s="866">
        <v>751</v>
      </c>
      <c r="M48" s="859"/>
    </row>
    <row r="49" spans="1:13" s="777" customFormat="1" ht="8.1" customHeight="1">
      <c r="A49" s="859"/>
      <c r="B49" s="862"/>
      <c r="C49" s="863"/>
      <c r="D49" s="816"/>
      <c r="E49" s="864"/>
      <c r="F49" s="864"/>
      <c r="G49" s="866"/>
      <c r="H49" s="866"/>
      <c r="I49" s="866"/>
      <c r="J49" s="866"/>
      <c r="K49" s="866"/>
      <c r="L49" s="866"/>
      <c r="M49" s="859"/>
    </row>
    <row r="50" spans="1:13" s="777" customFormat="1" ht="15" customHeight="1">
      <c r="A50" s="859"/>
      <c r="B50" s="862" t="s">
        <v>9</v>
      </c>
      <c r="C50" s="863"/>
      <c r="D50" s="816">
        <v>2020</v>
      </c>
      <c r="E50" s="861">
        <v>422</v>
      </c>
      <c r="F50" s="861">
        <v>268</v>
      </c>
      <c r="G50" s="861">
        <v>215</v>
      </c>
      <c r="H50" s="861">
        <v>200</v>
      </c>
      <c r="I50" s="861">
        <v>521</v>
      </c>
      <c r="J50" s="861">
        <v>34</v>
      </c>
      <c r="K50" s="861">
        <v>55</v>
      </c>
      <c r="L50" s="861">
        <v>340</v>
      </c>
      <c r="M50" s="859"/>
    </row>
    <row r="51" spans="1:13" s="777" customFormat="1" ht="15.95" customHeight="1">
      <c r="A51" s="859"/>
      <c r="B51" s="862"/>
      <c r="C51" s="863"/>
      <c r="D51" s="816">
        <v>2021</v>
      </c>
      <c r="E51" s="861">
        <v>418</v>
      </c>
      <c r="F51" s="861">
        <v>439</v>
      </c>
      <c r="G51" s="861">
        <v>485</v>
      </c>
      <c r="H51" s="861">
        <v>138</v>
      </c>
      <c r="I51" s="861">
        <v>2968</v>
      </c>
      <c r="J51" s="861">
        <v>196</v>
      </c>
      <c r="K51" s="861">
        <v>71</v>
      </c>
      <c r="L51" s="861">
        <v>1897</v>
      </c>
      <c r="M51" s="859"/>
    </row>
    <row r="52" spans="1:13" s="777" customFormat="1" ht="15.95" customHeight="1">
      <c r="A52" s="859"/>
      <c r="B52" s="862"/>
      <c r="C52" s="863"/>
      <c r="D52" s="816">
        <v>2022</v>
      </c>
      <c r="E52" s="864">
        <v>230</v>
      </c>
      <c r="F52" s="864">
        <v>277</v>
      </c>
      <c r="G52" s="866">
        <v>292</v>
      </c>
      <c r="H52" s="866">
        <v>76</v>
      </c>
      <c r="I52" s="866">
        <v>1640</v>
      </c>
      <c r="J52" s="866">
        <v>98</v>
      </c>
      <c r="K52" s="866">
        <v>98</v>
      </c>
      <c r="L52" s="866">
        <v>3019</v>
      </c>
      <c r="M52" s="859"/>
    </row>
    <row r="53" spans="1:13" s="777" customFormat="1" ht="8.1" customHeight="1">
      <c r="A53" s="859"/>
      <c r="B53" s="862"/>
      <c r="C53" s="863"/>
      <c r="D53" s="816"/>
      <c r="E53" s="866"/>
      <c r="F53" s="867"/>
      <c r="G53" s="866"/>
      <c r="H53" s="867"/>
      <c r="I53" s="864"/>
      <c r="J53" s="866"/>
      <c r="K53" s="866"/>
      <c r="L53" s="866"/>
      <c r="M53" s="859"/>
    </row>
    <row r="54" spans="1:13" s="777" customFormat="1" ht="15" customHeight="1">
      <c r="A54" s="859"/>
      <c r="B54" s="862" t="s">
        <v>8</v>
      </c>
      <c r="C54" s="863"/>
      <c r="D54" s="816">
        <v>2020</v>
      </c>
      <c r="E54" s="861">
        <v>138</v>
      </c>
      <c r="F54" s="861">
        <v>192</v>
      </c>
      <c r="G54" s="861">
        <v>157</v>
      </c>
      <c r="H54" s="861">
        <v>243</v>
      </c>
      <c r="I54" s="861">
        <v>422</v>
      </c>
      <c r="J54" s="861">
        <v>195</v>
      </c>
      <c r="K54" s="865">
        <v>13</v>
      </c>
      <c r="L54" s="865">
        <v>107</v>
      </c>
      <c r="M54" s="859"/>
    </row>
    <row r="55" spans="1:13" s="777" customFormat="1" ht="15.95" customHeight="1">
      <c r="A55" s="859"/>
      <c r="B55" s="862"/>
      <c r="C55" s="863"/>
      <c r="D55" s="816">
        <v>2021</v>
      </c>
      <c r="E55" s="861">
        <v>406</v>
      </c>
      <c r="F55" s="861">
        <v>400</v>
      </c>
      <c r="G55" s="861">
        <v>312</v>
      </c>
      <c r="H55" s="861">
        <v>411</v>
      </c>
      <c r="I55" s="861">
        <v>2142</v>
      </c>
      <c r="J55" s="861">
        <v>587</v>
      </c>
      <c r="K55" s="861">
        <v>2</v>
      </c>
      <c r="L55" s="861">
        <v>951</v>
      </c>
      <c r="M55" s="859"/>
    </row>
    <row r="56" spans="1:13" s="777" customFormat="1" ht="15.95" customHeight="1">
      <c r="A56" s="859"/>
      <c r="B56" s="862"/>
      <c r="C56" s="863"/>
      <c r="D56" s="816">
        <v>2022</v>
      </c>
      <c r="E56" s="866">
        <v>305</v>
      </c>
      <c r="F56" s="866">
        <v>179</v>
      </c>
      <c r="G56" s="866">
        <v>248</v>
      </c>
      <c r="H56" s="866">
        <v>81</v>
      </c>
      <c r="I56" s="864">
        <v>1066</v>
      </c>
      <c r="J56" s="866">
        <v>367</v>
      </c>
      <c r="K56" s="866">
        <v>20</v>
      </c>
      <c r="L56" s="866">
        <v>3928</v>
      </c>
      <c r="M56" s="859"/>
    </row>
    <row r="57" spans="1:13" s="777" customFormat="1" ht="8.1" customHeight="1">
      <c r="A57" s="859"/>
      <c r="B57" s="862"/>
      <c r="C57" s="863"/>
      <c r="D57" s="816"/>
      <c r="E57" s="864"/>
      <c r="F57" s="864"/>
      <c r="G57" s="866"/>
      <c r="H57" s="866"/>
      <c r="I57" s="864"/>
      <c r="J57" s="866"/>
      <c r="K57" s="866"/>
      <c r="L57" s="866"/>
      <c r="M57" s="859"/>
    </row>
    <row r="58" spans="1:13" s="777" customFormat="1" ht="15" customHeight="1">
      <c r="A58" s="859"/>
      <c r="B58" s="862" t="s">
        <v>30</v>
      </c>
      <c r="C58" s="863"/>
      <c r="D58" s="816">
        <v>2020</v>
      </c>
      <c r="E58" s="861">
        <v>5</v>
      </c>
      <c r="F58" s="861">
        <v>4</v>
      </c>
      <c r="G58" s="861">
        <v>5</v>
      </c>
      <c r="H58" s="861">
        <v>11</v>
      </c>
      <c r="I58" s="861">
        <v>24</v>
      </c>
      <c r="J58" s="861">
        <v>2</v>
      </c>
      <c r="K58" s="861"/>
      <c r="L58" s="861">
        <v>99</v>
      </c>
      <c r="M58" s="859"/>
    </row>
    <row r="59" spans="1:13" s="777" customFormat="1" ht="15.95" customHeight="1">
      <c r="A59" s="859"/>
      <c r="B59" s="862"/>
      <c r="C59" s="863"/>
      <c r="D59" s="816">
        <v>2021</v>
      </c>
      <c r="E59" s="861">
        <v>16</v>
      </c>
      <c r="F59" s="861">
        <v>30</v>
      </c>
      <c r="G59" s="861">
        <v>16</v>
      </c>
      <c r="H59" s="861">
        <v>14</v>
      </c>
      <c r="I59" s="861">
        <v>163</v>
      </c>
      <c r="J59" s="861">
        <v>9</v>
      </c>
      <c r="K59" s="861">
        <v>1</v>
      </c>
      <c r="L59" s="861">
        <v>198</v>
      </c>
      <c r="M59" s="859"/>
    </row>
    <row r="60" spans="1:13" s="777" customFormat="1" ht="15.95" customHeight="1">
      <c r="A60" s="859"/>
      <c r="B60" s="862"/>
      <c r="C60" s="863"/>
      <c r="D60" s="816">
        <v>2022</v>
      </c>
      <c r="E60" s="864">
        <v>23</v>
      </c>
      <c r="F60" s="864">
        <v>16</v>
      </c>
      <c r="G60" s="866">
        <v>15</v>
      </c>
      <c r="H60" s="866">
        <v>2</v>
      </c>
      <c r="I60" s="864">
        <v>42</v>
      </c>
      <c r="J60" s="866">
        <v>6</v>
      </c>
      <c r="K60" s="866"/>
      <c r="L60" s="866">
        <v>63</v>
      </c>
      <c r="M60" s="859"/>
    </row>
    <row r="61" spans="1:13" s="777" customFormat="1" ht="8.1" customHeight="1">
      <c r="A61" s="859"/>
      <c r="B61" s="862"/>
      <c r="C61" s="863"/>
      <c r="D61" s="816"/>
      <c r="E61" s="866"/>
      <c r="F61" s="868"/>
      <c r="G61" s="866"/>
      <c r="H61" s="866"/>
      <c r="I61" s="864"/>
      <c r="J61" s="866"/>
      <c r="K61" s="866"/>
      <c r="L61" s="866"/>
      <c r="M61" s="859"/>
    </row>
    <row r="62" spans="1:13" s="777" customFormat="1" ht="15" customHeight="1">
      <c r="A62" s="859"/>
      <c r="B62" s="862" t="s">
        <v>6</v>
      </c>
      <c r="C62" s="863"/>
      <c r="D62" s="816">
        <v>2020</v>
      </c>
      <c r="E62" s="861">
        <v>1002</v>
      </c>
      <c r="F62" s="861">
        <v>1442</v>
      </c>
      <c r="G62" s="861">
        <v>1187</v>
      </c>
      <c r="H62" s="861">
        <v>973</v>
      </c>
      <c r="I62" s="861">
        <v>4351</v>
      </c>
      <c r="J62" s="861">
        <v>213</v>
      </c>
      <c r="K62" s="861">
        <v>291</v>
      </c>
      <c r="L62" s="861">
        <v>609</v>
      </c>
      <c r="M62" s="859"/>
    </row>
    <row r="63" spans="1:13" s="777" customFormat="1" ht="15.95" customHeight="1">
      <c r="A63" s="859"/>
      <c r="B63" s="862"/>
      <c r="C63" s="863"/>
      <c r="D63" s="816">
        <v>2021</v>
      </c>
      <c r="E63" s="861">
        <v>1683</v>
      </c>
      <c r="F63" s="861">
        <v>4314</v>
      </c>
      <c r="G63" s="861">
        <v>1671</v>
      </c>
      <c r="H63" s="861">
        <v>1180</v>
      </c>
      <c r="I63" s="861">
        <v>12882</v>
      </c>
      <c r="J63" s="861">
        <v>475</v>
      </c>
      <c r="K63" s="861">
        <v>129</v>
      </c>
      <c r="L63" s="861">
        <v>3474</v>
      </c>
      <c r="M63" s="859"/>
    </row>
    <row r="64" spans="1:13" s="777" customFormat="1" ht="15.95" customHeight="1">
      <c r="A64" s="859"/>
      <c r="B64" s="862"/>
      <c r="C64" s="863"/>
      <c r="D64" s="816">
        <v>2022</v>
      </c>
      <c r="E64" s="866">
        <v>3312</v>
      </c>
      <c r="F64" s="864">
        <v>1239</v>
      </c>
      <c r="G64" s="866">
        <v>703</v>
      </c>
      <c r="H64" s="866">
        <v>354</v>
      </c>
      <c r="I64" s="864">
        <v>6198</v>
      </c>
      <c r="J64" s="866">
        <v>277</v>
      </c>
      <c r="K64" s="866">
        <v>131</v>
      </c>
      <c r="L64" s="866">
        <v>5892</v>
      </c>
      <c r="M64" s="859"/>
    </row>
    <row r="65" spans="1:13" s="777" customFormat="1" ht="8.1" customHeight="1">
      <c r="A65" s="859"/>
      <c r="B65" s="862"/>
      <c r="C65" s="863"/>
      <c r="D65" s="816"/>
      <c r="E65" s="866"/>
      <c r="F65" s="864"/>
      <c r="G65" s="866"/>
      <c r="H65" s="867"/>
      <c r="I65" s="864"/>
      <c r="J65" s="866"/>
      <c r="K65" s="866"/>
      <c r="L65" s="866"/>
      <c r="M65" s="859"/>
    </row>
    <row r="66" spans="1:13" s="777" customFormat="1" ht="15" customHeight="1">
      <c r="A66" s="859"/>
      <c r="B66" s="862" t="s">
        <v>5</v>
      </c>
      <c r="C66" s="863"/>
      <c r="D66" s="816">
        <v>2020</v>
      </c>
      <c r="E66" s="861">
        <v>85</v>
      </c>
      <c r="F66" s="861">
        <v>107</v>
      </c>
      <c r="G66" s="861">
        <v>114</v>
      </c>
      <c r="H66" s="861">
        <v>25</v>
      </c>
      <c r="I66" s="861">
        <v>143</v>
      </c>
      <c r="J66" s="861">
        <v>8</v>
      </c>
      <c r="K66" s="861">
        <v>23</v>
      </c>
      <c r="L66" s="861">
        <v>64</v>
      </c>
      <c r="M66" s="859"/>
    </row>
    <row r="67" spans="1:13" s="777" customFormat="1" ht="15.95" customHeight="1">
      <c r="A67" s="859"/>
      <c r="B67" s="862"/>
      <c r="C67" s="863"/>
      <c r="D67" s="816">
        <v>2021</v>
      </c>
      <c r="E67" s="861">
        <v>63</v>
      </c>
      <c r="F67" s="861">
        <v>234</v>
      </c>
      <c r="G67" s="861">
        <v>194</v>
      </c>
      <c r="H67" s="861">
        <v>36</v>
      </c>
      <c r="I67" s="861">
        <v>1745</v>
      </c>
      <c r="J67" s="861">
        <v>23</v>
      </c>
      <c r="K67" s="861">
        <v>5</v>
      </c>
      <c r="L67" s="861">
        <v>287</v>
      </c>
      <c r="M67" s="859"/>
    </row>
    <row r="68" spans="1:13" s="777" customFormat="1" ht="15.95" customHeight="1">
      <c r="A68" s="859"/>
      <c r="B68" s="862"/>
      <c r="C68" s="863"/>
      <c r="D68" s="816">
        <v>2022</v>
      </c>
      <c r="E68" s="866">
        <v>124</v>
      </c>
      <c r="F68" s="864">
        <v>71</v>
      </c>
      <c r="G68" s="866">
        <v>105</v>
      </c>
      <c r="H68" s="866">
        <v>13</v>
      </c>
      <c r="I68" s="864">
        <v>647</v>
      </c>
      <c r="J68" s="866">
        <v>39</v>
      </c>
      <c r="K68" s="866">
        <v>1</v>
      </c>
      <c r="L68" s="866">
        <v>796</v>
      </c>
      <c r="M68" s="859"/>
    </row>
    <row r="69" spans="1:13" s="777" customFormat="1" ht="8.1" customHeight="1">
      <c r="A69" s="859"/>
      <c r="B69" s="862"/>
      <c r="C69" s="863"/>
      <c r="D69" s="816"/>
      <c r="E69" s="866"/>
      <c r="F69" s="864"/>
      <c r="G69" s="866"/>
      <c r="H69" s="866"/>
      <c r="I69" s="864"/>
      <c r="J69" s="866"/>
      <c r="K69" s="866"/>
      <c r="L69" s="866"/>
      <c r="M69" s="859"/>
    </row>
    <row r="70" spans="1:13" s="777" customFormat="1" ht="15" customHeight="1">
      <c r="A70" s="859"/>
      <c r="B70" s="862" t="s">
        <v>4</v>
      </c>
      <c r="C70" s="863"/>
      <c r="D70" s="816">
        <v>2020</v>
      </c>
      <c r="E70" s="861">
        <v>86</v>
      </c>
      <c r="F70" s="861">
        <v>105</v>
      </c>
      <c r="G70" s="861">
        <v>141</v>
      </c>
      <c r="H70" s="861">
        <v>147</v>
      </c>
      <c r="I70" s="861">
        <v>503</v>
      </c>
      <c r="J70" s="861">
        <v>23</v>
      </c>
      <c r="K70" s="861">
        <v>17</v>
      </c>
      <c r="L70" s="861">
        <v>153</v>
      </c>
      <c r="M70" s="859"/>
    </row>
    <row r="71" spans="1:13" s="777" customFormat="1" ht="15.95" customHeight="1">
      <c r="A71" s="859"/>
      <c r="B71" s="862"/>
      <c r="C71" s="863"/>
      <c r="D71" s="816">
        <v>2021</v>
      </c>
      <c r="E71" s="861">
        <v>83</v>
      </c>
      <c r="F71" s="861">
        <v>205</v>
      </c>
      <c r="G71" s="861">
        <v>340</v>
      </c>
      <c r="H71" s="861">
        <v>207</v>
      </c>
      <c r="I71" s="861">
        <v>681</v>
      </c>
      <c r="J71" s="861">
        <v>23</v>
      </c>
      <c r="K71" s="861">
        <v>5</v>
      </c>
      <c r="L71" s="861">
        <v>1142</v>
      </c>
      <c r="M71" s="859"/>
    </row>
    <row r="72" spans="1:13" s="777" customFormat="1" ht="15.95" customHeight="1">
      <c r="A72" s="859"/>
      <c r="B72" s="862"/>
      <c r="C72" s="863"/>
      <c r="D72" s="816">
        <v>2022</v>
      </c>
      <c r="E72" s="866">
        <v>208</v>
      </c>
      <c r="F72" s="864">
        <v>282</v>
      </c>
      <c r="G72" s="866">
        <v>239</v>
      </c>
      <c r="H72" s="866">
        <v>127</v>
      </c>
      <c r="I72" s="864">
        <v>2011</v>
      </c>
      <c r="J72" s="866">
        <v>324</v>
      </c>
      <c r="K72" s="866">
        <v>7</v>
      </c>
      <c r="L72" s="866">
        <v>2263</v>
      </c>
      <c r="M72" s="859"/>
    </row>
    <row r="73" spans="1:13" s="777" customFormat="1" ht="8.1" customHeight="1">
      <c r="A73" s="859"/>
      <c r="B73" s="862"/>
      <c r="C73" s="863"/>
      <c r="D73" s="816"/>
      <c r="E73" s="866"/>
      <c r="F73" s="864"/>
      <c r="G73" s="866"/>
      <c r="H73" s="867"/>
      <c r="I73" s="864"/>
      <c r="J73" s="866"/>
      <c r="K73" s="866"/>
      <c r="L73" s="866"/>
      <c r="M73" s="859"/>
    </row>
    <row r="74" spans="1:13" s="777" customFormat="1" ht="15" customHeight="1">
      <c r="A74" s="859"/>
      <c r="B74" s="862" t="s">
        <v>3</v>
      </c>
      <c r="C74" s="863"/>
      <c r="D74" s="816">
        <v>2020</v>
      </c>
      <c r="E74" s="861">
        <v>86</v>
      </c>
      <c r="F74" s="861">
        <v>150</v>
      </c>
      <c r="G74" s="861">
        <v>149</v>
      </c>
      <c r="H74" s="861">
        <v>254</v>
      </c>
      <c r="I74" s="861">
        <v>664</v>
      </c>
      <c r="J74" s="861">
        <v>173</v>
      </c>
      <c r="K74" s="861">
        <v>79</v>
      </c>
      <c r="L74" s="861">
        <v>141</v>
      </c>
      <c r="M74" s="859"/>
    </row>
    <row r="75" spans="1:13" s="777" customFormat="1" ht="15.95" customHeight="1">
      <c r="A75" s="859"/>
      <c r="B75" s="862"/>
      <c r="C75" s="863"/>
      <c r="D75" s="816">
        <v>2021</v>
      </c>
      <c r="E75" s="861">
        <v>372</v>
      </c>
      <c r="F75" s="861">
        <v>215</v>
      </c>
      <c r="G75" s="861">
        <v>305</v>
      </c>
      <c r="H75" s="861">
        <v>63</v>
      </c>
      <c r="I75" s="861">
        <v>1903</v>
      </c>
      <c r="J75" s="861">
        <v>119</v>
      </c>
      <c r="K75" s="861">
        <v>2</v>
      </c>
      <c r="L75" s="861">
        <v>451</v>
      </c>
      <c r="M75" s="859"/>
    </row>
    <row r="76" spans="1:13" s="777" customFormat="1" ht="15.95" customHeight="1">
      <c r="A76" s="859"/>
      <c r="B76" s="862"/>
      <c r="C76" s="863"/>
      <c r="D76" s="816">
        <v>2022</v>
      </c>
      <c r="E76" s="866">
        <v>258</v>
      </c>
      <c r="F76" s="864">
        <v>360</v>
      </c>
      <c r="G76" s="866">
        <v>194</v>
      </c>
      <c r="H76" s="867">
        <v>35</v>
      </c>
      <c r="I76" s="864">
        <v>899</v>
      </c>
      <c r="J76" s="866">
        <v>45</v>
      </c>
      <c r="K76" s="866">
        <v>13</v>
      </c>
      <c r="L76" s="866">
        <v>2979</v>
      </c>
      <c r="M76" s="859"/>
    </row>
    <row r="77" spans="1:13" s="777" customFormat="1" ht="8.1" customHeight="1">
      <c r="A77" s="859"/>
      <c r="B77" s="862"/>
      <c r="C77" s="863"/>
      <c r="D77" s="816"/>
      <c r="E77" s="866"/>
      <c r="F77" s="866"/>
      <c r="G77" s="866"/>
      <c r="H77" s="867"/>
      <c r="I77" s="866"/>
      <c r="J77" s="866"/>
      <c r="K77" s="866"/>
      <c r="L77" s="866"/>
      <c r="M77" s="859"/>
    </row>
    <row r="78" spans="1:13" s="777" customFormat="1" ht="15" customHeight="1">
      <c r="A78" s="859"/>
      <c r="B78" s="862" t="s">
        <v>2</v>
      </c>
      <c r="C78" s="863"/>
      <c r="D78" s="816">
        <v>2020</v>
      </c>
      <c r="E78" s="861">
        <v>775</v>
      </c>
      <c r="F78" s="861">
        <v>771</v>
      </c>
      <c r="G78" s="861">
        <v>692</v>
      </c>
      <c r="H78" s="861">
        <v>488</v>
      </c>
      <c r="I78" s="861">
        <v>1461</v>
      </c>
      <c r="J78" s="861">
        <v>54</v>
      </c>
      <c r="K78" s="861">
        <v>40</v>
      </c>
      <c r="L78" s="861">
        <v>253</v>
      </c>
      <c r="M78" s="859"/>
    </row>
    <row r="79" spans="1:13" s="777" customFormat="1" ht="15.95" customHeight="1">
      <c r="A79" s="859"/>
      <c r="B79" s="862"/>
      <c r="C79" s="863"/>
      <c r="D79" s="816">
        <v>2021</v>
      </c>
      <c r="E79" s="861">
        <v>1179</v>
      </c>
      <c r="F79" s="861">
        <v>2258</v>
      </c>
      <c r="G79" s="861">
        <v>1195</v>
      </c>
      <c r="H79" s="861">
        <v>845</v>
      </c>
      <c r="I79" s="861">
        <v>12568</v>
      </c>
      <c r="J79" s="861">
        <v>736</v>
      </c>
      <c r="K79" s="861">
        <v>144</v>
      </c>
      <c r="L79" s="861">
        <v>2072</v>
      </c>
      <c r="M79" s="859"/>
    </row>
    <row r="80" spans="1:13" s="777" customFormat="1" ht="15.95" customHeight="1">
      <c r="A80" s="859"/>
      <c r="B80" s="862"/>
      <c r="C80" s="863"/>
      <c r="D80" s="816">
        <v>2022</v>
      </c>
      <c r="E80" s="866">
        <v>2613</v>
      </c>
      <c r="F80" s="866">
        <v>1044</v>
      </c>
      <c r="G80" s="866">
        <v>13543</v>
      </c>
      <c r="H80" s="866">
        <v>323</v>
      </c>
      <c r="I80" s="866">
        <v>4779</v>
      </c>
      <c r="J80" s="867">
        <v>147</v>
      </c>
      <c r="K80" s="866">
        <v>259</v>
      </c>
      <c r="L80" s="866">
        <v>3641</v>
      </c>
      <c r="M80" s="859"/>
    </row>
    <row r="81" spans="1:13" s="777" customFormat="1" ht="8.1" customHeight="1">
      <c r="A81" s="859"/>
      <c r="B81" s="862"/>
      <c r="C81" s="863"/>
      <c r="D81" s="816"/>
      <c r="E81" s="867"/>
      <c r="F81" s="867"/>
      <c r="G81" s="867"/>
      <c r="H81" s="867"/>
      <c r="I81" s="866"/>
      <c r="J81" s="867"/>
      <c r="K81" s="867"/>
      <c r="L81" s="867"/>
      <c r="M81" s="859"/>
    </row>
    <row r="82" spans="1:13" s="777" customFormat="1" ht="15" customHeight="1">
      <c r="A82" s="859"/>
      <c r="B82" s="862" t="s">
        <v>1</v>
      </c>
      <c r="C82" s="863"/>
      <c r="D82" s="816">
        <v>2020</v>
      </c>
      <c r="E82" s="861">
        <v>10</v>
      </c>
      <c r="F82" s="861">
        <v>1</v>
      </c>
      <c r="G82" s="867"/>
      <c r="H82" s="867">
        <v>3</v>
      </c>
      <c r="I82" s="861">
        <v>19</v>
      </c>
      <c r="J82" s="867"/>
      <c r="K82" s="861">
        <v>9</v>
      </c>
      <c r="L82" s="861">
        <v>10</v>
      </c>
      <c r="M82" s="890"/>
    </row>
    <row r="83" spans="1:13" s="777" customFormat="1" ht="15.95" customHeight="1">
      <c r="A83" s="859"/>
      <c r="B83" s="862"/>
      <c r="C83" s="863"/>
      <c r="D83" s="816">
        <v>2021</v>
      </c>
      <c r="E83" s="861">
        <v>7</v>
      </c>
      <c r="F83" s="861">
        <v>3</v>
      </c>
      <c r="G83" s="861">
        <v>3</v>
      </c>
      <c r="H83" s="865"/>
      <c r="I83" s="861">
        <v>166</v>
      </c>
      <c r="J83" s="861">
        <v>3</v>
      </c>
      <c r="K83" s="861">
        <v>1</v>
      </c>
      <c r="L83" s="861">
        <v>103</v>
      </c>
      <c r="M83" s="890"/>
    </row>
    <row r="84" spans="1:13" s="777" customFormat="1" ht="15.95" customHeight="1">
      <c r="A84" s="859"/>
      <c r="B84" s="862"/>
      <c r="C84" s="863"/>
      <c r="D84" s="816">
        <v>2022</v>
      </c>
      <c r="E84" s="866">
        <v>15</v>
      </c>
      <c r="F84" s="866">
        <v>5</v>
      </c>
      <c r="G84" s="866">
        <v>13</v>
      </c>
      <c r="H84" s="866">
        <v>3</v>
      </c>
      <c r="I84" s="866">
        <v>89</v>
      </c>
      <c r="J84" s="866">
        <v>2</v>
      </c>
      <c r="K84" s="866"/>
      <c r="L84" s="866">
        <v>163</v>
      </c>
      <c r="M84" s="890"/>
    </row>
    <row r="85" spans="1:13" s="777" customFormat="1" ht="8.1" customHeight="1">
      <c r="A85" s="859"/>
      <c r="B85" s="862"/>
      <c r="C85" s="863"/>
      <c r="D85" s="816"/>
      <c r="E85" s="866"/>
      <c r="F85" s="864"/>
      <c r="G85" s="866"/>
      <c r="H85" s="867"/>
      <c r="I85" s="866"/>
      <c r="J85" s="866"/>
      <c r="K85" s="866"/>
      <c r="L85" s="866"/>
      <c r="M85" s="890"/>
    </row>
    <row r="86" spans="1:13" s="777" customFormat="1" ht="15" customHeight="1">
      <c r="A86" s="859"/>
      <c r="B86" s="862" t="s">
        <v>0</v>
      </c>
      <c r="C86" s="863"/>
      <c r="D86" s="816">
        <v>2020</v>
      </c>
      <c r="E86" s="861">
        <v>40</v>
      </c>
      <c r="F86" s="861">
        <v>20</v>
      </c>
      <c r="G86" s="861">
        <v>48</v>
      </c>
      <c r="H86" s="861">
        <v>9</v>
      </c>
      <c r="I86" s="861">
        <v>56</v>
      </c>
      <c r="J86" s="867">
        <v>7</v>
      </c>
      <c r="K86" s="861">
        <v>17</v>
      </c>
      <c r="L86" s="861">
        <v>100</v>
      </c>
      <c r="M86" s="859"/>
    </row>
    <row r="87" spans="1:13" s="777" customFormat="1" ht="15.95" customHeight="1">
      <c r="A87" s="859"/>
      <c r="B87" s="862"/>
      <c r="C87" s="863"/>
      <c r="D87" s="816">
        <v>2021</v>
      </c>
      <c r="E87" s="861">
        <v>445</v>
      </c>
      <c r="F87" s="861">
        <v>1591</v>
      </c>
      <c r="G87" s="861">
        <v>361</v>
      </c>
      <c r="H87" s="861">
        <v>157</v>
      </c>
      <c r="I87" s="861">
        <v>2781</v>
      </c>
      <c r="J87" s="861">
        <v>121</v>
      </c>
      <c r="K87" s="861">
        <v>148</v>
      </c>
      <c r="L87" s="861">
        <v>28</v>
      </c>
      <c r="M87" s="859"/>
    </row>
    <row r="88" spans="1:13" s="777" customFormat="1" ht="15.95" customHeight="1">
      <c r="A88" s="859"/>
      <c r="B88" s="862"/>
      <c r="C88" s="863"/>
      <c r="D88" s="816">
        <v>2022</v>
      </c>
      <c r="E88" s="777">
        <v>249</v>
      </c>
      <c r="F88" s="777">
        <v>377</v>
      </c>
      <c r="G88" s="777">
        <v>132</v>
      </c>
      <c r="H88" s="777">
        <v>43</v>
      </c>
      <c r="I88" s="777">
        <v>1464</v>
      </c>
      <c r="J88" s="777">
        <v>9</v>
      </c>
      <c r="L88" s="777">
        <v>158</v>
      </c>
      <c r="M88" s="859"/>
    </row>
    <row r="89" spans="1:13" s="777" customFormat="1" ht="8.1" customHeight="1" thickBot="1">
      <c r="A89" s="871"/>
      <c r="B89" s="870"/>
      <c r="C89" s="924"/>
      <c r="D89" s="925"/>
      <c r="E89" s="926"/>
      <c r="F89" s="927"/>
      <c r="G89" s="924"/>
      <c r="H89" s="924"/>
      <c r="I89" s="924"/>
      <c r="J89" s="924"/>
      <c r="K89" s="924"/>
      <c r="L89" s="924"/>
      <c r="M89" s="871"/>
    </row>
    <row r="90" spans="1:13" s="881" customFormat="1" ht="15" customHeight="1">
      <c r="A90" s="928"/>
      <c r="B90" s="929"/>
      <c r="C90" s="930"/>
      <c r="D90" s="931"/>
      <c r="E90" s="932"/>
      <c r="F90" s="932"/>
      <c r="G90" s="930"/>
      <c r="H90" s="933"/>
      <c r="I90" s="928"/>
      <c r="J90" s="933"/>
      <c r="K90" s="933"/>
      <c r="L90" s="933"/>
      <c r="M90" s="800" t="s">
        <v>344</v>
      </c>
    </row>
    <row r="91" spans="1:13" s="881" customFormat="1" ht="15" customHeight="1">
      <c r="A91" s="899"/>
      <c r="B91" s="900"/>
      <c r="C91" s="901"/>
      <c r="D91" s="902"/>
      <c r="E91" s="932"/>
      <c r="F91" s="932"/>
      <c r="G91" s="901"/>
      <c r="H91" s="901"/>
      <c r="I91" s="899"/>
      <c r="J91" s="901"/>
      <c r="K91" s="901"/>
      <c r="L91" s="901"/>
      <c r="M91" s="805" t="s">
        <v>345</v>
      </c>
    </row>
    <row r="92" spans="1:13" s="777" customFormat="1" ht="8.1" customHeight="1">
      <c r="A92" s="934"/>
      <c r="B92" s="935"/>
      <c r="C92" s="936"/>
      <c r="D92" s="937"/>
      <c r="E92" s="938"/>
      <c r="F92" s="936"/>
      <c r="G92" s="936"/>
      <c r="H92" s="936"/>
      <c r="I92" s="936"/>
      <c r="J92" s="936"/>
      <c r="K92" s="935"/>
      <c r="L92" s="935"/>
      <c r="M92" s="936"/>
    </row>
  </sheetData>
  <hyperlinks>
    <hyperlink ref="K1" r:id="rId1" xr:uid="{00000000-0004-0000-1A00-000000000000}"/>
    <hyperlink ref="K2" r:id="rId2" xr:uid="{00000000-0004-0000-1A00-000001000000}"/>
  </hyperlinks>
  <printOptions horizontalCentered="1"/>
  <pageMargins left="0.39370078740157483" right="0.39370078740157483" top="0.74803149606299213" bottom="0.51181102362204722" header="0.31496062992125984" footer="0.31496062992125984"/>
  <pageSetup paperSize="9" scale="60" orientation="portrait"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</sheetPr>
  <dimension ref="A1:N134"/>
  <sheetViews>
    <sheetView showGridLines="0" tabSelected="1" view="pageBreakPreview" zoomScaleNormal="100" zoomScaleSheetLayoutView="100" workbookViewId="0">
      <selection activeCell="S46" sqref="S46"/>
    </sheetView>
  </sheetViews>
  <sheetFormatPr defaultColWidth="8.28515625" defaultRowHeight="15" customHeight="1"/>
  <cols>
    <col min="1" max="1" width="1.7109375" style="296" customWidth="1"/>
    <col min="2" max="3" width="12.7109375" style="296" customWidth="1"/>
    <col min="4" max="4" width="10.7109375" style="296" customWidth="1"/>
    <col min="5" max="5" width="12.7109375" style="296" customWidth="1"/>
    <col min="6" max="6" width="1.7109375" style="296" customWidth="1"/>
    <col min="7" max="7" width="11.7109375" style="296" customWidth="1"/>
    <col min="8" max="8" width="13.140625" style="296" customWidth="1"/>
    <col min="9" max="9" width="1.7109375" style="296" customWidth="1"/>
    <col min="10" max="13" width="12.7109375" style="296" customWidth="1"/>
    <col min="14" max="14" width="1.7109375" style="296" customWidth="1"/>
    <col min="15" max="15" width="11.85546875" style="296" customWidth="1"/>
    <col min="16" max="16384" width="8.28515625" style="296"/>
  </cols>
  <sheetData>
    <row r="1" spans="1:14" ht="8.1" customHeight="1"/>
    <row r="2" spans="1:14" s="23" customFormat="1">
      <c r="N2" s="21" t="s">
        <v>47</v>
      </c>
    </row>
    <row r="3" spans="1:14" s="23" customFormat="1" ht="14.25">
      <c r="N3" s="22" t="s">
        <v>46</v>
      </c>
    </row>
    <row r="4" spans="1:14" ht="8.1" customHeight="1"/>
    <row r="5" spans="1:14" ht="15" customHeight="1">
      <c r="B5" s="668" t="s">
        <v>304</v>
      </c>
      <c r="C5" s="669" t="s">
        <v>410</v>
      </c>
      <c r="D5" s="670"/>
    </row>
    <row r="6" spans="1:14" ht="15" customHeight="1">
      <c r="B6" s="671"/>
      <c r="C6" s="672" t="s">
        <v>388</v>
      </c>
    </row>
    <row r="7" spans="1:14" ht="15" customHeight="1">
      <c r="B7" s="673" t="s">
        <v>305</v>
      </c>
      <c r="C7" s="674" t="s">
        <v>411</v>
      </c>
    </row>
    <row r="8" spans="1:14" ht="15" customHeight="1">
      <c r="B8" s="673"/>
      <c r="C8" s="674" t="s">
        <v>412</v>
      </c>
    </row>
    <row r="9" spans="1:14" ht="8.1" customHeight="1" thickBot="1"/>
    <row r="10" spans="1:14" ht="8.1" customHeight="1" thickTop="1">
      <c r="A10" s="675"/>
      <c r="B10" s="676"/>
      <c r="C10" s="676"/>
      <c r="D10" s="677"/>
      <c r="E10" s="676"/>
      <c r="F10" s="676"/>
      <c r="G10" s="676"/>
      <c r="H10" s="676"/>
      <c r="I10" s="676"/>
      <c r="J10" s="676"/>
      <c r="K10" s="676"/>
      <c r="L10" s="676"/>
      <c r="M10" s="676"/>
      <c r="N10" s="675"/>
    </row>
    <row r="11" spans="1:14" ht="15" customHeight="1">
      <c r="A11" s="678"/>
      <c r="B11" s="679" t="s">
        <v>27</v>
      </c>
      <c r="C11" s="680"/>
      <c r="D11" s="681" t="s">
        <v>321</v>
      </c>
      <c r="E11" s="682" t="s">
        <v>22</v>
      </c>
      <c r="F11" s="682"/>
      <c r="G11" s="682" t="s">
        <v>21</v>
      </c>
      <c r="H11" s="682" t="s">
        <v>20</v>
      </c>
      <c r="I11" s="683"/>
      <c r="J11" s="954" t="s">
        <v>191</v>
      </c>
      <c r="K11" s="954"/>
      <c r="L11" s="954"/>
      <c r="M11" s="954"/>
      <c r="N11" s="678"/>
    </row>
    <row r="12" spans="1:14" ht="15" customHeight="1">
      <c r="A12" s="678"/>
      <c r="B12" s="684" t="s">
        <v>25</v>
      </c>
      <c r="C12" s="680"/>
      <c r="D12" s="685" t="s">
        <v>322</v>
      </c>
      <c r="E12" s="686" t="s">
        <v>19</v>
      </c>
      <c r="F12" s="686"/>
      <c r="G12" s="686" t="s">
        <v>18</v>
      </c>
      <c r="H12" s="686" t="s">
        <v>17</v>
      </c>
      <c r="I12" s="683"/>
      <c r="J12" s="955" t="s">
        <v>190</v>
      </c>
      <c r="K12" s="955"/>
      <c r="L12" s="955"/>
      <c r="M12" s="955"/>
      <c r="N12" s="678"/>
    </row>
    <row r="13" spans="1:14" ht="15" customHeight="1">
      <c r="A13" s="678"/>
      <c r="B13" s="680"/>
      <c r="C13" s="680"/>
      <c r="D13" s="687"/>
      <c r="E13" s="680"/>
      <c r="F13" s="680"/>
      <c r="G13" s="680"/>
      <c r="H13" s="680"/>
      <c r="I13" s="679"/>
      <c r="J13" s="688" t="s">
        <v>413</v>
      </c>
      <c r="K13" s="688" t="s">
        <v>414</v>
      </c>
      <c r="L13" s="688" t="s">
        <v>415</v>
      </c>
      <c r="M13" s="689" t="s">
        <v>189</v>
      </c>
      <c r="N13" s="678"/>
    </row>
    <row r="14" spans="1:14" ht="8.1" customHeight="1">
      <c r="A14" s="690"/>
      <c r="B14" s="691"/>
      <c r="C14" s="691"/>
      <c r="D14" s="692"/>
      <c r="E14" s="693"/>
      <c r="F14" s="693"/>
      <c r="G14" s="693"/>
      <c r="H14" s="693"/>
      <c r="I14" s="693"/>
      <c r="J14" s="694"/>
      <c r="K14" s="694"/>
      <c r="L14" s="694"/>
      <c r="M14" s="694"/>
      <c r="N14" s="690"/>
    </row>
    <row r="15" spans="1:14" ht="8.1" customHeight="1">
      <c r="A15" s="695"/>
      <c r="B15" s="696"/>
      <c r="C15" s="696"/>
      <c r="D15" s="697"/>
      <c r="E15" s="698"/>
      <c r="F15" s="698"/>
      <c r="G15" s="698"/>
      <c r="H15" s="698"/>
      <c r="I15" s="696"/>
      <c r="J15" s="688"/>
      <c r="K15" s="688"/>
      <c r="L15" s="688"/>
      <c r="M15" s="699"/>
      <c r="N15" s="695"/>
    </row>
    <row r="16" spans="1:14" ht="15" customHeight="1">
      <c r="A16" s="678"/>
      <c r="B16" s="700" t="s">
        <v>16</v>
      </c>
      <c r="C16" s="700"/>
      <c r="D16" s="299">
        <v>2020</v>
      </c>
      <c r="E16" s="301">
        <f>SUM(G16:H16)</f>
        <v>456027</v>
      </c>
      <c r="F16" s="301"/>
      <c r="G16" s="301">
        <f t="shared" ref="G16:I17" si="0">SUM(G20,G24,G28,G32,G36,G40,G44,G52,G56,G60,G64,G68,G72,G76,G80)</f>
        <v>219982</v>
      </c>
      <c r="H16" s="301">
        <f t="shared" si="0"/>
        <v>236045</v>
      </c>
      <c r="I16" s="301">
        <f t="shared" si="0"/>
        <v>0</v>
      </c>
      <c r="J16" s="301">
        <f>SUM(J20,J24,J28,J32,J36,J40,J44,J52,J56,J60,J64,J68,J72,J76,J80)</f>
        <v>14648</v>
      </c>
      <c r="K16" s="301">
        <f t="shared" ref="K16:L17" si="1">SUM(K20,K24,K28,K32,K36,K40,K44,K52,K56,K60,K64,K68,K72,K76,K80)</f>
        <v>125162</v>
      </c>
      <c r="L16" s="301">
        <f t="shared" si="1"/>
        <v>129047</v>
      </c>
      <c r="M16" s="301">
        <f>SUM(M20,M24,M28,M32,M36,M40,M44,M52,M56,M60,M64,M68,M72,M76,M80)</f>
        <v>187167</v>
      </c>
      <c r="N16" s="678"/>
    </row>
    <row r="17" spans="1:14" ht="15" customHeight="1">
      <c r="A17" s="678"/>
      <c r="B17" s="700"/>
      <c r="C17" s="700"/>
      <c r="D17" s="299">
        <v>2021</v>
      </c>
      <c r="E17" s="301">
        <f>SUM(G17:H17)</f>
        <v>798052</v>
      </c>
      <c r="F17" s="701"/>
      <c r="G17" s="301">
        <f t="shared" si="0"/>
        <v>383117</v>
      </c>
      <c r="H17" s="301">
        <f t="shared" si="0"/>
        <v>414935</v>
      </c>
      <c r="I17" s="701">
        <f t="shared" si="0"/>
        <v>0</v>
      </c>
      <c r="J17" s="301">
        <f>SUM(J21,J25,J29,J33,J37,J41,J45,J53,J57,J61,J65,J69,J73,J77,J81)</f>
        <v>70810</v>
      </c>
      <c r="K17" s="301">
        <f t="shared" si="1"/>
        <v>266960</v>
      </c>
      <c r="L17" s="301">
        <f t="shared" si="1"/>
        <v>189651</v>
      </c>
      <c r="M17" s="301">
        <f>SUM(M21,M25,M29,M33,M37,M41,M45,M53,M57,M61,M65,M69,M73,M77,M81)</f>
        <v>254224</v>
      </c>
      <c r="N17" s="678"/>
    </row>
    <row r="18" spans="1:14" ht="15" customHeight="1">
      <c r="A18" s="678"/>
      <c r="B18" s="700"/>
      <c r="C18" s="700"/>
      <c r="D18" s="702"/>
      <c r="E18" s="701"/>
      <c r="F18" s="701"/>
      <c r="G18" s="301"/>
      <c r="H18" s="301"/>
      <c r="I18" s="701"/>
      <c r="J18" s="703"/>
      <c r="K18" s="703"/>
      <c r="L18" s="703"/>
      <c r="M18" s="704"/>
      <c r="N18" s="678"/>
    </row>
    <row r="19" spans="1:14" ht="8.1" customHeight="1">
      <c r="A19" s="678"/>
      <c r="B19" s="700"/>
      <c r="C19" s="700"/>
      <c r="D19" s="300"/>
      <c r="E19" s="705"/>
      <c r="F19" s="705"/>
      <c r="G19" s="706"/>
      <c r="H19" s="706"/>
      <c r="I19" s="705"/>
      <c r="J19" s="707"/>
      <c r="K19" s="707"/>
      <c r="L19" s="707"/>
      <c r="M19" s="708"/>
      <c r="N19" s="678"/>
    </row>
    <row r="20" spans="1:14" ht="15" customHeight="1">
      <c r="A20" s="678"/>
      <c r="B20" s="709" t="s">
        <v>15</v>
      </c>
      <c r="C20" s="700"/>
      <c r="D20" s="300">
        <v>2020</v>
      </c>
      <c r="E20" s="706">
        <f>SUM(G20:H20)</f>
        <v>49468</v>
      </c>
      <c r="F20" s="705"/>
      <c r="G20" s="705">
        <v>24156</v>
      </c>
      <c r="H20" s="705">
        <v>25312</v>
      </c>
      <c r="I20" s="706"/>
      <c r="J20" s="705">
        <v>1963</v>
      </c>
      <c r="K20" s="705">
        <v>14645</v>
      </c>
      <c r="L20" s="705">
        <v>12952</v>
      </c>
      <c r="M20" s="705">
        <v>19907</v>
      </c>
      <c r="N20" s="710"/>
    </row>
    <row r="21" spans="1:14" ht="15" customHeight="1">
      <c r="A21" s="678"/>
      <c r="B21" s="709"/>
      <c r="C21" s="700"/>
      <c r="D21" s="300">
        <v>2021</v>
      </c>
      <c r="E21" s="706">
        <f>SUM(G21:H21)</f>
        <v>94380</v>
      </c>
      <c r="F21" s="705"/>
      <c r="G21" s="705">
        <v>45924</v>
      </c>
      <c r="H21" s="705">
        <v>48456</v>
      </c>
      <c r="I21" s="706"/>
      <c r="J21" s="705">
        <v>9523</v>
      </c>
      <c r="K21" s="705">
        <v>32211</v>
      </c>
      <c r="L21" s="705">
        <v>21301</v>
      </c>
      <c r="M21" s="705">
        <v>30959</v>
      </c>
      <c r="N21" s="710"/>
    </row>
    <row r="22" spans="1:14" ht="15" customHeight="1">
      <c r="A22" s="678"/>
      <c r="B22" s="709"/>
      <c r="C22" s="700"/>
      <c r="D22" s="300"/>
      <c r="E22" s="706"/>
      <c r="F22" s="705"/>
      <c r="G22" s="705"/>
      <c r="H22" s="705"/>
      <c r="I22" s="706"/>
      <c r="J22" s="705"/>
      <c r="K22" s="705"/>
      <c r="L22" s="705"/>
      <c r="M22" s="705"/>
      <c r="N22" s="710"/>
    </row>
    <row r="23" spans="1:14" ht="8.1" customHeight="1">
      <c r="A23" s="678"/>
      <c r="B23" s="709"/>
      <c r="C23" s="700"/>
      <c r="D23" s="300"/>
      <c r="E23" s="706"/>
      <c r="F23" s="705"/>
      <c r="G23" s="705"/>
      <c r="H23" s="705"/>
      <c r="I23" s="706"/>
      <c r="J23" s="705"/>
      <c r="K23" s="705"/>
      <c r="L23" s="705"/>
      <c r="M23" s="705"/>
      <c r="N23" s="710"/>
    </row>
    <row r="24" spans="1:14" ht="15" customHeight="1">
      <c r="A24" s="678"/>
      <c r="B24" s="711" t="s">
        <v>14</v>
      </c>
      <c r="C24" s="700"/>
      <c r="D24" s="300">
        <v>2020</v>
      </c>
      <c r="E24" s="706">
        <f>SUM(G24:H24)</f>
        <v>31798</v>
      </c>
      <c r="F24" s="705"/>
      <c r="G24" s="705">
        <v>14813</v>
      </c>
      <c r="H24" s="705">
        <v>16985</v>
      </c>
      <c r="I24" s="706"/>
      <c r="J24" s="705">
        <v>1179</v>
      </c>
      <c r="K24" s="705">
        <v>10286</v>
      </c>
      <c r="L24" s="705">
        <v>9790</v>
      </c>
      <c r="M24" s="705">
        <v>10542</v>
      </c>
      <c r="N24" s="678"/>
    </row>
    <row r="25" spans="1:14" ht="15" customHeight="1">
      <c r="A25" s="678"/>
      <c r="B25" s="711"/>
      <c r="C25" s="700"/>
      <c r="D25" s="300">
        <v>2021</v>
      </c>
      <c r="E25" s="706">
        <f>SUM(G25:H25)</f>
        <v>47458</v>
      </c>
      <c r="F25" s="705"/>
      <c r="G25" s="705">
        <v>22167</v>
      </c>
      <c r="H25" s="705">
        <v>25291</v>
      </c>
      <c r="I25" s="706"/>
      <c r="J25" s="705">
        <v>4318</v>
      </c>
      <c r="K25" s="705">
        <v>18147</v>
      </c>
      <c r="L25" s="705">
        <v>11780</v>
      </c>
      <c r="M25" s="705">
        <v>13139</v>
      </c>
      <c r="N25" s="678"/>
    </row>
    <row r="26" spans="1:14" ht="15" customHeight="1">
      <c r="A26" s="678"/>
      <c r="B26" s="711"/>
      <c r="C26" s="700"/>
      <c r="D26" s="300"/>
      <c r="E26" s="706"/>
      <c r="F26" s="705"/>
      <c r="G26" s="705"/>
      <c r="H26" s="705"/>
      <c r="I26" s="706"/>
      <c r="J26" s="705"/>
      <c r="K26" s="705"/>
      <c r="L26" s="705"/>
      <c r="M26" s="705"/>
      <c r="N26" s="678"/>
    </row>
    <row r="27" spans="1:14" ht="8.1" customHeight="1">
      <c r="A27" s="678"/>
      <c r="B27" s="711"/>
      <c r="C27" s="700"/>
      <c r="D27" s="300"/>
      <c r="E27" s="706"/>
      <c r="F27" s="705"/>
      <c r="G27" s="705"/>
      <c r="H27" s="705"/>
      <c r="I27" s="706"/>
      <c r="J27" s="705"/>
      <c r="K27" s="705"/>
      <c r="L27" s="705"/>
      <c r="M27" s="705"/>
      <c r="N27" s="678"/>
    </row>
    <row r="28" spans="1:14" ht="15" customHeight="1">
      <c r="A28" s="678"/>
      <c r="B28" s="680" t="s">
        <v>13</v>
      </c>
      <c r="C28" s="679"/>
      <c r="D28" s="300">
        <v>2020</v>
      </c>
      <c r="E28" s="706">
        <f>SUM(G28:H28)</f>
        <v>19785</v>
      </c>
      <c r="F28" s="705"/>
      <c r="G28" s="705">
        <v>8800</v>
      </c>
      <c r="H28" s="705">
        <v>10985</v>
      </c>
      <c r="I28" s="706"/>
      <c r="J28" s="705">
        <v>538</v>
      </c>
      <c r="K28" s="712">
        <v>6912</v>
      </c>
      <c r="L28" s="705">
        <v>7088</v>
      </c>
      <c r="M28" s="705">
        <v>5247</v>
      </c>
      <c r="N28" s="678"/>
    </row>
    <row r="29" spans="1:14" ht="15" customHeight="1">
      <c r="A29" s="678"/>
      <c r="B29" s="680"/>
      <c r="C29" s="679"/>
      <c r="D29" s="300">
        <v>2021</v>
      </c>
      <c r="E29" s="706">
        <f>SUM(G29:H29)</f>
        <v>50582</v>
      </c>
      <c r="F29" s="705"/>
      <c r="G29" s="705">
        <v>25291</v>
      </c>
      <c r="H29" s="705">
        <v>25291</v>
      </c>
      <c r="I29" s="706"/>
      <c r="J29" s="705">
        <v>3940</v>
      </c>
      <c r="K29" s="712">
        <v>14963</v>
      </c>
      <c r="L29" s="705">
        <v>9139</v>
      </c>
      <c r="M29" s="705">
        <v>8441</v>
      </c>
      <c r="N29" s="678"/>
    </row>
    <row r="30" spans="1:14" ht="15" customHeight="1">
      <c r="A30" s="678"/>
      <c r="B30" s="680"/>
      <c r="C30" s="679"/>
      <c r="D30" s="300"/>
      <c r="E30" s="706"/>
      <c r="F30" s="705"/>
      <c r="G30" s="705"/>
      <c r="H30" s="705"/>
      <c r="I30" s="706"/>
      <c r="J30" s="705"/>
      <c r="K30" s="712"/>
      <c r="L30" s="705"/>
      <c r="M30" s="705"/>
      <c r="N30" s="678"/>
    </row>
    <row r="31" spans="1:14" ht="8.1" customHeight="1">
      <c r="A31" s="678"/>
      <c r="B31" s="680"/>
      <c r="C31" s="679"/>
      <c r="D31" s="300"/>
      <c r="E31" s="706"/>
      <c r="F31" s="705"/>
      <c r="G31" s="705"/>
      <c r="H31" s="705"/>
      <c r="I31" s="706"/>
      <c r="J31" s="705"/>
      <c r="K31" s="712"/>
      <c r="L31" s="705"/>
      <c r="M31" s="705"/>
      <c r="N31" s="678"/>
    </row>
    <row r="32" spans="1:14" ht="15" customHeight="1">
      <c r="A32" s="678"/>
      <c r="B32" s="711" t="s">
        <v>12</v>
      </c>
      <c r="C32" s="700"/>
      <c r="D32" s="300">
        <v>2020</v>
      </c>
      <c r="E32" s="706">
        <f>SUM(G32:H32)</f>
        <v>15799</v>
      </c>
      <c r="F32" s="705"/>
      <c r="G32" s="705">
        <v>7331</v>
      </c>
      <c r="H32" s="705">
        <v>8468</v>
      </c>
      <c r="I32" s="706"/>
      <c r="J32" s="705">
        <v>537</v>
      </c>
      <c r="K32" s="705">
        <v>4837</v>
      </c>
      <c r="L32" s="705">
        <v>4621</v>
      </c>
      <c r="M32" s="705">
        <v>5804</v>
      </c>
      <c r="N32" s="678"/>
    </row>
    <row r="33" spans="1:14" ht="15" customHeight="1">
      <c r="A33" s="678"/>
      <c r="B33" s="711"/>
      <c r="C33" s="700"/>
      <c r="D33" s="300">
        <v>2021</v>
      </c>
      <c r="E33" s="706">
        <f>SUM(G33:H33)</f>
        <v>25797</v>
      </c>
      <c r="F33" s="705"/>
      <c r="G33" s="705">
        <v>12219</v>
      </c>
      <c r="H33" s="705">
        <v>13578</v>
      </c>
      <c r="I33" s="706"/>
      <c r="J33" s="705">
        <v>2309</v>
      </c>
      <c r="K33" s="705">
        <v>9543</v>
      </c>
      <c r="L33" s="705">
        <v>6390</v>
      </c>
      <c r="M33" s="705">
        <v>7508</v>
      </c>
      <c r="N33" s="678"/>
    </row>
    <row r="34" spans="1:14" ht="15" customHeight="1">
      <c r="A34" s="678"/>
      <c r="B34" s="711"/>
      <c r="C34" s="700"/>
      <c r="D34" s="300"/>
      <c r="E34" s="706"/>
      <c r="F34" s="705"/>
      <c r="G34" s="705"/>
      <c r="H34" s="705"/>
      <c r="I34" s="706"/>
      <c r="J34" s="705"/>
      <c r="K34" s="705"/>
      <c r="L34" s="705"/>
      <c r="M34" s="705"/>
      <c r="N34" s="678"/>
    </row>
    <row r="35" spans="1:14" ht="8.1" customHeight="1">
      <c r="A35" s="678"/>
      <c r="B35" s="711"/>
      <c r="C35" s="700"/>
      <c r="D35" s="300"/>
      <c r="E35" s="706"/>
      <c r="F35" s="705"/>
      <c r="G35" s="705"/>
      <c r="H35" s="705"/>
      <c r="I35" s="706"/>
      <c r="J35" s="705"/>
      <c r="K35" s="705"/>
      <c r="L35" s="705"/>
      <c r="M35" s="705"/>
      <c r="N35" s="678"/>
    </row>
    <row r="36" spans="1:14" ht="15" customHeight="1">
      <c r="A36" s="678"/>
      <c r="B36" s="711" t="s">
        <v>11</v>
      </c>
      <c r="C36" s="700"/>
      <c r="D36" s="300">
        <v>2020</v>
      </c>
      <c r="E36" s="706">
        <f>SUM(G36:H36)</f>
        <v>19442</v>
      </c>
      <c r="F36" s="705"/>
      <c r="G36" s="705">
        <v>9543</v>
      </c>
      <c r="H36" s="705">
        <v>9899</v>
      </c>
      <c r="I36" s="706"/>
      <c r="J36" s="705">
        <v>720</v>
      </c>
      <c r="K36" s="705">
        <v>5670</v>
      </c>
      <c r="L36" s="705">
        <v>5482</v>
      </c>
      <c r="M36" s="705">
        <v>7570</v>
      </c>
      <c r="N36" s="678"/>
    </row>
    <row r="37" spans="1:14" ht="15" customHeight="1">
      <c r="A37" s="678"/>
      <c r="B37" s="711"/>
      <c r="C37" s="700"/>
      <c r="D37" s="300">
        <v>2021</v>
      </c>
      <c r="E37" s="706">
        <f>SUM(G37:H37)</f>
        <v>34212</v>
      </c>
      <c r="F37" s="705"/>
      <c r="G37" s="705">
        <v>16004</v>
      </c>
      <c r="H37" s="705">
        <v>18208</v>
      </c>
      <c r="I37" s="706"/>
      <c r="J37" s="705">
        <v>2913</v>
      </c>
      <c r="K37" s="705">
        <v>11861</v>
      </c>
      <c r="L37" s="705">
        <v>8089</v>
      </c>
      <c r="M37" s="705">
        <v>11184</v>
      </c>
      <c r="N37" s="678"/>
    </row>
    <row r="38" spans="1:14" ht="15" customHeight="1">
      <c r="A38" s="678"/>
      <c r="B38" s="711"/>
      <c r="C38" s="700"/>
      <c r="D38" s="300"/>
      <c r="E38" s="706"/>
      <c r="F38" s="705"/>
      <c r="G38" s="705"/>
      <c r="H38" s="705"/>
      <c r="I38" s="706"/>
      <c r="J38" s="705"/>
      <c r="K38" s="705"/>
      <c r="L38" s="705"/>
      <c r="M38" s="705"/>
      <c r="N38" s="678"/>
    </row>
    <row r="39" spans="1:14" ht="8.1" customHeight="1">
      <c r="A39" s="678"/>
      <c r="B39" s="711"/>
      <c r="C39" s="700"/>
      <c r="D39" s="300"/>
      <c r="E39" s="706"/>
      <c r="F39" s="705"/>
      <c r="G39" s="705"/>
      <c r="H39" s="705"/>
      <c r="I39" s="706"/>
      <c r="J39" s="705"/>
      <c r="K39" s="705"/>
      <c r="L39" s="705"/>
      <c r="M39" s="705"/>
      <c r="N39" s="678"/>
    </row>
    <row r="40" spans="1:14" ht="15" customHeight="1">
      <c r="A40" s="678"/>
      <c r="B40" s="711" t="s">
        <v>10</v>
      </c>
      <c r="C40" s="700"/>
      <c r="D40" s="300">
        <v>2020</v>
      </c>
      <c r="E40" s="706">
        <f>SUM(G40:H40)</f>
        <v>19174</v>
      </c>
      <c r="F40" s="705"/>
      <c r="G40" s="705">
        <v>9990</v>
      </c>
      <c r="H40" s="705">
        <v>9184</v>
      </c>
      <c r="I40" s="706"/>
      <c r="J40" s="705">
        <v>650</v>
      </c>
      <c r="K40" s="705">
        <v>6029</v>
      </c>
      <c r="L40" s="705">
        <v>5853</v>
      </c>
      <c r="M40" s="705">
        <v>6642</v>
      </c>
      <c r="N40" s="678"/>
    </row>
    <row r="41" spans="1:14" ht="15" customHeight="1">
      <c r="A41" s="678"/>
      <c r="B41" s="711"/>
      <c r="C41" s="700"/>
      <c r="D41" s="300">
        <v>2021</v>
      </c>
      <c r="E41" s="706">
        <f>SUM(G41:H41)</f>
        <v>34908</v>
      </c>
      <c r="F41" s="705"/>
      <c r="G41" s="705">
        <v>16680</v>
      </c>
      <c r="H41" s="705">
        <v>18228</v>
      </c>
      <c r="I41" s="706"/>
      <c r="J41" s="705">
        <v>3950</v>
      </c>
      <c r="K41" s="705">
        <v>13279</v>
      </c>
      <c r="L41" s="705">
        <v>8319</v>
      </c>
      <c r="M41" s="705">
        <v>9277</v>
      </c>
      <c r="N41" s="678"/>
    </row>
    <row r="42" spans="1:14" ht="15" customHeight="1">
      <c r="A42" s="678"/>
      <c r="B42" s="711"/>
      <c r="C42" s="700"/>
      <c r="D42" s="300"/>
      <c r="E42" s="706"/>
      <c r="F42" s="705"/>
      <c r="G42" s="705"/>
      <c r="H42" s="705"/>
      <c r="I42" s="706"/>
      <c r="J42" s="705"/>
      <c r="K42" s="705"/>
      <c r="L42" s="705"/>
      <c r="M42" s="705"/>
      <c r="N42" s="678"/>
    </row>
    <row r="43" spans="1:14" ht="8.1" customHeight="1">
      <c r="A43" s="678"/>
      <c r="B43" s="711"/>
      <c r="C43" s="700"/>
      <c r="D43" s="300"/>
      <c r="E43" s="706"/>
      <c r="F43" s="705"/>
      <c r="G43" s="705"/>
      <c r="H43" s="705"/>
      <c r="I43" s="706"/>
      <c r="J43" s="705"/>
      <c r="K43" s="705"/>
      <c r="L43" s="705"/>
      <c r="M43" s="705"/>
      <c r="N43" s="678"/>
    </row>
    <row r="44" spans="1:14" ht="15" customHeight="1">
      <c r="A44" s="678"/>
      <c r="B44" s="711" t="s">
        <v>9</v>
      </c>
      <c r="C44" s="700"/>
      <c r="D44" s="300">
        <v>2020</v>
      </c>
      <c r="E44" s="706">
        <f>SUM(G44:H44)</f>
        <v>37020</v>
      </c>
      <c r="F44" s="705"/>
      <c r="G44" s="705">
        <v>17239</v>
      </c>
      <c r="H44" s="713">
        <v>19781</v>
      </c>
      <c r="I44" s="714"/>
      <c r="J44" s="705">
        <v>1440</v>
      </c>
      <c r="K44" s="705">
        <v>11700</v>
      </c>
      <c r="L44" s="705">
        <v>10717</v>
      </c>
      <c r="M44" s="705">
        <v>13163</v>
      </c>
      <c r="N44" s="678"/>
    </row>
    <row r="45" spans="1:14" ht="15" customHeight="1">
      <c r="A45" s="678"/>
      <c r="B45" s="711"/>
      <c r="C45" s="700"/>
      <c r="D45" s="300">
        <v>2021</v>
      </c>
      <c r="E45" s="706">
        <f>SUM(G45:H45)</f>
        <v>55802</v>
      </c>
      <c r="F45" s="705"/>
      <c r="G45" s="705">
        <v>26284</v>
      </c>
      <c r="H45" s="713">
        <v>29518</v>
      </c>
      <c r="I45" s="714"/>
      <c r="J45" s="705">
        <v>5814</v>
      </c>
      <c r="K45" s="705">
        <v>20551</v>
      </c>
      <c r="L45" s="705">
        <v>12792</v>
      </c>
      <c r="M45" s="705">
        <v>16447</v>
      </c>
      <c r="N45" s="678"/>
    </row>
    <row r="46" spans="1:14" ht="15" customHeight="1">
      <c r="A46" s="678"/>
      <c r="B46" s="711"/>
      <c r="C46" s="700"/>
      <c r="D46" s="300"/>
      <c r="E46" s="706"/>
      <c r="F46" s="705"/>
      <c r="G46" s="705"/>
      <c r="H46" s="713"/>
      <c r="I46" s="714"/>
      <c r="J46" s="705"/>
      <c r="K46" s="705"/>
      <c r="L46" s="705"/>
      <c r="M46" s="705"/>
      <c r="N46" s="678"/>
    </row>
    <row r="47" spans="1:14" ht="8.1" customHeight="1">
      <c r="A47" s="678"/>
      <c r="B47" s="711"/>
      <c r="C47" s="700"/>
      <c r="D47" s="300"/>
      <c r="E47" s="706"/>
      <c r="F47" s="705"/>
      <c r="G47" s="705"/>
      <c r="H47" s="713"/>
      <c r="I47" s="714"/>
      <c r="J47" s="705"/>
      <c r="K47" s="705"/>
      <c r="L47" s="705"/>
      <c r="M47" s="705"/>
      <c r="N47" s="678"/>
    </row>
    <row r="48" spans="1:14" ht="15" customHeight="1">
      <c r="A48" s="678"/>
      <c r="B48" s="711" t="s">
        <v>8</v>
      </c>
      <c r="C48" s="700"/>
      <c r="D48" s="300">
        <v>2020</v>
      </c>
      <c r="E48" s="706">
        <f>SUM(G48:H48)</f>
        <v>3247</v>
      </c>
      <c r="F48" s="705"/>
      <c r="G48" s="705">
        <v>1508</v>
      </c>
      <c r="H48" s="705">
        <v>1739</v>
      </c>
      <c r="I48" s="706"/>
      <c r="J48" s="705">
        <v>90</v>
      </c>
      <c r="K48" s="705">
        <v>964</v>
      </c>
      <c r="L48" s="705">
        <v>1049</v>
      </c>
      <c r="M48" s="705">
        <v>1144</v>
      </c>
      <c r="N48" s="678"/>
    </row>
    <row r="49" spans="1:14" ht="15" customHeight="1">
      <c r="A49" s="678"/>
      <c r="B49" s="711"/>
      <c r="C49" s="700"/>
      <c r="D49" s="300">
        <v>2021</v>
      </c>
      <c r="E49" s="706">
        <f>SUM(G49:H49)</f>
        <v>5119</v>
      </c>
      <c r="F49" s="705"/>
      <c r="G49" s="705">
        <v>2379</v>
      </c>
      <c r="H49" s="705">
        <v>2740</v>
      </c>
      <c r="I49" s="706"/>
      <c r="J49" s="705">
        <v>458</v>
      </c>
      <c r="K49" s="705">
        <v>1960</v>
      </c>
      <c r="L49" s="705">
        <v>1410</v>
      </c>
      <c r="M49" s="705">
        <v>1287</v>
      </c>
      <c r="N49" s="678"/>
    </row>
    <row r="50" spans="1:14" ht="15" customHeight="1">
      <c r="A50" s="678"/>
      <c r="B50" s="711"/>
      <c r="C50" s="700"/>
      <c r="D50" s="300"/>
      <c r="E50" s="706"/>
      <c r="F50" s="705"/>
      <c r="G50" s="705"/>
      <c r="H50" s="705"/>
      <c r="I50" s="706"/>
      <c r="J50" s="705"/>
      <c r="K50" s="705"/>
      <c r="L50" s="705"/>
      <c r="M50" s="705"/>
      <c r="N50" s="678"/>
    </row>
    <row r="51" spans="1:14" ht="8.1" customHeight="1">
      <c r="A51" s="678"/>
      <c r="B51" s="711"/>
      <c r="C51" s="700"/>
      <c r="D51" s="300"/>
      <c r="E51" s="706"/>
      <c r="F51" s="705"/>
      <c r="G51" s="705"/>
      <c r="H51" s="705"/>
      <c r="I51" s="706"/>
      <c r="J51" s="705"/>
      <c r="K51" s="705"/>
      <c r="L51" s="705"/>
      <c r="M51" s="705"/>
      <c r="N51" s="678"/>
    </row>
    <row r="52" spans="1:14" ht="15" customHeight="1">
      <c r="A52" s="678"/>
      <c r="B52" s="680" t="s">
        <v>30</v>
      </c>
      <c r="C52" s="679"/>
      <c r="D52" s="300">
        <v>2020</v>
      </c>
      <c r="E52" s="706">
        <f>SUM(G52:H52)</f>
        <v>27118</v>
      </c>
      <c r="F52" s="705"/>
      <c r="G52" s="705">
        <v>12927</v>
      </c>
      <c r="H52" s="705">
        <v>14191</v>
      </c>
      <c r="I52" s="706"/>
      <c r="J52" s="705">
        <v>832</v>
      </c>
      <c r="K52" s="705">
        <v>7001</v>
      </c>
      <c r="L52" s="705">
        <v>6455</v>
      </c>
      <c r="M52" s="705">
        <v>12830</v>
      </c>
      <c r="N52" s="678"/>
    </row>
    <row r="53" spans="1:14" ht="15" customHeight="1">
      <c r="A53" s="678"/>
      <c r="B53" s="680"/>
      <c r="C53" s="679"/>
      <c r="D53" s="300">
        <v>2021</v>
      </c>
      <c r="E53" s="706">
        <f>SUM(G53:H53)</f>
        <v>43758</v>
      </c>
      <c r="F53" s="705"/>
      <c r="G53" s="705">
        <v>21666</v>
      </c>
      <c r="H53" s="705">
        <v>22092</v>
      </c>
      <c r="I53" s="706"/>
      <c r="J53" s="705">
        <v>3594</v>
      </c>
      <c r="K53" s="705">
        <v>14429</v>
      </c>
      <c r="L53" s="705">
        <v>9785</v>
      </c>
      <c r="M53" s="705">
        <v>15719</v>
      </c>
      <c r="N53" s="678"/>
    </row>
    <row r="54" spans="1:14" ht="15" customHeight="1">
      <c r="A54" s="678"/>
      <c r="B54" s="680"/>
      <c r="C54" s="679"/>
      <c r="D54" s="300"/>
      <c r="E54" s="706"/>
      <c r="F54" s="705"/>
      <c r="G54" s="705"/>
      <c r="H54" s="705"/>
      <c r="I54" s="706"/>
      <c r="J54" s="705"/>
      <c r="K54" s="705"/>
      <c r="L54" s="705"/>
      <c r="M54" s="705"/>
      <c r="N54" s="678"/>
    </row>
    <row r="55" spans="1:14" ht="8.1" customHeight="1">
      <c r="A55" s="678"/>
      <c r="B55" s="680"/>
      <c r="C55" s="679"/>
      <c r="D55" s="300"/>
      <c r="E55" s="706"/>
      <c r="F55" s="705"/>
      <c r="G55" s="705"/>
      <c r="H55" s="705"/>
      <c r="I55" s="706"/>
      <c r="J55" s="705"/>
      <c r="K55" s="705"/>
      <c r="L55" s="705"/>
      <c r="M55" s="705"/>
      <c r="N55" s="678"/>
    </row>
    <row r="56" spans="1:14" ht="15" customHeight="1">
      <c r="A56" s="678"/>
      <c r="B56" s="711" t="s">
        <v>6</v>
      </c>
      <c r="C56" s="700"/>
      <c r="D56" s="300">
        <v>2020</v>
      </c>
      <c r="E56" s="706">
        <f>SUM(G56:H56)</f>
        <v>36774</v>
      </c>
      <c r="F56" s="705"/>
      <c r="G56" s="705">
        <v>16979</v>
      </c>
      <c r="H56" s="705">
        <v>19795</v>
      </c>
      <c r="I56" s="706"/>
      <c r="J56" s="705">
        <v>1223</v>
      </c>
      <c r="K56" s="705">
        <v>10991</v>
      </c>
      <c r="L56" s="705">
        <v>11300</v>
      </c>
      <c r="M56" s="705">
        <v>13260</v>
      </c>
      <c r="N56" s="678"/>
    </row>
    <row r="57" spans="1:14" ht="15" customHeight="1">
      <c r="A57" s="678"/>
      <c r="B57" s="711"/>
      <c r="C57" s="700"/>
      <c r="D57" s="300">
        <v>2021</v>
      </c>
      <c r="E57" s="706">
        <f>SUM(G57:H57)</f>
        <v>60874</v>
      </c>
      <c r="F57" s="705"/>
      <c r="G57" s="705">
        <v>26845</v>
      </c>
      <c r="H57" s="705">
        <v>34029</v>
      </c>
      <c r="I57" s="706"/>
      <c r="J57" s="705">
        <v>7513</v>
      </c>
      <c r="K57" s="705">
        <v>21904</v>
      </c>
      <c r="L57" s="705">
        <v>15467</v>
      </c>
      <c r="M57" s="705">
        <v>15833</v>
      </c>
      <c r="N57" s="678"/>
    </row>
    <row r="58" spans="1:14" ht="15" customHeight="1">
      <c r="A58" s="678"/>
      <c r="B58" s="711"/>
      <c r="C58" s="700"/>
      <c r="D58" s="300"/>
      <c r="E58" s="706"/>
      <c r="F58" s="705"/>
      <c r="G58" s="705"/>
      <c r="H58" s="705"/>
      <c r="I58" s="706"/>
      <c r="J58" s="705"/>
      <c r="K58" s="705"/>
      <c r="L58" s="705"/>
      <c r="M58" s="705"/>
      <c r="N58" s="678"/>
    </row>
    <row r="59" spans="1:14" ht="8.1" customHeight="1">
      <c r="A59" s="678"/>
      <c r="B59" s="711"/>
      <c r="C59" s="700"/>
      <c r="D59" s="300"/>
      <c r="E59" s="706"/>
      <c r="F59" s="705"/>
      <c r="G59" s="705"/>
      <c r="H59" s="705"/>
      <c r="I59" s="706"/>
      <c r="J59" s="705"/>
      <c r="K59" s="705"/>
      <c r="L59" s="705"/>
      <c r="M59" s="705"/>
      <c r="N59" s="678"/>
    </row>
    <row r="60" spans="1:14" ht="15" customHeight="1">
      <c r="A60" s="678"/>
      <c r="B60" s="711" t="s">
        <v>5</v>
      </c>
      <c r="C60" s="700"/>
      <c r="D60" s="300">
        <v>2020</v>
      </c>
      <c r="E60" s="706">
        <f>SUM(G60:H60)</f>
        <v>28458</v>
      </c>
      <c r="F60" s="705"/>
      <c r="G60" s="705">
        <v>13629</v>
      </c>
      <c r="H60" s="705">
        <v>14829</v>
      </c>
      <c r="I60" s="706"/>
      <c r="J60" s="705">
        <v>1142</v>
      </c>
      <c r="K60" s="705">
        <v>8490</v>
      </c>
      <c r="L60" s="705">
        <v>8161</v>
      </c>
      <c r="M60" s="705">
        <v>10665</v>
      </c>
      <c r="N60" s="678"/>
    </row>
    <row r="61" spans="1:14" ht="15" customHeight="1">
      <c r="A61" s="678"/>
      <c r="B61" s="711"/>
      <c r="C61" s="700"/>
      <c r="D61" s="300">
        <v>2021</v>
      </c>
      <c r="E61" s="706">
        <f>SUM(G61:H61)</f>
        <v>47220</v>
      </c>
      <c r="F61" s="705"/>
      <c r="G61" s="705">
        <v>22616</v>
      </c>
      <c r="H61" s="705">
        <v>24604</v>
      </c>
      <c r="I61" s="706"/>
      <c r="J61" s="705">
        <v>4459</v>
      </c>
      <c r="K61" s="705">
        <v>17286</v>
      </c>
      <c r="L61" s="705">
        <v>11834</v>
      </c>
      <c r="M61" s="705">
        <v>13559</v>
      </c>
      <c r="N61" s="678"/>
    </row>
    <row r="62" spans="1:14" ht="15" customHeight="1">
      <c r="A62" s="678"/>
      <c r="B62" s="711"/>
      <c r="C62" s="700"/>
      <c r="D62" s="300"/>
      <c r="E62" s="706"/>
      <c r="F62" s="705"/>
      <c r="G62" s="705"/>
      <c r="H62" s="705"/>
      <c r="I62" s="706"/>
      <c r="J62" s="705"/>
      <c r="K62" s="705"/>
      <c r="L62" s="705"/>
      <c r="M62" s="705"/>
      <c r="N62" s="678"/>
    </row>
    <row r="63" spans="1:14" ht="8.1" customHeight="1">
      <c r="A63" s="678"/>
      <c r="B63" s="711"/>
      <c r="C63" s="700"/>
      <c r="D63" s="300"/>
      <c r="E63" s="706"/>
      <c r="F63" s="705"/>
      <c r="G63" s="705"/>
      <c r="H63" s="705"/>
      <c r="I63" s="706"/>
      <c r="J63" s="705"/>
      <c r="K63" s="705"/>
      <c r="L63" s="705"/>
      <c r="M63" s="705"/>
      <c r="N63" s="678"/>
    </row>
    <row r="64" spans="1:14" ht="15" customHeight="1">
      <c r="A64" s="678"/>
      <c r="B64" s="711" t="s">
        <v>4</v>
      </c>
      <c r="C64" s="700"/>
      <c r="D64" s="300">
        <v>2020</v>
      </c>
      <c r="E64" s="706">
        <f>SUM(G64:H64)</f>
        <v>110100</v>
      </c>
      <c r="F64" s="705"/>
      <c r="G64" s="705">
        <v>54858</v>
      </c>
      <c r="H64" s="705">
        <v>55242</v>
      </c>
      <c r="I64" s="706"/>
      <c r="J64" s="705">
        <v>3032</v>
      </c>
      <c r="K64" s="705">
        <v>24541</v>
      </c>
      <c r="L64" s="705">
        <v>29395</v>
      </c>
      <c r="M64" s="705">
        <v>53132</v>
      </c>
      <c r="N64" s="678"/>
    </row>
    <row r="65" spans="1:14" ht="15" customHeight="1">
      <c r="A65" s="678"/>
      <c r="B65" s="711"/>
      <c r="C65" s="700"/>
      <c r="D65" s="300">
        <v>2021</v>
      </c>
      <c r="E65" s="706">
        <f>SUM(G65:H65)</f>
        <v>198653</v>
      </c>
      <c r="F65" s="705"/>
      <c r="G65" s="705">
        <v>95975</v>
      </c>
      <c r="H65" s="705">
        <v>102678</v>
      </c>
      <c r="I65" s="706"/>
      <c r="J65" s="705">
        <v>14421</v>
      </c>
      <c r="K65" s="705">
        <v>60545</v>
      </c>
      <c r="L65" s="705">
        <v>48976</v>
      </c>
      <c r="M65" s="705">
        <v>74125</v>
      </c>
      <c r="N65" s="678"/>
    </row>
    <row r="66" spans="1:14" ht="15" customHeight="1">
      <c r="A66" s="678"/>
      <c r="B66" s="711"/>
      <c r="C66" s="700"/>
      <c r="D66" s="300"/>
      <c r="E66" s="706"/>
      <c r="F66" s="705"/>
      <c r="G66" s="705"/>
      <c r="H66" s="705"/>
      <c r="I66" s="706"/>
      <c r="J66" s="705"/>
      <c r="K66" s="705"/>
      <c r="L66" s="705"/>
      <c r="M66" s="705"/>
      <c r="N66" s="678"/>
    </row>
    <row r="67" spans="1:14" ht="8.1" customHeight="1">
      <c r="A67" s="678"/>
      <c r="B67" s="711"/>
      <c r="C67" s="700"/>
      <c r="D67" s="300"/>
      <c r="E67" s="706"/>
      <c r="F67" s="705"/>
      <c r="G67" s="705"/>
      <c r="H67" s="705"/>
      <c r="I67" s="706"/>
      <c r="J67" s="705"/>
      <c r="K67" s="705"/>
      <c r="L67" s="705"/>
      <c r="M67" s="705"/>
      <c r="N67" s="678"/>
    </row>
    <row r="68" spans="1:14" ht="15" customHeight="1">
      <c r="A68" s="678"/>
      <c r="B68" s="680" t="s">
        <v>3</v>
      </c>
      <c r="C68" s="679"/>
      <c r="D68" s="300">
        <v>2020</v>
      </c>
      <c r="E68" s="706">
        <f>SUM(G68:H68)</f>
        <v>14699</v>
      </c>
      <c r="F68" s="705"/>
      <c r="G68" s="705">
        <v>7341</v>
      </c>
      <c r="H68" s="705">
        <v>7358</v>
      </c>
      <c r="I68" s="706"/>
      <c r="J68" s="705">
        <v>361</v>
      </c>
      <c r="K68" s="712">
        <v>4573</v>
      </c>
      <c r="L68" s="705">
        <v>5014</v>
      </c>
      <c r="M68" s="705">
        <v>4751</v>
      </c>
      <c r="N68" s="678"/>
    </row>
    <row r="69" spans="1:14" ht="15" customHeight="1">
      <c r="A69" s="678"/>
      <c r="B69" s="680"/>
      <c r="C69" s="679"/>
      <c r="D69" s="300">
        <v>2021</v>
      </c>
      <c r="E69" s="706">
        <f>SUM(G69:H69)</f>
        <v>29076</v>
      </c>
      <c r="F69" s="705"/>
      <c r="G69" s="705">
        <v>14431</v>
      </c>
      <c r="H69" s="705">
        <v>14645</v>
      </c>
      <c r="I69" s="706"/>
      <c r="J69" s="705">
        <v>3273</v>
      </c>
      <c r="K69" s="712">
        <v>10888</v>
      </c>
      <c r="L69" s="705">
        <v>7379</v>
      </c>
      <c r="M69" s="705">
        <v>7514</v>
      </c>
      <c r="N69" s="678"/>
    </row>
    <row r="70" spans="1:14" ht="15" customHeight="1">
      <c r="A70" s="678"/>
      <c r="B70" s="680"/>
      <c r="C70" s="679"/>
      <c r="D70" s="300"/>
      <c r="E70" s="706"/>
      <c r="F70" s="705"/>
      <c r="G70" s="705"/>
      <c r="H70" s="705"/>
      <c r="I70" s="706"/>
      <c r="J70" s="705"/>
      <c r="K70" s="712"/>
      <c r="L70" s="705"/>
      <c r="M70" s="705"/>
      <c r="N70" s="678"/>
    </row>
    <row r="71" spans="1:14" ht="8.1" customHeight="1">
      <c r="A71" s="678"/>
      <c r="B71" s="680"/>
      <c r="C71" s="679"/>
      <c r="D71" s="300"/>
      <c r="E71" s="706"/>
      <c r="F71" s="705"/>
      <c r="G71" s="705"/>
      <c r="H71" s="705"/>
      <c r="I71" s="706"/>
      <c r="J71" s="705"/>
      <c r="K71" s="712"/>
      <c r="L71" s="705"/>
      <c r="M71" s="705"/>
      <c r="N71" s="678"/>
    </row>
    <row r="72" spans="1:14" ht="15" customHeight="1">
      <c r="A72" s="678"/>
      <c r="B72" s="711" t="s">
        <v>2</v>
      </c>
      <c r="C72" s="700"/>
      <c r="D72" s="300">
        <v>2020</v>
      </c>
      <c r="E72" s="706">
        <f>SUM(G72:H72)</f>
        <v>43763</v>
      </c>
      <c r="F72" s="705"/>
      <c r="G72" s="705">
        <v>21097</v>
      </c>
      <c r="H72" s="705">
        <v>22666</v>
      </c>
      <c r="I72" s="706"/>
      <c r="J72" s="705">
        <v>993</v>
      </c>
      <c r="K72" s="705">
        <v>8898</v>
      </c>
      <c r="L72" s="705">
        <v>11414</v>
      </c>
      <c r="M72" s="705">
        <v>22457</v>
      </c>
      <c r="N72" s="715"/>
    </row>
    <row r="73" spans="1:14" ht="15" customHeight="1">
      <c r="A73" s="678"/>
      <c r="B73" s="711"/>
      <c r="C73" s="700"/>
      <c r="D73" s="300">
        <v>2021</v>
      </c>
      <c r="E73" s="706">
        <f>SUM(G73:H73)</f>
        <v>70927</v>
      </c>
      <c r="F73" s="705"/>
      <c r="G73" s="705">
        <v>34906</v>
      </c>
      <c r="H73" s="705">
        <v>36021</v>
      </c>
      <c r="I73" s="706"/>
      <c r="J73" s="705">
        <v>4490</v>
      </c>
      <c r="K73" s="705">
        <v>19964</v>
      </c>
      <c r="L73" s="705">
        <v>17150</v>
      </c>
      <c r="M73" s="705">
        <v>29053</v>
      </c>
      <c r="N73" s="715"/>
    </row>
    <row r="74" spans="1:14" ht="15" customHeight="1">
      <c r="A74" s="678"/>
      <c r="B74" s="711"/>
      <c r="C74" s="700"/>
      <c r="D74" s="300"/>
      <c r="E74" s="706"/>
      <c r="F74" s="705"/>
      <c r="G74" s="705"/>
      <c r="H74" s="705"/>
      <c r="I74" s="706"/>
      <c r="J74" s="705"/>
      <c r="K74" s="705"/>
      <c r="L74" s="705"/>
      <c r="M74" s="705"/>
      <c r="N74" s="715"/>
    </row>
    <row r="75" spans="1:14" ht="8.1" customHeight="1">
      <c r="A75" s="678"/>
      <c r="B75" s="711"/>
      <c r="C75" s="700"/>
      <c r="D75" s="300"/>
      <c r="E75" s="706"/>
      <c r="F75" s="705"/>
      <c r="G75" s="705"/>
      <c r="H75" s="705"/>
      <c r="I75" s="706"/>
      <c r="J75" s="705"/>
      <c r="K75" s="705"/>
      <c r="L75" s="705"/>
      <c r="M75" s="705"/>
      <c r="N75" s="715"/>
    </row>
    <row r="76" spans="1:14" ht="15" customHeight="1">
      <c r="A76" s="678"/>
      <c r="B76" s="711" t="s">
        <v>1</v>
      </c>
      <c r="C76" s="700"/>
      <c r="D76" s="300">
        <v>2020</v>
      </c>
      <c r="E76" s="706">
        <f>SUM(G76:H76)</f>
        <v>979</v>
      </c>
      <c r="F76" s="705"/>
      <c r="G76" s="705">
        <v>522</v>
      </c>
      <c r="H76" s="705">
        <v>457</v>
      </c>
      <c r="I76" s="706"/>
      <c r="J76" s="705">
        <v>20</v>
      </c>
      <c r="K76" s="705">
        <v>240</v>
      </c>
      <c r="L76" s="705">
        <v>264</v>
      </c>
      <c r="M76" s="705">
        <v>455</v>
      </c>
      <c r="N76" s="715"/>
    </row>
    <row r="77" spans="1:14" ht="15" customHeight="1">
      <c r="A77" s="678"/>
      <c r="B77" s="711"/>
      <c r="C77" s="700"/>
      <c r="D77" s="300">
        <v>2021</v>
      </c>
      <c r="E77" s="706">
        <f>SUM(G77:H77)</f>
        <v>1791</v>
      </c>
      <c r="F77" s="705"/>
      <c r="G77" s="705">
        <v>898</v>
      </c>
      <c r="H77" s="705">
        <v>893</v>
      </c>
      <c r="I77" s="706"/>
      <c r="J77" s="705">
        <v>149</v>
      </c>
      <c r="K77" s="705">
        <v>601</v>
      </c>
      <c r="L77" s="705">
        <v>483</v>
      </c>
      <c r="M77" s="705">
        <v>554</v>
      </c>
      <c r="N77" s="715"/>
    </row>
    <row r="78" spans="1:14" ht="15" customHeight="1">
      <c r="A78" s="678"/>
      <c r="B78" s="711"/>
      <c r="C78" s="700"/>
      <c r="D78" s="300"/>
      <c r="E78" s="706"/>
      <c r="F78" s="705"/>
      <c r="G78" s="705"/>
      <c r="H78" s="705"/>
      <c r="I78" s="706"/>
      <c r="J78" s="705"/>
      <c r="K78" s="705"/>
      <c r="L78" s="705"/>
      <c r="M78" s="705"/>
      <c r="N78" s="715"/>
    </row>
    <row r="79" spans="1:14" ht="8.1" customHeight="1">
      <c r="A79" s="678"/>
      <c r="B79" s="711"/>
      <c r="C79" s="700"/>
      <c r="D79" s="300"/>
      <c r="E79" s="706"/>
      <c r="F79" s="705"/>
      <c r="G79" s="705"/>
      <c r="H79" s="705"/>
      <c r="I79" s="706"/>
      <c r="J79" s="705"/>
      <c r="K79" s="705"/>
      <c r="L79" s="705"/>
      <c r="M79" s="705"/>
      <c r="N79" s="715"/>
    </row>
    <row r="80" spans="1:14" ht="15" customHeight="1">
      <c r="A80" s="678"/>
      <c r="B80" s="711" t="s">
        <v>0</v>
      </c>
      <c r="C80" s="700"/>
      <c r="D80" s="300">
        <v>2020</v>
      </c>
      <c r="E80" s="706">
        <f>SUM(G80:H80)</f>
        <v>1650</v>
      </c>
      <c r="F80" s="705"/>
      <c r="G80" s="705">
        <v>757</v>
      </c>
      <c r="H80" s="705">
        <v>893</v>
      </c>
      <c r="I80" s="706"/>
      <c r="J80" s="705">
        <v>18</v>
      </c>
      <c r="K80" s="705">
        <v>349</v>
      </c>
      <c r="L80" s="705">
        <v>541</v>
      </c>
      <c r="M80" s="705">
        <v>742</v>
      </c>
      <c r="N80" s="715"/>
    </row>
    <row r="81" spans="1:14" ht="15" customHeight="1">
      <c r="A81" s="678"/>
      <c r="B81" s="711"/>
      <c r="C81" s="700"/>
      <c r="D81" s="300">
        <v>2021</v>
      </c>
      <c r="E81" s="706">
        <f>SUM(G81:H81)</f>
        <v>2614</v>
      </c>
      <c r="F81" s="705"/>
      <c r="G81" s="705">
        <v>1211</v>
      </c>
      <c r="H81" s="705">
        <v>1403</v>
      </c>
      <c r="I81" s="706"/>
      <c r="J81" s="705">
        <v>144</v>
      </c>
      <c r="K81" s="705">
        <v>788</v>
      </c>
      <c r="L81" s="705">
        <v>767</v>
      </c>
      <c r="M81" s="705">
        <v>912</v>
      </c>
      <c r="N81" s="715"/>
    </row>
    <row r="82" spans="1:14" ht="15" customHeight="1">
      <c r="A82" s="678"/>
      <c r="B82" s="711"/>
      <c r="C82" s="700"/>
      <c r="D82" s="300"/>
      <c r="N82" s="715"/>
    </row>
    <row r="83" spans="1:14" ht="8.1" customHeight="1" thickBot="1">
      <c r="A83" s="716"/>
      <c r="B83" s="717"/>
      <c r="C83" s="717"/>
      <c r="D83" s="718"/>
      <c r="E83" s="717"/>
      <c r="F83" s="717"/>
      <c r="G83" s="717"/>
      <c r="H83" s="717"/>
      <c r="I83" s="717"/>
      <c r="J83" s="719"/>
      <c r="K83" s="719"/>
      <c r="L83" s="719"/>
      <c r="M83" s="719"/>
      <c r="N83" s="716"/>
    </row>
    <row r="84" spans="1:14" ht="15" customHeight="1">
      <c r="D84" s="720"/>
      <c r="I84" s="721"/>
      <c r="J84" s="722"/>
      <c r="K84" s="723"/>
      <c r="L84" s="723"/>
      <c r="M84" s="724"/>
      <c r="N84" s="297" t="s">
        <v>344</v>
      </c>
    </row>
    <row r="85" spans="1:14" ht="15" customHeight="1">
      <c r="A85" s="721"/>
      <c r="D85" s="720"/>
      <c r="I85" s="725"/>
      <c r="J85" s="726"/>
      <c r="K85" s="723"/>
      <c r="L85" s="723"/>
      <c r="M85" s="724"/>
      <c r="N85" s="298" t="s">
        <v>345</v>
      </c>
    </row>
    <row r="88" spans="1:14" ht="15" customHeight="1">
      <c r="A88" s="727"/>
      <c r="J88" s="671"/>
      <c r="K88" s="671"/>
      <c r="L88" s="671"/>
      <c r="M88" s="671"/>
    </row>
    <row r="89" spans="1:14" ht="15" customHeight="1">
      <c r="A89" s="674"/>
      <c r="J89" s="671"/>
      <c r="K89" s="671"/>
      <c r="L89" s="671"/>
      <c r="M89" s="671"/>
    </row>
    <row r="90" spans="1:14" ht="15" customHeight="1">
      <c r="J90" s="671"/>
      <c r="K90" s="671"/>
      <c r="L90" s="671"/>
      <c r="M90" s="671"/>
    </row>
    <row r="91" spans="1:14" ht="15" customHeight="1">
      <c r="J91" s="671"/>
      <c r="K91" s="671"/>
      <c r="L91" s="671"/>
      <c r="M91" s="671"/>
    </row>
    <row r="92" spans="1:14" ht="15" customHeight="1">
      <c r="J92" s="671"/>
      <c r="K92" s="671"/>
      <c r="L92" s="671"/>
      <c r="M92" s="671"/>
    </row>
    <row r="93" spans="1:14" ht="15" customHeight="1">
      <c r="J93" s="671"/>
      <c r="K93" s="671"/>
      <c r="L93" s="671"/>
      <c r="M93" s="671"/>
    </row>
    <row r="94" spans="1:14" ht="15" customHeight="1">
      <c r="J94" s="671"/>
      <c r="K94" s="671"/>
      <c r="L94" s="671"/>
      <c r="M94" s="671"/>
    </row>
    <row r="95" spans="1:14" ht="15" customHeight="1">
      <c r="J95" s="671"/>
      <c r="K95" s="671"/>
      <c r="L95" s="671"/>
      <c r="M95" s="671"/>
    </row>
    <row r="96" spans="1:14" ht="15" customHeight="1">
      <c r="J96" s="671"/>
      <c r="K96" s="671"/>
      <c r="L96" s="671"/>
      <c r="M96" s="671"/>
    </row>
    <row r="97" spans="10:13" ht="15" customHeight="1">
      <c r="J97" s="671"/>
      <c r="K97" s="671"/>
      <c r="L97" s="671"/>
      <c r="M97" s="671"/>
    </row>
    <row r="98" spans="10:13" ht="15" customHeight="1">
      <c r="J98" s="671"/>
      <c r="K98" s="671"/>
      <c r="L98" s="671"/>
      <c r="M98" s="671"/>
    </row>
    <row r="99" spans="10:13" ht="15" customHeight="1">
      <c r="J99" s="671"/>
      <c r="K99" s="671"/>
      <c r="L99" s="671"/>
      <c r="M99" s="671"/>
    </row>
    <row r="100" spans="10:13" ht="15" customHeight="1">
      <c r="J100" s="671"/>
      <c r="K100" s="671"/>
      <c r="L100" s="671"/>
      <c r="M100" s="671"/>
    </row>
    <row r="101" spans="10:13" ht="15" customHeight="1">
      <c r="J101" s="671"/>
      <c r="K101" s="671"/>
      <c r="L101" s="671"/>
      <c r="M101" s="671"/>
    </row>
    <row r="102" spans="10:13" ht="15" customHeight="1">
      <c r="J102" s="671"/>
      <c r="K102" s="671"/>
      <c r="L102" s="671"/>
      <c r="M102" s="671"/>
    </row>
    <row r="103" spans="10:13" ht="15" customHeight="1">
      <c r="J103" s="671"/>
      <c r="K103" s="671"/>
      <c r="L103" s="671"/>
      <c r="M103" s="671"/>
    </row>
    <row r="104" spans="10:13" ht="15" customHeight="1">
      <c r="J104" s="671"/>
      <c r="K104" s="671"/>
      <c r="L104" s="671"/>
      <c r="M104" s="671"/>
    </row>
    <row r="105" spans="10:13" ht="15" customHeight="1">
      <c r="J105" s="671"/>
      <c r="K105" s="671"/>
      <c r="L105" s="671"/>
      <c r="M105" s="671"/>
    </row>
    <row r="106" spans="10:13" ht="15" customHeight="1">
      <c r="J106" s="671"/>
      <c r="K106" s="671"/>
      <c r="L106" s="671"/>
      <c r="M106" s="671"/>
    </row>
    <row r="107" spans="10:13" ht="15" customHeight="1">
      <c r="J107" s="671"/>
      <c r="K107" s="671"/>
      <c r="L107" s="671"/>
      <c r="M107" s="671"/>
    </row>
    <row r="108" spans="10:13" ht="15" customHeight="1">
      <c r="J108" s="671"/>
      <c r="K108" s="671"/>
      <c r="L108" s="671"/>
      <c r="M108" s="671"/>
    </row>
    <row r="109" spans="10:13" ht="15" customHeight="1">
      <c r="J109" s="671"/>
      <c r="K109" s="671"/>
      <c r="L109" s="671"/>
      <c r="M109" s="671"/>
    </row>
    <row r="110" spans="10:13" ht="15" customHeight="1">
      <c r="J110" s="671"/>
      <c r="K110" s="671"/>
      <c r="L110" s="671"/>
      <c r="M110" s="671"/>
    </row>
    <row r="111" spans="10:13" ht="15" customHeight="1">
      <c r="J111" s="671"/>
      <c r="K111" s="671"/>
      <c r="L111" s="671"/>
      <c r="M111" s="671"/>
    </row>
    <row r="112" spans="10:13" ht="15" customHeight="1">
      <c r="J112" s="671"/>
      <c r="K112" s="671"/>
      <c r="L112" s="671"/>
      <c r="M112" s="671"/>
    </row>
    <row r="113" spans="10:13" ht="15" customHeight="1">
      <c r="J113" s="671"/>
      <c r="K113" s="671"/>
      <c r="L113" s="671"/>
      <c r="M113" s="671"/>
    </row>
    <row r="114" spans="10:13" ht="15" customHeight="1">
      <c r="J114" s="671"/>
      <c r="K114" s="671"/>
      <c r="L114" s="671"/>
      <c r="M114" s="671"/>
    </row>
    <row r="115" spans="10:13" ht="15" customHeight="1">
      <c r="J115" s="671"/>
      <c r="K115" s="671"/>
      <c r="L115" s="671"/>
      <c r="M115" s="671"/>
    </row>
    <row r="116" spans="10:13" ht="15" customHeight="1">
      <c r="J116" s="671"/>
      <c r="K116" s="671"/>
      <c r="L116" s="671"/>
      <c r="M116" s="671"/>
    </row>
    <row r="117" spans="10:13" ht="15" customHeight="1">
      <c r="J117" s="671"/>
      <c r="K117" s="671"/>
      <c r="L117" s="671"/>
      <c r="M117" s="671"/>
    </row>
    <row r="118" spans="10:13" ht="15" customHeight="1">
      <c r="J118" s="671"/>
      <c r="K118" s="671"/>
      <c r="L118" s="671"/>
      <c r="M118" s="671"/>
    </row>
    <row r="119" spans="10:13" ht="15" customHeight="1">
      <c r="J119" s="671"/>
      <c r="K119" s="671"/>
      <c r="L119" s="671"/>
      <c r="M119" s="671"/>
    </row>
    <row r="120" spans="10:13" ht="15" customHeight="1">
      <c r="J120" s="671"/>
      <c r="K120" s="671"/>
      <c r="L120" s="671"/>
      <c r="M120" s="671"/>
    </row>
    <row r="121" spans="10:13" ht="15" customHeight="1">
      <c r="J121" s="671"/>
      <c r="K121" s="671"/>
      <c r="L121" s="671"/>
      <c r="M121" s="671"/>
    </row>
    <row r="122" spans="10:13" ht="15" customHeight="1">
      <c r="J122" s="671"/>
      <c r="K122" s="671"/>
      <c r="L122" s="671"/>
      <c r="M122" s="671"/>
    </row>
    <row r="123" spans="10:13" ht="15" customHeight="1">
      <c r="J123" s="671"/>
      <c r="K123" s="671"/>
      <c r="L123" s="671"/>
      <c r="M123" s="671"/>
    </row>
    <row r="124" spans="10:13" ht="15" customHeight="1">
      <c r="J124" s="671"/>
      <c r="K124" s="671"/>
      <c r="L124" s="671"/>
      <c r="M124" s="671"/>
    </row>
    <row r="125" spans="10:13" ht="15" customHeight="1">
      <c r="J125" s="671"/>
      <c r="K125" s="671"/>
      <c r="L125" s="671"/>
      <c r="M125" s="671"/>
    </row>
    <row r="126" spans="10:13" ht="15" customHeight="1">
      <c r="J126" s="671"/>
      <c r="K126" s="671"/>
      <c r="L126" s="671"/>
      <c r="M126" s="671"/>
    </row>
    <row r="127" spans="10:13" ht="15" customHeight="1">
      <c r="J127" s="671"/>
      <c r="K127" s="671"/>
      <c r="L127" s="671"/>
      <c r="M127" s="671"/>
    </row>
    <row r="128" spans="10:13" ht="15" customHeight="1">
      <c r="J128" s="671"/>
      <c r="K128" s="671"/>
      <c r="L128" s="671"/>
      <c r="M128" s="671"/>
    </row>
    <row r="129" spans="10:13" ht="15" customHeight="1">
      <c r="J129" s="671"/>
      <c r="K129" s="671"/>
      <c r="L129" s="671"/>
      <c r="M129" s="671"/>
    </row>
    <row r="130" spans="10:13" ht="15" customHeight="1">
      <c r="J130" s="671"/>
      <c r="K130" s="671"/>
      <c r="L130" s="671"/>
      <c r="M130" s="671"/>
    </row>
    <row r="131" spans="10:13" ht="15" customHeight="1">
      <c r="J131" s="671"/>
      <c r="K131" s="671"/>
      <c r="L131" s="671"/>
      <c r="M131" s="671"/>
    </row>
    <row r="132" spans="10:13" ht="15" customHeight="1">
      <c r="J132" s="671"/>
      <c r="K132" s="671"/>
      <c r="L132" s="671"/>
      <c r="M132" s="671"/>
    </row>
    <row r="133" spans="10:13" ht="15" customHeight="1">
      <c r="J133" s="671"/>
      <c r="K133" s="671"/>
      <c r="L133" s="671"/>
      <c r="M133" s="671"/>
    </row>
    <row r="134" spans="10:13" ht="15" customHeight="1">
      <c r="J134" s="671"/>
      <c r="K134" s="671"/>
      <c r="L134" s="671"/>
      <c r="M134" s="671"/>
    </row>
  </sheetData>
  <mergeCells count="2">
    <mergeCell ref="J11:M11"/>
    <mergeCell ref="J12:M12"/>
  </mergeCells>
  <hyperlinks>
    <hyperlink ref="N2" r:id="rId1" xr:uid="{00000000-0004-0000-1B00-000000000000}"/>
    <hyperlink ref="N3" r:id="rId2" xr:uid="{00000000-0004-0000-1B00-000001000000}"/>
  </hyperlinks>
  <printOptions horizontalCentered="1"/>
  <pageMargins left="0.39370078740157499" right="0.39370078740157499" top="0.74803149606299202" bottom="0.511811023622047" header="0.98425196850393704" footer="0.511811023622047"/>
  <pageSetup paperSize="9" scale="65" fitToWidth="0" fitToHeight="0" orientation="portrait" r:id="rId3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1:O52"/>
  <sheetViews>
    <sheetView showGridLines="0" view="pageBreakPreview" zoomScale="93" zoomScaleSheetLayoutView="93" workbookViewId="0">
      <selection activeCell="C6" sqref="C6"/>
    </sheetView>
  </sheetViews>
  <sheetFormatPr defaultColWidth="8.28515625" defaultRowHeight="14.25"/>
  <cols>
    <col min="1" max="1" width="1" style="210" customWidth="1"/>
    <col min="2" max="2" width="11.28515625" style="210" customWidth="1"/>
    <col min="3" max="3" width="9.140625" style="210" customWidth="1"/>
    <col min="4" max="4" width="12.5703125" style="219" customWidth="1"/>
    <col min="5" max="5" width="1.7109375" style="210" customWidth="1"/>
    <col min="6" max="6" width="13.42578125" style="219" customWidth="1"/>
    <col min="7" max="7" width="1.7109375" style="210" customWidth="1"/>
    <col min="8" max="8" width="13.42578125" style="219" customWidth="1"/>
    <col min="9" max="9" width="1.5703125" style="210" customWidth="1"/>
    <col min="10" max="10" width="13.42578125" style="219" customWidth="1"/>
    <col min="11" max="11" width="1.42578125" style="210" customWidth="1"/>
    <col min="12" max="12" width="13.42578125" style="219" customWidth="1"/>
    <col min="13" max="13" width="0.85546875" style="210" customWidth="1"/>
    <col min="14" max="14" width="0.7109375" style="210" customWidth="1"/>
    <col min="15" max="15" width="3.7109375" style="210" customWidth="1"/>
    <col min="16" max="229" width="12.5703125" style="210" customWidth="1"/>
    <col min="230" max="230" width="2.140625" style="210" customWidth="1"/>
    <col min="231" max="231" width="1" style="210" customWidth="1"/>
    <col min="232" max="232" width="20.42578125" style="210" customWidth="1"/>
    <col min="233" max="233" width="0.5703125" style="210" customWidth="1"/>
    <col min="234" max="234" width="1.5703125" style="210" customWidth="1"/>
    <col min="235" max="235" width="7.140625" style="210" customWidth="1"/>
    <col min="236" max="236" width="0.5703125" style="210" customWidth="1"/>
    <col min="237" max="237" width="7.140625" style="210" customWidth="1"/>
    <col min="238" max="238" width="5" style="210" customWidth="1"/>
    <col min="239" max="16384" width="8.28515625" style="210"/>
  </cols>
  <sheetData>
    <row r="1" spans="1:13" ht="15">
      <c r="L1" s="2"/>
      <c r="M1" s="45" t="s">
        <v>29</v>
      </c>
    </row>
    <row r="2" spans="1:13">
      <c r="L2" s="2"/>
      <c r="M2" s="46" t="s">
        <v>28</v>
      </c>
    </row>
    <row r="5" spans="1:13" ht="15.75" customHeight="1">
      <c r="B5" s="127" t="s">
        <v>282</v>
      </c>
      <c r="C5" s="646" t="s">
        <v>457</v>
      </c>
      <c r="D5" s="127"/>
      <c r="E5" s="647"/>
      <c r="F5" s="127"/>
      <c r="G5" s="647"/>
      <c r="H5" s="127"/>
    </row>
    <row r="6" spans="1:13" ht="13.5" customHeight="1">
      <c r="B6" s="648" t="s">
        <v>283</v>
      </c>
      <c r="C6" s="649" t="s">
        <v>459</v>
      </c>
    </row>
    <row r="7" spans="1:13" ht="9.9499999999999993" customHeight="1">
      <c r="B7" s="219"/>
      <c r="C7" s="649"/>
    </row>
    <row r="8" spans="1:13" ht="15.75" thickBot="1">
      <c r="B8" s="210" t="s">
        <v>418</v>
      </c>
      <c r="L8" s="127" t="s">
        <v>202</v>
      </c>
      <c r="M8" s="211"/>
    </row>
    <row r="9" spans="1:13" ht="9.9499999999999993" customHeight="1" thickTop="1">
      <c r="A9" s="650"/>
      <c r="B9" s="650"/>
      <c r="C9" s="650"/>
      <c r="D9" s="650"/>
      <c r="E9" s="650"/>
      <c r="F9" s="650"/>
      <c r="G9" s="650"/>
      <c r="H9" s="650"/>
      <c r="I9" s="650"/>
      <c r="J9" s="650"/>
      <c r="K9" s="650"/>
      <c r="L9" s="650"/>
      <c r="M9" s="650"/>
    </row>
    <row r="10" spans="1:13" ht="15" customHeight="1">
      <c r="A10" s="211"/>
      <c r="B10" s="651" t="s">
        <v>27</v>
      </c>
      <c r="C10" s="211"/>
      <c r="D10" s="652" t="s">
        <v>22</v>
      </c>
      <c r="E10" s="653"/>
      <c r="F10" s="652" t="s">
        <v>306</v>
      </c>
      <c r="G10" s="653"/>
      <c r="H10" s="652" t="s">
        <v>203</v>
      </c>
      <c r="I10" s="653"/>
      <c r="J10" s="652" t="s">
        <v>204</v>
      </c>
      <c r="K10" s="653"/>
      <c r="L10" s="652" t="s">
        <v>205</v>
      </c>
      <c r="M10" s="211"/>
    </row>
    <row r="11" spans="1:13" ht="15" customHeight="1">
      <c r="A11" s="211"/>
      <c r="B11" s="654" t="s">
        <v>25</v>
      </c>
      <c r="C11" s="211"/>
      <c r="D11" s="655" t="s">
        <v>19</v>
      </c>
      <c r="E11" s="653"/>
      <c r="F11" s="652" t="s">
        <v>284</v>
      </c>
      <c r="G11" s="653"/>
      <c r="H11" s="655" t="s">
        <v>206</v>
      </c>
      <c r="I11" s="653"/>
      <c r="J11" s="655" t="s">
        <v>207</v>
      </c>
      <c r="K11" s="653"/>
      <c r="L11" s="655" t="s">
        <v>208</v>
      </c>
      <c r="M11" s="211"/>
    </row>
    <row r="12" spans="1:13" ht="15" customHeight="1">
      <c r="A12" s="211"/>
      <c r="B12" s="654"/>
      <c r="C12" s="211"/>
      <c r="D12" s="655"/>
      <c r="E12" s="653"/>
      <c r="F12" s="652" t="s">
        <v>268</v>
      </c>
      <c r="G12" s="653"/>
      <c r="H12" s="655"/>
      <c r="I12" s="653"/>
      <c r="J12" s="655"/>
      <c r="K12" s="653"/>
      <c r="L12" s="655"/>
      <c r="M12" s="211"/>
    </row>
    <row r="13" spans="1:13" ht="15.75" customHeight="1">
      <c r="A13" s="211"/>
      <c r="B13" s="211"/>
      <c r="C13" s="211"/>
      <c r="D13" s="653"/>
      <c r="E13" s="653"/>
      <c r="F13" s="655" t="s">
        <v>270</v>
      </c>
      <c r="G13" s="653"/>
      <c r="H13" s="653"/>
      <c r="I13" s="653"/>
      <c r="J13" s="653"/>
      <c r="K13" s="653"/>
      <c r="L13" s="653"/>
      <c r="M13" s="211"/>
    </row>
    <row r="14" spans="1:13" ht="15.75" customHeight="1">
      <c r="A14" s="211"/>
      <c r="B14" s="211"/>
      <c r="C14" s="211"/>
      <c r="D14" s="653"/>
      <c r="E14" s="653"/>
      <c r="F14" s="655" t="s">
        <v>269</v>
      </c>
      <c r="G14" s="653"/>
      <c r="H14" s="653"/>
      <c r="I14" s="653"/>
      <c r="J14" s="653"/>
      <c r="K14" s="653"/>
      <c r="L14" s="653"/>
      <c r="M14" s="211"/>
    </row>
    <row r="15" spans="1:13" ht="9.9499999999999993" customHeight="1">
      <c r="A15" s="656"/>
      <c r="B15" s="656"/>
      <c r="C15" s="656"/>
      <c r="D15" s="656"/>
      <c r="E15" s="656"/>
      <c r="F15" s="656"/>
      <c r="G15" s="656"/>
      <c r="H15" s="656"/>
      <c r="I15" s="656"/>
      <c r="J15" s="656"/>
      <c r="K15" s="656"/>
      <c r="L15" s="656"/>
      <c r="M15" s="656"/>
    </row>
    <row r="16" spans="1:13" ht="9.9499999999999993" customHeight="1">
      <c r="A16" s="657"/>
      <c r="B16" s="657"/>
      <c r="C16" s="657"/>
      <c r="D16" s="658"/>
      <c r="E16" s="657"/>
      <c r="F16" s="658"/>
      <c r="G16" s="657"/>
      <c r="H16" s="658"/>
      <c r="I16" s="657"/>
      <c r="J16" s="658"/>
      <c r="K16" s="657"/>
      <c r="L16" s="658"/>
      <c r="M16" s="657"/>
    </row>
    <row r="17" spans="1:15" ht="16.350000000000001" customHeight="1">
      <c r="A17" s="211"/>
      <c r="B17" s="659" t="s">
        <v>16</v>
      </c>
      <c r="C17" s="211"/>
      <c r="D17" s="664">
        <v>9405.5</v>
      </c>
      <c r="E17" s="660"/>
      <c r="F17" s="664">
        <v>264.89999999999998</v>
      </c>
      <c r="G17" s="660"/>
      <c r="H17" s="664">
        <v>897</v>
      </c>
      <c r="I17" s="660"/>
      <c r="J17" s="664">
        <v>5391.8</v>
      </c>
      <c r="K17" s="660"/>
      <c r="L17" s="664">
        <v>2851.7</v>
      </c>
      <c r="M17" s="216"/>
      <c r="N17" s="647"/>
      <c r="O17" s="647"/>
    </row>
    <row r="18" spans="1:15" ht="30" customHeight="1">
      <c r="A18" s="211"/>
      <c r="B18" s="148" t="s">
        <v>15</v>
      </c>
      <c r="C18" s="211"/>
      <c r="D18" s="665">
        <v>1217.2</v>
      </c>
      <c r="E18" s="661"/>
      <c r="F18" s="665">
        <v>15.4</v>
      </c>
      <c r="G18" s="661"/>
      <c r="H18" s="665">
        <v>102.6</v>
      </c>
      <c r="I18" s="661"/>
      <c r="J18" s="665">
        <v>826.8</v>
      </c>
      <c r="K18" s="661"/>
      <c r="L18" s="665">
        <v>272.39999999999998</v>
      </c>
      <c r="M18" s="212"/>
    </row>
    <row r="19" spans="1:15" ht="30" customHeight="1">
      <c r="A19" s="211"/>
      <c r="B19" s="148" t="s">
        <v>14</v>
      </c>
      <c r="C19" s="211"/>
      <c r="D19" s="665">
        <v>613.4</v>
      </c>
      <c r="E19" s="661"/>
      <c r="F19" s="665">
        <v>11.5</v>
      </c>
      <c r="G19" s="661"/>
      <c r="H19" s="665">
        <v>45.3</v>
      </c>
      <c r="I19" s="661"/>
      <c r="J19" s="665">
        <v>410.5</v>
      </c>
      <c r="K19" s="661"/>
      <c r="L19" s="665">
        <v>146</v>
      </c>
      <c r="M19" s="212"/>
    </row>
    <row r="20" spans="1:15" ht="30" customHeight="1">
      <c r="A20" s="211"/>
      <c r="B20" s="148" t="s">
        <v>13</v>
      </c>
      <c r="C20" s="211"/>
      <c r="D20" s="665">
        <v>452.1</v>
      </c>
      <c r="E20" s="661"/>
      <c r="F20" s="665">
        <v>15.6</v>
      </c>
      <c r="G20" s="661"/>
      <c r="H20" s="665">
        <v>31.3</v>
      </c>
      <c r="I20" s="661"/>
      <c r="J20" s="665">
        <v>282.7</v>
      </c>
      <c r="K20" s="661"/>
      <c r="L20" s="665">
        <v>122.6</v>
      </c>
      <c r="M20" s="212"/>
    </row>
    <row r="21" spans="1:15" ht="30" customHeight="1">
      <c r="A21" s="211"/>
      <c r="B21" s="148" t="s">
        <v>12</v>
      </c>
      <c r="C21" s="211"/>
      <c r="D21" s="665">
        <v>258.5</v>
      </c>
      <c r="E21" s="661"/>
      <c r="F21" s="665">
        <v>2.2999999999999998</v>
      </c>
      <c r="G21" s="661"/>
      <c r="H21" s="665">
        <v>11.2</v>
      </c>
      <c r="I21" s="661"/>
      <c r="J21" s="665">
        <v>163.30000000000001</v>
      </c>
      <c r="K21" s="661"/>
      <c r="L21" s="665">
        <v>81.7</v>
      </c>
      <c r="M21" s="212"/>
    </row>
    <row r="22" spans="1:15" ht="30" customHeight="1">
      <c r="A22" s="211"/>
      <c r="B22" s="148" t="s">
        <v>11</v>
      </c>
      <c r="C22" s="211"/>
      <c r="D22" s="665">
        <v>296.8</v>
      </c>
      <c r="E22" s="661"/>
      <c r="F22" s="665">
        <v>3.2</v>
      </c>
      <c r="G22" s="661"/>
      <c r="H22" s="665">
        <v>19.399999999999999</v>
      </c>
      <c r="I22" s="661"/>
      <c r="J22" s="665">
        <v>180.9</v>
      </c>
      <c r="K22" s="661"/>
      <c r="L22" s="665">
        <v>93.3</v>
      </c>
      <c r="M22" s="212"/>
    </row>
    <row r="23" spans="1:15" ht="30" customHeight="1">
      <c r="A23" s="211"/>
      <c r="B23" s="148" t="s">
        <v>10</v>
      </c>
      <c r="C23" s="211"/>
      <c r="D23" s="665">
        <v>469</v>
      </c>
      <c r="E23" s="661"/>
      <c r="F23" s="665">
        <v>6.9</v>
      </c>
      <c r="G23" s="661"/>
      <c r="H23" s="665">
        <v>41.4</v>
      </c>
      <c r="I23" s="661"/>
      <c r="J23" s="665">
        <v>322</v>
      </c>
      <c r="K23" s="661"/>
      <c r="L23" s="665">
        <v>98.8</v>
      </c>
      <c r="M23" s="212"/>
    </row>
    <row r="24" spans="1:15" ht="30" customHeight="1">
      <c r="A24" s="211"/>
      <c r="B24" s="148" t="s">
        <v>9</v>
      </c>
      <c r="C24" s="211"/>
      <c r="D24" s="665">
        <v>661.4</v>
      </c>
      <c r="E24" s="284"/>
      <c r="F24" s="665">
        <v>6.7</v>
      </c>
      <c r="G24" s="284"/>
      <c r="H24" s="665">
        <v>67</v>
      </c>
      <c r="I24" s="284"/>
      <c r="J24" s="665">
        <v>427.4</v>
      </c>
      <c r="K24" s="284"/>
      <c r="L24" s="665">
        <v>160.4</v>
      </c>
      <c r="M24" s="212"/>
    </row>
    <row r="25" spans="1:15" ht="30" customHeight="1">
      <c r="A25" s="211"/>
      <c r="B25" s="148" t="s">
        <v>8</v>
      </c>
      <c r="C25" s="211"/>
      <c r="D25" s="665">
        <v>68.900000000000006</v>
      </c>
      <c r="E25" s="284"/>
      <c r="F25" s="665">
        <v>0.8</v>
      </c>
      <c r="G25" s="284"/>
      <c r="H25" s="665">
        <v>4.3</v>
      </c>
      <c r="I25" s="284"/>
      <c r="J25" s="665">
        <v>43.9</v>
      </c>
      <c r="K25" s="284"/>
      <c r="L25" s="665">
        <v>19.899999999999999</v>
      </c>
      <c r="M25" s="212"/>
    </row>
    <row r="26" spans="1:15" ht="30" customHeight="1">
      <c r="A26" s="211"/>
      <c r="B26" s="148" t="s">
        <v>30</v>
      </c>
      <c r="C26" s="211"/>
      <c r="D26" s="284">
        <v>521.6</v>
      </c>
      <c r="E26" s="284"/>
      <c r="F26" s="284">
        <v>6.4</v>
      </c>
      <c r="G26" s="284"/>
      <c r="H26" s="284">
        <v>24.1</v>
      </c>
      <c r="I26" s="284"/>
      <c r="J26" s="284">
        <v>321.8</v>
      </c>
      <c r="K26" s="284"/>
      <c r="L26" s="284">
        <v>169.2</v>
      </c>
      <c r="M26" s="212"/>
    </row>
    <row r="27" spans="1:15" ht="30" customHeight="1">
      <c r="A27" s="211"/>
      <c r="B27" s="148" t="s">
        <v>6</v>
      </c>
      <c r="C27" s="211"/>
      <c r="D27" s="284">
        <v>1169.9000000000001</v>
      </c>
      <c r="E27" s="284"/>
      <c r="F27" s="284">
        <v>137.6</v>
      </c>
      <c r="G27" s="284"/>
      <c r="H27" s="284">
        <v>286.8</v>
      </c>
      <c r="I27" s="284"/>
      <c r="J27" s="284">
        <v>540.6</v>
      </c>
      <c r="K27" s="284"/>
      <c r="L27" s="284">
        <v>204.9</v>
      </c>
      <c r="M27" s="212"/>
    </row>
    <row r="28" spans="1:15" ht="30" customHeight="1">
      <c r="A28" s="211"/>
      <c r="B28" s="148" t="s">
        <v>5</v>
      </c>
      <c r="C28" s="211"/>
      <c r="D28" s="284">
        <v>830.9</v>
      </c>
      <c r="E28" s="284"/>
      <c r="F28" s="284">
        <v>21.4</v>
      </c>
      <c r="G28" s="284"/>
      <c r="H28" s="284">
        <v>114.3</v>
      </c>
      <c r="I28" s="284"/>
      <c r="J28" s="284">
        <v>533.1</v>
      </c>
      <c r="K28" s="284"/>
      <c r="L28" s="284">
        <v>162.1</v>
      </c>
      <c r="M28" s="212"/>
    </row>
    <row r="29" spans="1:15" ht="30" customHeight="1">
      <c r="A29" s="211"/>
      <c r="B29" s="148" t="s">
        <v>209</v>
      </c>
      <c r="C29" s="211"/>
      <c r="D29" s="284">
        <v>2001.4</v>
      </c>
      <c r="E29" s="284"/>
      <c r="F29" s="284">
        <v>23.2</v>
      </c>
      <c r="G29" s="284"/>
      <c r="H29" s="284">
        <v>98</v>
      </c>
      <c r="I29" s="284"/>
      <c r="J29" s="284">
        <v>923.4</v>
      </c>
      <c r="K29" s="284"/>
      <c r="L29" s="284">
        <v>956.7</v>
      </c>
      <c r="M29" s="212"/>
    </row>
    <row r="30" spans="1:15" ht="30" customHeight="1">
      <c r="A30" s="211"/>
      <c r="B30" s="148" t="s">
        <v>3</v>
      </c>
      <c r="C30" s="211"/>
      <c r="D30" s="284">
        <v>313.60000000000002</v>
      </c>
      <c r="E30" s="284"/>
      <c r="F30" s="284">
        <v>8.8000000000000007</v>
      </c>
      <c r="G30" s="284"/>
      <c r="H30" s="284">
        <v>27.2</v>
      </c>
      <c r="I30" s="284"/>
      <c r="J30" s="284">
        <v>189.6</v>
      </c>
      <c r="K30" s="284"/>
      <c r="L30" s="284">
        <v>87.9</v>
      </c>
      <c r="M30" s="212"/>
    </row>
    <row r="31" spans="1:15" ht="30" customHeight="1">
      <c r="A31" s="211"/>
      <c r="B31" s="148" t="s">
        <v>2</v>
      </c>
      <c r="C31" s="211"/>
      <c r="D31" s="284">
        <v>486.5</v>
      </c>
      <c r="E31" s="284"/>
      <c r="F31" s="284">
        <v>3.7</v>
      </c>
      <c r="G31" s="284"/>
      <c r="H31" s="284">
        <v>20.7</v>
      </c>
      <c r="I31" s="284"/>
      <c r="J31" s="284">
        <v>205.7</v>
      </c>
      <c r="K31" s="284"/>
      <c r="L31" s="284">
        <v>256.39999999999998</v>
      </c>
      <c r="M31" s="212"/>
    </row>
    <row r="32" spans="1:15" ht="30" customHeight="1">
      <c r="A32" s="211"/>
      <c r="B32" s="148" t="s">
        <v>1</v>
      </c>
      <c r="C32" s="211"/>
      <c r="D32" s="284">
        <v>27.5</v>
      </c>
      <c r="E32" s="284"/>
      <c r="F32" s="284">
        <v>1.4</v>
      </c>
      <c r="G32" s="284"/>
      <c r="H32" s="284">
        <v>2.2999999999999998</v>
      </c>
      <c r="I32" s="284"/>
      <c r="J32" s="284">
        <v>14.5</v>
      </c>
      <c r="K32" s="284"/>
      <c r="L32" s="284">
        <v>9.3000000000000007</v>
      </c>
      <c r="M32" s="212"/>
    </row>
    <row r="33" spans="1:13" ht="30" customHeight="1">
      <c r="A33" s="211"/>
      <c r="B33" s="148" t="s">
        <v>0</v>
      </c>
      <c r="C33" s="211"/>
      <c r="D33" s="662">
        <v>16.899999999999999</v>
      </c>
      <c r="E33" s="662"/>
      <c r="F33" s="662" t="s">
        <v>210</v>
      </c>
      <c r="G33" s="662"/>
      <c r="H33" s="662">
        <v>1.1000000000000001</v>
      </c>
      <c r="I33" s="662"/>
      <c r="J33" s="662">
        <v>5.8</v>
      </c>
      <c r="K33" s="662"/>
      <c r="L33" s="662">
        <v>10</v>
      </c>
      <c r="M33" s="212"/>
    </row>
    <row r="34" spans="1:13" ht="6.75" customHeight="1" thickBot="1">
      <c r="A34" s="213"/>
      <c r="B34" s="213"/>
      <c r="C34" s="213"/>
      <c r="D34" s="218"/>
      <c r="E34" s="213"/>
      <c r="F34" s="218"/>
      <c r="G34" s="213"/>
      <c r="H34" s="218"/>
      <c r="I34" s="213"/>
      <c r="J34" s="218"/>
      <c r="K34" s="213"/>
      <c r="L34" s="218"/>
      <c r="M34" s="213"/>
    </row>
    <row r="35" spans="1:13" ht="6.75" customHeight="1"/>
    <row r="36" spans="1:13" ht="5.25" customHeight="1"/>
    <row r="37" spans="1:13" ht="15">
      <c r="D37" s="220"/>
      <c r="E37" s="214"/>
      <c r="F37" s="220"/>
      <c r="G37" s="215"/>
      <c r="H37" s="220"/>
      <c r="I37" s="216"/>
      <c r="J37" s="220"/>
      <c r="K37" s="215"/>
      <c r="L37" s="220"/>
    </row>
    <row r="38" spans="1:13">
      <c r="D38" s="221"/>
      <c r="E38" s="217"/>
      <c r="F38" s="221"/>
      <c r="G38" s="217"/>
      <c r="H38" s="221"/>
      <c r="I38" s="217"/>
      <c r="J38" s="221"/>
    </row>
    <row r="39" spans="1:13">
      <c r="D39" s="221"/>
      <c r="E39" s="217"/>
      <c r="F39" s="221"/>
      <c r="G39" s="217"/>
      <c r="H39" s="221"/>
      <c r="I39" s="217"/>
      <c r="J39" s="221"/>
    </row>
    <row r="40" spans="1:13">
      <c r="D40" s="221"/>
      <c r="E40" s="217"/>
      <c r="F40" s="221"/>
      <c r="G40" s="217"/>
      <c r="H40" s="221"/>
      <c r="I40" s="217"/>
      <c r="J40" s="221"/>
    </row>
    <row r="41" spans="1:13">
      <c r="D41" s="221"/>
      <c r="E41" s="217"/>
      <c r="F41" s="221"/>
      <c r="G41" s="217"/>
      <c r="H41" s="221"/>
      <c r="I41" s="217"/>
      <c r="J41" s="221"/>
    </row>
    <row r="42" spans="1:13">
      <c r="D42" s="221"/>
      <c r="E42" s="217"/>
      <c r="F42" s="221"/>
      <c r="G42" s="217"/>
      <c r="H42" s="221"/>
      <c r="I42" s="217"/>
      <c r="J42" s="221"/>
    </row>
    <row r="43" spans="1:13">
      <c r="D43" s="221"/>
      <c r="E43" s="217"/>
      <c r="F43" s="221"/>
      <c r="G43" s="217"/>
      <c r="H43" s="221"/>
      <c r="I43" s="217"/>
      <c r="J43" s="221"/>
    </row>
    <row r="44" spans="1:13" ht="12" customHeight="1">
      <c r="D44" s="221"/>
      <c r="E44" s="217"/>
      <c r="F44" s="221"/>
      <c r="G44" s="217"/>
      <c r="H44" s="221"/>
      <c r="I44" s="217"/>
      <c r="J44" s="221"/>
    </row>
    <row r="45" spans="1:13">
      <c r="D45" s="221"/>
      <c r="E45" s="217"/>
      <c r="F45" s="221"/>
      <c r="G45" s="217"/>
      <c r="H45" s="221"/>
      <c r="I45" s="217"/>
      <c r="J45" s="221"/>
    </row>
    <row r="46" spans="1:13">
      <c r="D46" s="221"/>
      <c r="E46" s="217"/>
      <c r="F46" s="221"/>
      <c r="G46" s="217"/>
      <c r="H46" s="221"/>
      <c r="I46" s="217"/>
      <c r="J46" s="221"/>
    </row>
    <row r="47" spans="1:13">
      <c r="D47" s="221"/>
      <c r="E47" s="217"/>
      <c r="F47" s="221"/>
      <c r="G47" s="217"/>
      <c r="H47" s="221"/>
      <c r="I47" s="217"/>
      <c r="J47" s="221"/>
    </row>
    <row r="48" spans="1:13">
      <c r="D48" s="221"/>
      <c r="E48" s="217"/>
      <c r="F48" s="221"/>
      <c r="G48" s="217"/>
      <c r="H48" s="221"/>
      <c r="I48" s="217"/>
      <c r="J48" s="221"/>
    </row>
    <row r="49" spans="4:10">
      <c r="D49" s="221"/>
      <c r="E49" s="217"/>
      <c r="F49" s="221"/>
      <c r="G49" s="217"/>
      <c r="H49" s="221"/>
      <c r="I49" s="217"/>
      <c r="J49" s="221"/>
    </row>
    <row r="50" spans="4:10">
      <c r="D50" s="221"/>
      <c r="E50" s="217"/>
      <c r="F50" s="221"/>
      <c r="G50" s="217"/>
      <c r="H50" s="221"/>
      <c r="I50" s="217"/>
      <c r="J50" s="221"/>
    </row>
    <row r="51" spans="4:10">
      <c r="D51" s="221"/>
      <c r="E51" s="217"/>
      <c r="F51" s="221"/>
      <c r="G51" s="217"/>
      <c r="H51" s="221"/>
      <c r="I51" s="217"/>
      <c r="J51" s="221"/>
    </row>
    <row r="52" spans="4:10">
      <c r="D52" s="221"/>
      <c r="E52" s="217"/>
      <c r="F52" s="221"/>
      <c r="G52" s="217"/>
      <c r="H52" s="221"/>
      <c r="I52" s="217"/>
      <c r="J52" s="221"/>
    </row>
  </sheetData>
  <sortState ref="A24:L29">
    <sortCondition ref="B24:B29"/>
  </sortState>
  <hyperlinks>
    <hyperlink ref="M1:M2" r:id="rId1" display="         GUNA TENAGA" xr:uid="{00000000-0004-0000-0200-000000000000}"/>
  </hyperlinks>
  <printOptions horizontalCentered="1"/>
  <pageMargins left="0.39370078740157483" right="0.39370078740157483" top="0.74803149606299213" bottom="0.51181102362204722" header="0.23622047244094491" footer="0.39370078740157483"/>
  <pageSetup paperSize="9" orientation="portrait" r:id="rId2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O53"/>
  <sheetViews>
    <sheetView showGridLines="0" view="pageBreakPreview" zoomScale="90" zoomScaleSheetLayoutView="90" workbookViewId="0">
      <selection activeCell="G22" sqref="G22"/>
    </sheetView>
  </sheetViews>
  <sheetFormatPr defaultColWidth="8.28515625" defaultRowHeight="14.25"/>
  <cols>
    <col min="1" max="1" width="1" style="210" customWidth="1"/>
    <col min="2" max="2" width="11.140625" style="210" customWidth="1"/>
    <col min="3" max="3" width="8" style="210" customWidth="1"/>
    <col min="4" max="4" width="12.7109375" style="219" customWidth="1"/>
    <col min="5" max="5" width="1.7109375" style="210" customWidth="1"/>
    <col min="6" max="6" width="14.85546875" style="219" customWidth="1"/>
    <col min="7" max="7" width="1.7109375" style="210" customWidth="1"/>
    <col min="8" max="8" width="13.42578125" style="219" customWidth="1"/>
    <col min="9" max="9" width="1.5703125" style="210" customWidth="1"/>
    <col min="10" max="10" width="13.42578125" style="219" customWidth="1"/>
    <col min="11" max="11" width="1.42578125" style="210" customWidth="1"/>
    <col min="12" max="12" width="12.85546875" style="219" customWidth="1"/>
    <col min="13" max="13" width="0.85546875" style="210" customWidth="1"/>
    <col min="14" max="14" width="0.7109375" style="210" customWidth="1"/>
    <col min="15" max="15" width="3.7109375" style="210" customWidth="1"/>
    <col min="16" max="229" width="12.5703125" style="210" customWidth="1"/>
    <col min="230" max="230" width="2.140625" style="210" customWidth="1"/>
    <col min="231" max="231" width="1" style="210" customWidth="1"/>
    <col min="232" max="232" width="20.42578125" style="210" customWidth="1"/>
    <col min="233" max="233" width="0.5703125" style="210" customWidth="1"/>
    <col min="234" max="234" width="1.5703125" style="210" customWidth="1"/>
    <col min="235" max="235" width="7.140625" style="210" customWidth="1"/>
    <col min="236" max="236" width="0.5703125" style="210" customWidth="1"/>
    <col min="237" max="237" width="7.140625" style="210" customWidth="1"/>
    <col min="238" max="238" width="5" style="210" customWidth="1"/>
    <col min="239" max="16384" width="8.28515625" style="210"/>
  </cols>
  <sheetData>
    <row r="1" spans="1:13" ht="15">
      <c r="L1" s="2"/>
      <c r="M1" s="45" t="s">
        <v>29</v>
      </c>
    </row>
    <row r="2" spans="1:13">
      <c r="L2" s="2"/>
      <c r="M2" s="46" t="s">
        <v>28</v>
      </c>
    </row>
    <row r="5" spans="1:13" ht="15.75" customHeight="1">
      <c r="B5" s="127" t="s">
        <v>282</v>
      </c>
      <c r="C5" s="646" t="s">
        <v>458</v>
      </c>
      <c r="D5" s="127"/>
      <c r="E5" s="647"/>
      <c r="F5" s="127"/>
      <c r="G5" s="647"/>
      <c r="H5" s="127"/>
    </row>
    <row r="6" spans="1:13" ht="15.75" customHeight="1">
      <c r="B6" s="127"/>
      <c r="C6" s="646" t="s">
        <v>421</v>
      </c>
      <c r="D6" s="127"/>
      <c r="E6" s="647"/>
      <c r="F6" s="127"/>
      <c r="G6" s="647"/>
      <c r="H6" s="127"/>
    </row>
    <row r="7" spans="1:13" ht="13.5" customHeight="1">
      <c r="B7" s="648" t="s">
        <v>283</v>
      </c>
      <c r="C7" s="649" t="s">
        <v>460</v>
      </c>
    </row>
    <row r="8" spans="1:13" ht="9.9499999999999993" customHeight="1">
      <c r="A8" s="649"/>
    </row>
    <row r="9" spans="1:13" ht="15.75" thickBot="1">
      <c r="B9" s="210" t="s">
        <v>417</v>
      </c>
      <c r="L9" s="127" t="s">
        <v>202</v>
      </c>
      <c r="M9" s="211"/>
    </row>
    <row r="10" spans="1:13" ht="9.9499999999999993" customHeight="1" thickTop="1">
      <c r="A10" s="650"/>
      <c r="B10" s="650"/>
      <c r="C10" s="650"/>
      <c r="D10" s="650"/>
      <c r="E10" s="650"/>
      <c r="F10" s="650"/>
      <c r="G10" s="650"/>
      <c r="H10" s="650"/>
      <c r="I10" s="650"/>
      <c r="J10" s="650"/>
      <c r="K10" s="650"/>
      <c r="L10" s="650"/>
      <c r="M10" s="650"/>
    </row>
    <row r="11" spans="1:13" ht="15" customHeight="1">
      <c r="A11" s="211"/>
      <c r="B11" s="651" t="s">
        <v>27</v>
      </c>
      <c r="C11" s="211"/>
      <c r="D11" s="652" t="s">
        <v>22</v>
      </c>
      <c r="E11" s="653"/>
      <c r="F11" s="652" t="s">
        <v>306</v>
      </c>
      <c r="G11" s="653"/>
      <c r="H11" s="652" t="s">
        <v>203</v>
      </c>
      <c r="I11" s="653"/>
      <c r="J11" s="652" t="s">
        <v>204</v>
      </c>
      <c r="K11" s="653"/>
      <c r="L11" s="652" t="s">
        <v>205</v>
      </c>
      <c r="M11" s="211"/>
    </row>
    <row r="12" spans="1:13" ht="15" customHeight="1">
      <c r="A12" s="211"/>
      <c r="B12" s="654" t="s">
        <v>25</v>
      </c>
      <c r="C12" s="211"/>
      <c r="D12" s="655" t="s">
        <v>19</v>
      </c>
      <c r="E12" s="653"/>
      <c r="F12" s="652" t="s">
        <v>284</v>
      </c>
      <c r="G12" s="653"/>
      <c r="H12" s="655" t="s">
        <v>206</v>
      </c>
      <c r="I12" s="653"/>
      <c r="J12" s="655" t="s">
        <v>207</v>
      </c>
      <c r="K12" s="653"/>
      <c r="L12" s="655" t="s">
        <v>208</v>
      </c>
      <c r="M12" s="211"/>
    </row>
    <row r="13" spans="1:13" ht="15" customHeight="1">
      <c r="A13" s="211"/>
      <c r="B13" s="654"/>
      <c r="C13" s="211"/>
      <c r="D13" s="655"/>
      <c r="E13" s="653"/>
      <c r="F13" s="652" t="s">
        <v>268</v>
      </c>
      <c r="G13" s="653"/>
      <c r="H13" s="655"/>
      <c r="I13" s="653"/>
      <c r="J13" s="655"/>
      <c r="K13" s="653"/>
      <c r="L13" s="655"/>
      <c r="M13" s="211"/>
    </row>
    <row r="14" spans="1:13" ht="15.75" customHeight="1">
      <c r="A14" s="211"/>
      <c r="B14" s="211"/>
      <c r="C14" s="211"/>
      <c r="D14" s="653"/>
      <c r="E14" s="653"/>
      <c r="F14" s="655" t="s">
        <v>270</v>
      </c>
      <c r="G14" s="653"/>
      <c r="H14" s="653"/>
      <c r="I14" s="653"/>
      <c r="J14" s="653"/>
      <c r="K14" s="653"/>
      <c r="L14" s="653"/>
      <c r="M14" s="211"/>
    </row>
    <row r="15" spans="1:13" ht="15.75" customHeight="1">
      <c r="A15" s="211"/>
      <c r="B15" s="211"/>
      <c r="C15" s="211"/>
      <c r="D15" s="653"/>
      <c r="E15" s="653"/>
      <c r="F15" s="655" t="s">
        <v>269</v>
      </c>
      <c r="G15" s="653"/>
      <c r="H15" s="653"/>
      <c r="I15" s="653"/>
      <c r="J15" s="653"/>
      <c r="K15" s="653"/>
      <c r="L15" s="653"/>
      <c r="M15" s="211"/>
    </row>
    <row r="16" spans="1:13" ht="9.9499999999999993" customHeight="1">
      <c r="A16" s="656"/>
      <c r="B16" s="656"/>
      <c r="C16" s="656"/>
      <c r="D16" s="656"/>
      <c r="E16" s="656"/>
      <c r="F16" s="656"/>
      <c r="G16" s="656"/>
      <c r="H16" s="656"/>
      <c r="I16" s="656"/>
      <c r="J16" s="656"/>
      <c r="K16" s="656"/>
      <c r="L16" s="656"/>
      <c r="M16" s="656"/>
    </row>
    <row r="17" spans="1:15" ht="9.9499999999999993" customHeight="1">
      <c r="A17" s="657"/>
      <c r="B17" s="657"/>
      <c r="C17" s="657"/>
      <c r="D17" s="658"/>
      <c r="E17" s="657"/>
      <c r="F17" s="658"/>
      <c r="G17" s="657"/>
      <c r="H17" s="658"/>
      <c r="I17" s="657"/>
      <c r="J17" s="658"/>
      <c r="K17" s="657"/>
      <c r="L17" s="658"/>
      <c r="M17" s="657"/>
    </row>
    <row r="18" spans="1:15" ht="16.350000000000001" customHeight="1">
      <c r="A18" s="211"/>
      <c r="B18" s="659" t="s">
        <v>16</v>
      </c>
      <c r="C18" s="211"/>
      <c r="D18" s="283">
        <v>5986.2</v>
      </c>
      <c r="E18" s="660"/>
      <c r="F18" s="283">
        <v>113.6</v>
      </c>
      <c r="G18" s="283"/>
      <c r="H18" s="283">
        <v>392.5</v>
      </c>
      <c r="I18" s="283"/>
      <c r="J18" s="283">
        <v>3016.5</v>
      </c>
      <c r="K18" s="283"/>
      <c r="L18" s="283">
        <v>2463.6</v>
      </c>
      <c r="M18" s="216"/>
      <c r="N18" s="647"/>
      <c r="O18" s="647"/>
    </row>
    <row r="19" spans="1:15" ht="30" customHeight="1">
      <c r="A19" s="211"/>
      <c r="B19" s="148" t="s">
        <v>15</v>
      </c>
      <c r="C19" s="211"/>
      <c r="D19" s="284">
        <v>602.29999999999995</v>
      </c>
      <c r="E19" s="661"/>
      <c r="F19" s="284">
        <v>5.8</v>
      </c>
      <c r="G19" s="284"/>
      <c r="H19" s="284">
        <v>27.1</v>
      </c>
      <c r="I19" s="284"/>
      <c r="J19" s="284">
        <v>367</v>
      </c>
      <c r="K19" s="284"/>
      <c r="L19" s="284">
        <v>202.5</v>
      </c>
      <c r="M19" s="212"/>
    </row>
    <row r="20" spans="1:15" ht="30" customHeight="1">
      <c r="A20" s="211"/>
      <c r="B20" s="148" t="s">
        <v>14</v>
      </c>
      <c r="C20" s="211"/>
      <c r="D20" s="284">
        <v>351.5</v>
      </c>
      <c r="E20" s="661"/>
      <c r="F20" s="284">
        <v>3.6</v>
      </c>
      <c r="G20" s="284"/>
      <c r="H20" s="284">
        <v>15.8</v>
      </c>
      <c r="I20" s="284"/>
      <c r="J20" s="284">
        <v>183.4</v>
      </c>
      <c r="K20" s="284"/>
      <c r="L20" s="284">
        <v>148.80000000000001</v>
      </c>
      <c r="M20" s="212"/>
    </row>
    <row r="21" spans="1:15" ht="30" customHeight="1">
      <c r="A21" s="211"/>
      <c r="B21" s="148" t="s">
        <v>13</v>
      </c>
      <c r="C21" s="211"/>
      <c r="D21" s="284">
        <v>261.7</v>
      </c>
      <c r="E21" s="661"/>
      <c r="F21" s="284">
        <v>7.2</v>
      </c>
      <c r="G21" s="284"/>
      <c r="H21" s="284">
        <v>14</v>
      </c>
      <c r="I21" s="284"/>
      <c r="J21" s="284">
        <v>126.1</v>
      </c>
      <c r="K21" s="284"/>
      <c r="L21" s="284">
        <v>114.4</v>
      </c>
      <c r="M21" s="212"/>
    </row>
    <row r="22" spans="1:15" ht="30" customHeight="1">
      <c r="A22" s="211"/>
      <c r="B22" s="148" t="s">
        <v>12</v>
      </c>
      <c r="C22" s="211"/>
      <c r="D22" s="284">
        <v>189.2</v>
      </c>
      <c r="E22" s="661"/>
      <c r="F22" s="284">
        <v>0.6</v>
      </c>
      <c r="G22" s="284"/>
      <c r="H22" s="284">
        <v>6.2</v>
      </c>
      <c r="I22" s="284"/>
      <c r="J22" s="284">
        <v>102.6</v>
      </c>
      <c r="K22" s="284"/>
      <c r="L22" s="284">
        <v>79.8</v>
      </c>
      <c r="M22" s="212"/>
    </row>
    <row r="23" spans="1:15" ht="30" customHeight="1">
      <c r="A23" s="211"/>
      <c r="B23" s="148" t="s">
        <v>11</v>
      </c>
      <c r="C23" s="211"/>
      <c r="D23" s="284">
        <v>176.9</v>
      </c>
      <c r="E23" s="661"/>
      <c r="F23" s="284">
        <v>1.2</v>
      </c>
      <c r="G23" s="284"/>
      <c r="H23" s="284">
        <v>6.8</v>
      </c>
      <c r="I23" s="284"/>
      <c r="J23" s="284">
        <v>86.8</v>
      </c>
      <c r="K23" s="284"/>
      <c r="L23" s="284">
        <v>82.1</v>
      </c>
      <c r="M23" s="212"/>
    </row>
    <row r="24" spans="1:15" ht="30" customHeight="1">
      <c r="A24" s="211"/>
      <c r="B24" s="148" t="s">
        <v>10</v>
      </c>
      <c r="C24" s="211"/>
      <c r="D24" s="284">
        <v>246.9</v>
      </c>
      <c r="E24" s="661"/>
      <c r="F24" s="284">
        <v>3.3</v>
      </c>
      <c r="G24" s="284"/>
      <c r="H24" s="284">
        <v>16.3</v>
      </c>
      <c r="I24" s="284"/>
      <c r="J24" s="284">
        <v>137.69999999999999</v>
      </c>
      <c r="K24" s="284"/>
      <c r="L24" s="284">
        <v>89.6</v>
      </c>
      <c r="M24" s="212"/>
    </row>
    <row r="25" spans="1:15" ht="30" customHeight="1">
      <c r="A25" s="211"/>
      <c r="B25" s="148" t="s">
        <v>9</v>
      </c>
      <c r="C25" s="211"/>
      <c r="D25" s="284">
        <v>405.4</v>
      </c>
      <c r="E25" s="284"/>
      <c r="F25" s="284">
        <v>2.4</v>
      </c>
      <c r="G25" s="284"/>
      <c r="H25" s="284">
        <v>20</v>
      </c>
      <c r="I25" s="284"/>
      <c r="J25" s="284">
        <v>226.7</v>
      </c>
      <c r="K25" s="284"/>
      <c r="L25" s="284">
        <v>156.30000000000001</v>
      </c>
      <c r="M25" s="212"/>
    </row>
    <row r="26" spans="1:15" ht="30" customHeight="1">
      <c r="A26" s="211"/>
      <c r="B26" s="148" t="s">
        <v>8</v>
      </c>
      <c r="C26" s="211"/>
      <c r="D26" s="284">
        <v>40.6</v>
      </c>
      <c r="E26" s="284"/>
      <c r="F26" s="284">
        <v>0.7</v>
      </c>
      <c r="G26" s="284"/>
      <c r="H26" s="284">
        <v>1.8</v>
      </c>
      <c r="I26" s="284"/>
      <c r="J26" s="284">
        <v>18.3</v>
      </c>
      <c r="K26" s="284"/>
      <c r="L26" s="284">
        <v>19.8</v>
      </c>
      <c r="M26" s="212"/>
    </row>
    <row r="27" spans="1:15" ht="30" customHeight="1">
      <c r="A27" s="211"/>
      <c r="B27" s="148" t="s">
        <v>30</v>
      </c>
      <c r="C27" s="211"/>
      <c r="D27" s="284">
        <v>352.4</v>
      </c>
      <c r="E27" s="284"/>
      <c r="F27" s="284">
        <v>1.4</v>
      </c>
      <c r="G27" s="284"/>
      <c r="H27" s="284">
        <v>22.9</v>
      </c>
      <c r="I27" s="284"/>
      <c r="J27" s="284">
        <v>195.1</v>
      </c>
      <c r="K27" s="284"/>
      <c r="L27" s="284">
        <v>133</v>
      </c>
      <c r="M27" s="212"/>
    </row>
    <row r="28" spans="1:15" ht="30" customHeight="1">
      <c r="A28" s="211"/>
      <c r="B28" s="148" t="s">
        <v>6</v>
      </c>
      <c r="C28" s="211"/>
      <c r="D28" s="284">
        <v>705.9</v>
      </c>
      <c r="E28" s="284"/>
      <c r="F28" s="284">
        <v>59.6</v>
      </c>
      <c r="G28" s="284"/>
      <c r="H28" s="284">
        <v>152.6</v>
      </c>
      <c r="I28" s="284"/>
      <c r="J28" s="284">
        <v>312.10000000000002</v>
      </c>
      <c r="K28" s="284"/>
      <c r="L28" s="284">
        <v>181.7</v>
      </c>
      <c r="M28" s="212"/>
    </row>
    <row r="29" spans="1:15" ht="30" customHeight="1">
      <c r="A29" s="211"/>
      <c r="B29" s="148" t="s">
        <v>5</v>
      </c>
      <c r="C29" s="211"/>
      <c r="D29" s="734">
        <v>481.7</v>
      </c>
      <c r="E29" s="734"/>
      <c r="F29" s="734">
        <v>17.8</v>
      </c>
      <c r="G29" s="734"/>
      <c r="H29" s="734">
        <v>45.5</v>
      </c>
      <c r="I29" s="734"/>
      <c r="J29" s="734">
        <v>274.5</v>
      </c>
      <c r="K29" s="734"/>
      <c r="L29" s="734">
        <v>143.9</v>
      </c>
      <c r="M29" s="212"/>
    </row>
    <row r="30" spans="1:15" ht="30" customHeight="1">
      <c r="A30" s="211"/>
      <c r="B30" s="148" t="s">
        <v>209</v>
      </c>
      <c r="C30" s="211"/>
      <c r="D30" s="284">
        <v>1596.2</v>
      </c>
      <c r="E30" s="284"/>
      <c r="F30" s="284">
        <v>5.5</v>
      </c>
      <c r="G30" s="284"/>
      <c r="H30" s="284">
        <v>47.5</v>
      </c>
      <c r="I30" s="284"/>
      <c r="J30" s="284">
        <v>740.3</v>
      </c>
      <c r="K30" s="284"/>
      <c r="L30" s="284">
        <v>803</v>
      </c>
      <c r="M30" s="212"/>
    </row>
    <row r="31" spans="1:15" ht="30" customHeight="1">
      <c r="A31" s="211"/>
      <c r="B31" s="148" t="s">
        <v>3</v>
      </c>
      <c r="C31" s="211"/>
      <c r="D31" s="284">
        <v>166.7</v>
      </c>
      <c r="E31" s="284"/>
      <c r="F31" s="284">
        <v>2.7</v>
      </c>
      <c r="G31" s="284"/>
      <c r="H31" s="284">
        <v>8.1999999999999993</v>
      </c>
      <c r="I31" s="284"/>
      <c r="J31" s="284">
        <v>82.4</v>
      </c>
      <c r="K31" s="284"/>
      <c r="L31" s="284">
        <v>73.400000000000006</v>
      </c>
      <c r="M31" s="212"/>
    </row>
    <row r="32" spans="1:15" ht="30" customHeight="1">
      <c r="A32" s="211"/>
      <c r="B32" s="148" t="s">
        <v>2</v>
      </c>
      <c r="C32" s="211"/>
      <c r="D32" s="284">
        <v>371</v>
      </c>
      <c r="E32" s="284"/>
      <c r="F32" s="284">
        <v>1.4</v>
      </c>
      <c r="G32" s="284"/>
      <c r="H32" s="284">
        <v>7.2</v>
      </c>
      <c r="I32" s="284"/>
      <c r="J32" s="284">
        <v>149.6</v>
      </c>
      <c r="K32" s="284"/>
      <c r="L32" s="284">
        <v>212.7</v>
      </c>
      <c r="M32" s="212"/>
    </row>
    <row r="33" spans="1:13" ht="30" customHeight="1">
      <c r="A33" s="211"/>
      <c r="B33" s="148" t="s">
        <v>1</v>
      </c>
      <c r="C33" s="211"/>
      <c r="D33" s="284">
        <v>17.5</v>
      </c>
      <c r="E33" s="284"/>
      <c r="F33" s="284">
        <v>0.4</v>
      </c>
      <c r="G33" s="284"/>
      <c r="H33" s="284">
        <v>0.6</v>
      </c>
      <c r="I33" s="284"/>
      <c r="J33" s="284">
        <v>7.2</v>
      </c>
      <c r="K33" s="284"/>
      <c r="L33" s="284">
        <v>9.3000000000000007</v>
      </c>
      <c r="M33" s="212"/>
    </row>
    <row r="34" spans="1:13" ht="30" customHeight="1">
      <c r="A34" s="211"/>
      <c r="B34" s="148" t="s">
        <v>0</v>
      </c>
      <c r="C34" s="211"/>
      <c r="D34" s="662">
        <v>20.6</v>
      </c>
      <c r="E34" s="662"/>
      <c r="F34" s="663" t="s">
        <v>210</v>
      </c>
      <c r="G34" s="663"/>
      <c r="H34" s="663" t="s">
        <v>210</v>
      </c>
      <c r="I34" s="663"/>
      <c r="J34" s="662">
        <v>7.1</v>
      </c>
      <c r="K34" s="662"/>
      <c r="L34" s="662">
        <v>13.5</v>
      </c>
      <c r="M34" s="212"/>
    </row>
    <row r="35" spans="1:13" ht="6.75" customHeight="1" thickBot="1">
      <c r="A35" s="213"/>
      <c r="B35" s="213"/>
      <c r="C35" s="213"/>
      <c r="D35" s="218"/>
      <c r="E35" s="213"/>
      <c r="F35" s="218"/>
      <c r="G35" s="213"/>
      <c r="H35" s="218"/>
      <c r="I35" s="213"/>
      <c r="J35" s="218"/>
      <c r="K35" s="213"/>
      <c r="L35" s="218"/>
      <c r="M35" s="213"/>
    </row>
    <row r="36" spans="1:13" ht="6.75" customHeight="1"/>
    <row r="37" spans="1:13" ht="5.25" customHeight="1"/>
    <row r="38" spans="1:13" ht="15">
      <c r="D38" s="220"/>
      <c r="E38" s="214"/>
      <c r="F38" s="220"/>
      <c r="G38" s="215"/>
      <c r="H38" s="220"/>
      <c r="I38" s="216"/>
      <c r="J38" s="220"/>
      <c r="K38" s="215"/>
      <c r="L38" s="220"/>
    </row>
    <row r="39" spans="1:13">
      <c r="D39" s="221"/>
      <c r="E39" s="217"/>
      <c r="F39" s="221"/>
      <c r="G39" s="217"/>
      <c r="H39" s="221"/>
      <c r="I39" s="217"/>
      <c r="J39" s="221"/>
    </row>
    <row r="40" spans="1:13">
      <c r="D40" s="221"/>
      <c r="E40" s="217"/>
      <c r="F40" s="221"/>
      <c r="G40" s="217"/>
      <c r="H40" s="221"/>
      <c r="I40" s="217"/>
      <c r="J40" s="221"/>
    </row>
    <row r="41" spans="1:13">
      <c r="D41" s="221"/>
      <c r="E41" s="217"/>
      <c r="F41" s="221"/>
      <c r="G41" s="217"/>
      <c r="H41" s="221"/>
      <c r="I41" s="217"/>
      <c r="J41" s="221"/>
    </row>
    <row r="42" spans="1:13">
      <c r="D42" s="221"/>
      <c r="E42" s="217"/>
      <c r="F42" s="221"/>
      <c r="G42" s="217"/>
      <c r="H42" s="221"/>
      <c r="I42" s="217"/>
      <c r="J42" s="221"/>
    </row>
    <row r="43" spans="1:13">
      <c r="D43" s="221"/>
      <c r="E43" s="217"/>
      <c r="F43" s="221"/>
      <c r="G43" s="217"/>
      <c r="H43" s="221"/>
      <c r="I43" s="217"/>
      <c r="J43" s="221"/>
    </row>
    <row r="44" spans="1:13">
      <c r="D44" s="221"/>
      <c r="E44" s="217"/>
      <c r="F44" s="221"/>
      <c r="G44" s="217"/>
      <c r="H44" s="221"/>
      <c r="I44" s="217"/>
      <c r="J44" s="221"/>
    </row>
    <row r="45" spans="1:13" ht="12" customHeight="1">
      <c r="D45" s="221"/>
      <c r="E45" s="217"/>
      <c r="F45" s="221"/>
      <c r="G45" s="217"/>
      <c r="H45" s="221"/>
      <c r="I45" s="217"/>
      <c r="J45" s="221"/>
    </row>
    <row r="46" spans="1:13">
      <c r="D46" s="221"/>
      <c r="E46" s="217"/>
      <c r="F46" s="221"/>
      <c r="G46" s="217"/>
      <c r="H46" s="221"/>
      <c r="I46" s="217"/>
      <c r="J46" s="221"/>
    </row>
    <row r="47" spans="1:13">
      <c r="D47" s="221"/>
      <c r="E47" s="217"/>
      <c r="F47" s="221"/>
      <c r="G47" s="217"/>
      <c r="H47" s="221"/>
      <c r="I47" s="217"/>
      <c r="J47" s="221"/>
    </row>
    <row r="48" spans="1:13">
      <c r="D48" s="221"/>
      <c r="E48" s="217"/>
      <c r="F48" s="221"/>
      <c r="G48" s="217"/>
      <c r="H48" s="221"/>
      <c r="I48" s="217"/>
      <c r="J48" s="221"/>
    </row>
    <row r="49" spans="4:10">
      <c r="D49" s="221"/>
      <c r="E49" s="217"/>
      <c r="F49" s="221"/>
      <c r="G49" s="217"/>
      <c r="H49" s="221"/>
      <c r="I49" s="217"/>
      <c r="J49" s="221"/>
    </row>
    <row r="50" spans="4:10">
      <c r="D50" s="221"/>
      <c r="E50" s="217"/>
      <c r="F50" s="221"/>
      <c r="G50" s="217"/>
      <c r="H50" s="221"/>
      <c r="I50" s="217"/>
      <c r="J50" s="221"/>
    </row>
    <row r="51" spans="4:10">
      <c r="D51" s="221"/>
      <c r="E51" s="217"/>
      <c r="F51" s="221"/>
      <c r="G51" s="217"/>
      <c r="H51" s="221"/>
      <c r="I51" s="217"/>
      <c r="J51" s="221"/>
    </row>
    <row r="52" spans="4:10">
      <c r="D52" s="221"/>
      <c r="E52" s="217"/>
      <c r="F52" s="221"/>
      <c r="G52" s="217"/>
      <c r="H52" s="221"/>
      <c r="I52" s="217"/>
      <c r="J52" s="221"/>
    </row>
    <row r="53" spans="4:10">
      <c r="D53" s="221"/>
      <c r="E53" s="217"/>
      <c r="F53" s="221"/>
      <c r="G53" s="217"/>
      <c r="H53" s="221"/>
      <c r="I53" s="217"/>
      <c r="J53" s="221"/>
    </row>
  </sheetData>
  <sortState ref="B25:L31">
    <sortCondition ref="B25:B31"/>
  </sortState>
  <hyperlinks>
    <hyperlink ref="M1:M2" r:id="rId1" display="         GUNA TENAGA" xr:uid="{00000000-0004-0000-0300-000000000000}"/>
  </hyperlinks>
  <printOptions horizontalCentered="1"/>
  <pageMargins left="0.39370078740157483" right="0.39370078740157483" top="0.74803149606299213" bottom="0.51181102362204722" header="0.23622047244094491" footer="0.39370078740157483"/>
  <pageSetup paperSize="9" orientation="portrait" r:id="rId2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  <pageSetUpPr fitToPage="1"/>
  </sheetPr>
  <dimension ref="A1:O59"/>
  <sheetViews>
    <sheetView showGridLines="0" view="pageBreakPreview" zoomScale="70" zoomScaleSheetLayoutView="70" workbookViewId="0">
      <selection activeCell="Q31" sqref="Q31"/>
    </sheetView>
  </sheetViews>
  <sheetFormatPr defaultColWidth="12.5703125" defaultRowHeight="9"/>
  <cols>
    <col min="1" max="1" width="1" style="47" customWidth="1"/>
    <col min="2" max="2" width="11" style="47" customWidth="1"/>
    <col min="3" max="3" width="8.5703125" style="47" customWidth="1"/>
    <col min="4" max="4" width="9.7109375" style="47" customWidth="1"/>
    <col min="5" max="5" width="1.140625" style="47" customWidth="1"/>
    <col min="6" max="6" width="10.7109375" style="47" customWidth="1"/>
    <col min="7" max="7" width="2" style="47" customWidth="1"/>
    <col min="8" max="8" width="12.7109375" style="47" customWidth="1"/>
    <col min="9" max="9" width="2" style="47" customWidth="1"/>
    <col min="10" max="10" width="14.85546875" style="47" customWidth="1"/>
    <col min="11" max="11" width="1.42578125" style="47" customWidth="1"/>
    <col min="12" max="12" width="12.7109375" style="47" customWidth="1"/>
    <col min="13" max="13" width="1.140625" style="47" customWidth="1"/>
    <col min="14" max="14" width="0.7109375" style="47" customWidth="1"/>
    <col min="15" max="16384" width="12.5703125" style="47"/>
  </cols>
  <sheetData>
    <row r="1" spans="1:15" ht="15">
      <c r="L1" s="206"/>
      <c r="M1" s="21" t="s">
        <v>47</v>
      </c>
    </row>
    <row r="2" spans="1:15" ht="14.25">
      <c r="L2" s="206"/>
      <c r="M2" s="22" t="s">
        <v>46</v>
      </c>
    </row>
    <row r="6" spans="1:15" ht="15.75" customHeight="1">
      <c r="B6" s="253" t="s">
        <v>285</v>
      </c>
      <c r="C6" s="157" t="s">
        <v>422</v>
      </c>
      <c r="D6" s="158"/>
      <c r="E6" s="158"/>
      <c r="F6" s="158"/>
      <c r="G6" s="158"/>
      <c r="H6" s="158"/>
      <c r="I6" s="158"/>
      <c r="J6" s="51"/>
      <c r="K6" s="51"/>
      <c r="L6" s="51"/>
      <c r="M6" s="51"/>
      <c r="N6" s="51"/>
      <c r="O6" s="52"/>
    </row>
    <row r="7" spans="1:15" ht="14.25">
      <c r="B7" s="254" t="s">
        <v>286</v>
      </c>
      <c r="C7" s="54" t="s">
        <v>423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2"/>
    </row>
    <row r="8" spans="1:15" ht="9" customHeight="1">
      <c r="B8" s="54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</row>
    <row r="9" spans="1:15" ht="15.75">
      <c r="B9" s="55"/>
      <c r="C9" s="51"/>
      <c r="D9" s="51"/>
      <c r="E9" s="51"/>
      <c r="F9" s="51"/>
      <c r="G9" s="51"/>
      <c r="H9" s="51"/>
      <c r="I9" s="51"/>
      <c r="J9" s="51"/>
      <c r="K9" s="51"/>
      <c r="L9" s="207" t="s">
        <v>202</v>
      </c>
      <c r="M9" s="51"/>
      <c r="N9" s="51"/>
      <c r="O9" s="52"/>
    </row>
    <row r="10" spans="1:15" ht="3" customHeight="1" thickBot="1"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2"/>
    </row>
    <row r="11" spans="1:15" ht="9.9499999999999993" customHeight="1" thickTop="1">
      <c r="A11" s="583"/>
      <c r="B11" s="584"/>
      <c r="C11" s="584"/>
      <c r="D11" s="584"/>
      <c r="E11" s="584"/>
      <c r="F11" s="584"/>
      <c r="G11" s="584"/>
      <c r="H11" s="584"/>
      <c r="I11" s="584"/>
      <c r="J11" s="584"/>
      <c r="K11" s="584"/>
      <c r="L11" s="584"/>
      <c r="M11" s="584"/>
      <c r="N11" s="584"/>
      <c r="O11" s="52"/>
    </row>
    <row r="12" spans="1:15" ht="15" customHeight="1">
      <c r="A12" s="64"/>
      <c r="B12" s="65" t="s">
        <v>27</v>
      </c>
      <c r="C12" s="58"/>
      <c r="D12" s="586" t="s">
        <v>22</v>
      </c>
      <c r="E12" s="58"/>
      <c r="F12" s="586" t="s">
        <v>45</v>
      </c>
      <c r="G12" s="58"/>
      <c r="H12" s="586" t="s">
        <v>44</v>
      </c>
      <c r="I12" s="58"/>
      <c r="J12" s="586" t="s">
        <v>43</v>
      </c>
      <c r="K12" s="58"/>
      <c r="L12" s="586" t="s">
        <v>42</v>
      </c>
      <c r="M12" s="61"/>
      <c r="N12" s="61"/>
      <c r="O12" s="52"/>
    </row>
    <row r="13" spans="1:15" ht="15" customHeight="1">
      <c r="A13" s="64"/>
      <c r="B13" s="587" t="s">
        <v>25</v>
      </c>
      <c r="C13" s="60"/>
      <c r="D13" s="208" t="s">
        <v>19</v>
      </c>
      <c r="E13" s="60"/>
      <c r="F13" s="208" t="s">
        <v>41</v>
      </c>
      <c r="G13" s="60"/>
      <c r="H13" s="208" t="s">
        <v>40</v>
      </c>
      <c r="I13" s="60"/>
      <c r="J13" s="586" t="s">
        <v>39</v>
      </c>
      <c r="K13" s="60"/>
      <c r="L13" s="586" t="s">
        <v>38</v>
      </c>
      <c r="M13" s="61"/>
      <c r="N13" s="61"/>
      <c r="O13" s="52"/>
    </row>
    <row r="14" spans="1:15" ht="15" customHeight="1">
      <c r="A14" s="64"/>
      <c r="B14" s="60"/>
      <c r="C14" s="60"/>
      <c r="D14" s="60"/>
      <c r="E14" s="60"/>
      <c r="F14" s="65"/>
      <c r="G14" s="59"/>
      <c r="H14" s="587"/>
      <c r="I14" s="59"/>
      <c r="J14" s="586" t="s">
        <v>37</v>
      </c>
      <c r="K14" s="59"/>
      <c r="L14" s="586" t="s">
        <v>36</v>
      </c>
      <c r="M14" s="61"/>
      <c r="N14" s="61"/>
      <c r="O14" s="52"/>
    </row>
    <row r="15" spans="1:15" ht="15" customHeight="1">
      <c r="A15" s="64"/>
      <c r="B15" s="65"/>
      <c r="C15" s="60"/>
      <c r="D15" s="60"/>
      <c r="E15" s="60"/>
      <c r="F15" s="65"/>
      <c r="G15" s="59"/>
      <c r="H15" s="587"/>
      <c r="I15" s="59"/>
      <c r="J15" s="208" t="s">
        <v>258</v>
      </c>
      <c r="K15" s="59"/>
      <c r="L15" s="208" t="s">
        <v>35</v>
      </c>
      <c r="M15" s="61"/>
      <c r="N15" s="61"/>
      <c r="O15" s="52"/>
    </row>
    <row r="16" spans="1:15" ht="15" customHeight="1">
      <c r="A16" s="64"/>
      <c r="B16" s="587"/>
      <c r="C16" s="60"/>
      <c r="D16" s="60"/>
      <c r="E16" s="60"/>
      <c r="F16" s="587"/>
      <c r="G16" s="59"/>
      <c r="H16" s="59"/>
      <c r="I16" s="59"/>
      <c r="J16" s="208" t="s">
        <v>34</v>
      </c>
      <c r="K16" s="59"/>
      <c r="L16" s="208" t="s">
        <v>33</v>
      </c>
      <c r="M16" s="61"/>
      <c r="N16" s="61"/>
      <c r="O16" s="52"/>
    </row>
    <row r="17" spans="1:15" ht="15" customHeight="1">
      <c r="A17" s="64"/>
      <c r="B17" s="60"/>
      <c r="C17" s="60"/>
      <c r="D17" s="60"/>
      <c r="E17" s="60"/>
      <c r="F17" s="59"/>
      <c r="G17" s="59"/>
      <c r="H17" s="59"/>
      <c r="I17" s="59"/>
      <c r="J17" s="208" t="s">
        <v>32</v>
      </c>
      <c r="K17" s="59"/>
      <c r="L17" s="208" t="s">
        <v>31</v>
      </c>
      <c r="M17" s="61"/>
      <c r="N17" s="61"/>
      <c r="O17" s="52"/>
    </row>
    <row r="18" spans="1:15" ht="9.9499999999999993" customHeight="1">
      <c r="A18" s="590"/>
      <c r="B18" s="604"/>
      <c r="C18" s="604"/>
      <c r="D18" s="604"/>
      <c r="E18" s="604"/>
      <c r="F18" s="630"/>
      <c r="G18" s="630"/>
      <c r="H18" s="630"/>
      <c r="I18" s="630"/>
      <c r="J18" s="629"/>
      <c r="K18" s="630"/>
      <c r="L18" s="629"/>
      <c r="M18" s="591"/>
      <c r="N18" s="591"/>
      <c r="O18" s="52"/>
    </row>
    <row r="19" spans="1:15" ht="9.9499999999999993" customHeight="1">
      <c r="A19" s="64"/>
      <c r="B19" s="60"/>
      <c r="C19" s="60"/>
      <c r="D19" s="60"/>
      <c r="E19" s="60"/>
      <c r="F19" s="59"/>
      <c r="G19" s="59"/>
      <c r="H19" s="59"/>
      <c r="I19" s="59"/>
      <c r="J19" s="208"/>
      <c r="K19" s="59"/>
      <c r="L19" s="208"/>
      <c r="M19" s="61"/>
      <c r="N19" s="77"/>
      <c r="O19" s="52"/>
    </row>
    <row r="20" spans="1:15" ht="15.75" customHeight="1">
      <c r="A20" s="64"/>
      <c r="B20" s="65" t="s">
        <v>16</v>
      </c>
      <c r="C20" s="60"/>
      <c r="D20" s="285">
        <v>15391.7</v>
      </c>
      <c r="E20" s="285"/>
      <c r="F20" s="285">
        <v>712.2</v>
      </c>
      <c r="G20" s="285"/>
      <c r="H20" s="285">
        <v>1993.2</v>
      </c>
      <c r="I20" s="285"/>
      <c r="J20" s="286">
        <v>1855.1</v>
      </c>
      <c r="K20" s="286"/>
      <c r="L20" s="288">
        <v>1534.7</v>
      </c>
      <c r="M20" s="61"/>
      <c r="N20" s="77">
        <v>3611.5</v>
      </c>
      <c r="O20" s="52"/>
    </row>
    <row r="21" spans="1:15" ht="30" customHeight="1">
      <c r="A21" s="64"/>
      <c r="B21" s="148" t="s">
        <v>15</v>
      </c>
      <c r="C21" s="60"/>
      <c r="D21" s="287">
        <v>1819.5</v>
      </c>
      <c r="E21" s="287"/>
      <c r="F21" s="287">
        <v>75.8</v>
      </c>
      <c r="G21" s="287"/>
      <c r="H21" s="287">
        <v>187.1</v>
      </c>
      <c r="I21" s="287"/>
      <c r="J21" s="287">
        <v>225.1</v>
      </c>
      <c r="K21" s="287"/>
      <c r="L21" s="287">
        <v>169.7</v>
      </c>
      <c r="M21" s="61"/>
      <c r="N21" s="77">
        <v>411.5</v>
      </c>
      <c r="O21" s="52" t="s">
        <v>244</v>
      </c>
    </row>
    <row r="22" spans="1:15" ht="30" customHeight="1">
      <c r="A22" s="64"/>
      <c r="B22" s="148" t="s">
        <v>14</v>
      </c>
      <c r="C22" s="60"/>
      <c r="D22" s="287">
        <v>964.8</v>
      </c>
      <c r="E22" s="287"/>
      <c r="F22" s="287">
        <v>35.200000000000003</v>
      </c>
      <c r="G22" s="287"/>
      <c r="H22" s="287">
        <v>113.8</v>
      </c>
      <c r="I22" s="287"/>
      <c r="J22" s="287">
        <v>105.2</v>
      </c>
      <c r="K22" s="287"/>
      <c r="L22" s="287">
        <v>77.5</v>
      </c>
      <c r="M22" s="61"/>
      <c r="N22" s="77">
        <v>218.6</v>
      </c>
      <c r="O22" s="52"/>
    </row>
    <row r="23" spans="1:15" ht="30" customHeight="1">
      <c r="A23" s="64"/>
      <c r="B23" s="148" t="s">
        <v>13</v>
      </c>
      <c r="C23" s="60"/>
      <c r="D23" s="287">
        <v>713.8</v>
      </c>
      <c r="E23" s="287"/>
      <c r="F23" s="287">
        <v>14.7</v>
      </c>
      <c r="G23" s="287"/>
      <c r="H23" s="287">
        <v>76.2</v>
      </c>
      <c r="I23" s="287"/>
      <c r="J23" s="287">
        <v>47.2</v>
      </c>
      <c r="K23" s="287"/>
      <c r="L23" s="287">
        <v>50.8</v>
      </c>
      <c r="M23" s="61"/>
      <c r="N23" s="77">
        <v>204.5</v>
      </c>
      <c r="O23" s="52"/>
    </row>
    <row r="24" spans="1:15" ht="30" customHeight="1">
      <c r="A24" s="64"/>
      <c r="B24" s="148" t="s">
        <v>12</v>
      </c>
      <c r="C24" s="60"/>
      <c r="D24" s="287">
        <v>447.7</v>
      </c>
      <c r="E24" s="287"/>
      <c r="F24" s="287">
        <v>25.4</v>
      </c>
      <c r="G24" s="287"/>
      <c r="H24" s="287">
        <v>60.3</v>
      </c>
      <c r="I24" s="287"/>
      <c r="J24" s="287">
        <v>66.3</v>
      </c>
      <c r="K24" s="287"/>
      <c r="L24" s="287">
        <v>40.799999999999997</v>
      </c>
      <c r="M24" s="61"/>
      <c r="N24" s="77">
        <v>100.8</v>
      </c>
      <c r="O24" s="52"/>
    </row>
    <row r="25" spans="1:15" ht="30" customHeight="1">
      <c r="A25" s="64"/>
      <c r="B25" s="148" t="s">
        <v>11</v>
      </c>
      <c r="C25" s="60"/>
      <c r="D25" s="287">
        <v>473.7</v>
      </c>
      <c r="E25" s="287"/>
      <c r="F25" s="287">
        <v>27.5</v>
      </c>
      <c r="G25" s="287"/>
      <c r="H25" s="287">
        <v>74.599999999999994</v>
      </c>
      <c r="I25" s="287"/>
      <c r="J25" s="287">
        <v>63.9</v>
      </c>
      <c r="K25" s="287"/>
      <c r="L25" s="287">
        <v>37.799999999999997</v>
      </c>
      <c r="M25" s="61"/>
      <c r="N25" s="77">
        <v>113</v>
      </c>
      <c r="O25" s="52"/>
    </row>
    <row r="26" spans="1:15" ht="30" customHeight="1">
      <c r="A26" s="64"/>
      <c r="B26" s="148" t="s">
        <v>10</v>
      </c>
      <c r="C26" s="60"/>
      <c r="D26" s="287">
        <v>715.9</v>
      </c>
      <c r="E26" s="287"/>
      <c r="F26" s="287">
        <v>24</v>
      </c>
      <c r="G26" s="287"/>
      <c r="H26" s="287">
        <v>68.099999999999994</v>
      </c>
      <c r="I26" s="287"/>
      <c r="J26" s="287">
        <v>63.5</v>
      </c>
      <c r="K26" s="287"/>
      <c r="L26" s="287">
        <v>50.8</v>
      </c>
      <c r="M26" s="61"/>
      <c r="N26" s="77">
        <v>150.80000000000001</v>
      </c>
      <c r="O26" s="52"/>
    </row>
    <row r="27" spans="1:15" ht="30" customHeight="1">
      <c r="A27" s="64"/>
      <c r="B27" s="148" t="s">
        <v>9</v>
      </c>
      <c r="C27" s="60"/>
      <c r="D27" s="287">
        <v>1066.8</v>
      </c>
      <c r="E27" s="287"/>
      <c r="F27" s="287">
        <v>58.6</v>
      </c>
      <c r="G27" s="287"/>
      <c r="H27" s="287">
        <v>130.69999999999999</v>
      </c>
      <c r="I27" s="287"/>
      <c r="J27" s="287">
        <v>112.3</v>
      </c>
      <c r="K27" s="287"/>
      <c r="L27" s="287">
        <v>104.7</v>
      </c>
      <c r="M27" s="61"/>
      <c r="N27" s="77">
        <v>265.3</v>
      </c>
      <c r="O27" s="52"/>
    </row>
    <row r="28" spans="1:15" ht="30" customHeight="1">
      <c r="A28" s="64"/>
      <c r="B28" s="148" t="s">
        <v>8</v>
      </c>
      <c r="C28" s="60"/>
      <c r="D28" s="287">
        <v>109.5</v>
      </c>
      <c r="E28" s="287"/>
      <c r="F28" s="287">
        <v>5.4</v>
      </c>
      <c r="G28" s="287"/>
      <c r="H28" s="287">
        <v>12.5</v>
      </c>
      <c r="I28" s="287"/>
      <c r="J28" s="287">
        <v>10.199999999999999</v>
      </c>
      <c r="K28" s="287"/>
      <c r="L28" s="287">
        <v>8</v>
      </c>
      <c r="M28" s="61"/>
      <c r="N28" s="77">
        <v>28.2</v>
      </c>
      <c r="O28" s="52"/>
    </row>
    <row r="29" spans="1:15" ht="30" customHeight="1">
      <c r="A29" s="64"/>
      <c r="B29" s="148" t="s">
        <v>30</v>
      </c>
      <c r="C29" s="60"/>
      <c r="D29" s="287">
        <v>873.9</v>
      </c>
      <c r="E29" s="287"/>
      <c r="F29" s="287">
        <v>46.5</v>
      </c>
      <c r="G29" s="287"/>
      <c r="H29" s="287">
        <v>143.4</v>
      </c>
      <c r="I29" s="287"/>
      <c r="J29" s="287">
        <v>118.1</v>
      </c>
      <c r="K29" s="287"/>
      <c r="L29" s="287">
        <v>90.4</v>
      </c>
      <c r="M29" s="61"/>
      <c r="N29" s="77"/>
      <c r="O29" s="52"/>
    </row>
    <row r="30" spans="1:15" ht="30" customHeight="1">
      <c r="A30" s="64"/>
      <c r="B30" s="148" t="s">
        <v>6</v>
      </c>
      <c r="C30" s="60"/>
      <c r="D30" s="287">
        <v>1875.8</v>
      </c>
      <c r="E30" s="287"/>
      <c r="F30" s="287">
        <v>48.2</v>
      </c>
      <c r="G30" s="287"/>
      <c r="H30" s="287">
        <v>147.6</v>
      </c>
      <c r="I30" s="287"/>
      <c r="J30" s="287">
        <v>161.1</v>
      </c>
      <c r="K30" s="287"/>
      <c r="L30" s="287">
        <v>153.80000000000001</v>
      </c>
      <c r="M30" s="61"/>
      <c r="N30" s="77">
        <v>431.8</v>
      </c>
      <c r="O30" s="52"/>
    </row>
    <row r="31" spans="1:15" ht="30" customHeight="1">
      <c r="A31" s="64"/>
      <c r="B31" s="148" t="s">
        <v>5</v>
      </c>
      <c r="C31" s="60"/>
      <c r="D31" s="287">
        <v>1312.5</v>
      </c>
      <c r="E31" s="287"/>
      <c r="F31" s="287">
        <v>45</v>
      </c>
      <c r="G31" s="287"/>
      <c r="H31" s="287">
        <v>117.4</v>
      </c>
      <c r="I31" s="287"/>
      <c r="J31" s="287">
        <v>111.6</v>
      </c>
      <c r="K31" s="287"/>
      <c r="L31" s="287">
        <v>118.9</v>
      </c>
      <c r="M31" s="61"/>
      <c r="N31" s="77">
        <v>268.60000000000002</v>
      </c>
      <c r="O31" s="52"/>
    </row>
    <row r="32" spans="1:15" ht="30" customHeight="1">
      <c r="A32" s="64"/>
      <c r="B32" s="148" t="s">
        <v>209</v>
      </c>
      <c r="C32" s="60"/>
      <c r="D32" s="287">
        <v>3597.6</v>
      </c>
      <c r="E32" s="287"/>
      <c r="F32" s="287">
        <v>218</v>
      </c>
      <c r="G32" s="287"/>
      <c r="H32" s="287">
        <v>583.20000000000005</v>
      </c>
      <c r="I32" s="287"/>
      <c r="J32" s="287">
        <v>601.79999999999995</v>
      </c>
      <c r="K32" s="287"/>
      <c r="L32" s="287">
        <v>490.2</v>
      </c>
      <c r="M32" s="61"/>
      <c r="N32" s="77"/>
      <c r="O32" s="52"/>
    </row>
    <row r="33" spans="1:15" ht="30" customHeight="1">
      <c r="A33" s="64"/>
      <c r="B33" s="148" t="s">
        <v>3</v>
      </c>
      <c r="C33" s="60"/>
      <c r="D33" s="287">
        <v>480.2</v>
      </c>
      <c r="E33" s="287"/>
      <c r="F33" s="287">
        <v>16</v>
      </c>
      <c r="G33" s="287"/>
      <c r="H33" s="287">
        <v>47</v>
      </c>
      <c r="I33" s="287"/>
      <c r="J33" s="287">
        <v>47.5</v>
      </c>
      <c r="K33" s="287"/>
      <c r="L33" s="287">
        <v>33.700000000000003</v>
      </c>
      <c r="M33" s="61"/>
      <c r="N33" s="77"/>
      <c r="O33" s="52"/>
    </row>
    <row r="34" spans="1:15" ht="30" customHeight="1">
      <c r="A34" s="64"/>
      <c r="B34" s="148" t="s">
        <v>2</v>
      </c>
      <c r="C34" s="60"/>
      <c r="D34" s="287">
        <v>857.5</v>
      </c>
      <c r="E34" s="287"/>
      <c r="F34" s="287">
        <v>68.400000000000006</v>
      </c>
      <c r="G34" s="287"/>
      <c r="H34" s="287">
        <v>217.5</v>
      </c>
      <c r="I34" s="287"/>
      <c r="J34" s="287">
        <v>104.6</v>
      </c>
      <c r="K34" s="287"/>
      <c r="L34" s="287">
        <v>91.5</v>
      </c>
      <c r="M34" s="61"/>
      <c r="N34" s="77"/>
      <c r="O34" s="52"/>
    </row>
    <row r="35" spans="1:15" ht="30" customHeight="1">
      <c r="A35" s="64"/>
      <c r="B35" s="148" t="s">
        <v>1</v>
      </c>
      <c r="C35" s="60"/>
      <c r="D35" s="735">
        <v>45</v>
      </c>
      <c r="E35" s="735"/>
      <c r="F35" s="735">
        <v>2.4</v>
      </c>
      <c r="G35" s="735"/>
      <c r="H35" s="735">
        <v>5.6</v>
      </c>
      <c r="I35" s="735"/>
      <c r="J35" s="735">
        <v>8.1999999999999993</v>
      </c>
      <c r="K35" s="735"/>
      <c r="L35" s="735">
        <v>6.3</v>
      </c>
      <c r="M35" s="61"/>
      <c r="N35" s="77"/>
      <c r="O35" s="52"/>
    </row>
    <row r="36" spans="1:15" ht="30" customHeight="1">
      <c r="A36" s="64"/>
      <c r="B36" s="148" t="s">
        <v>0</v>
      </c>
      <c r="C36" s="60"/>
      <c r="D36" s="736">
        <v>37.5</v>
      </c>
      <c r="E36" s="736"/>
      <c r="F36" s="736">
        <v>1.1000000000000001</v>
      </c>
      <c r="G36" s="736"/>
      <c r="H36" s="736">
        <v>8.1</v>
      </c>
      <c r="I36" s="736"/>
      <c r="J36" s="736">
        <v>8.5</v>
      </c>
      <c r="K36" s="736"/>
      <c r="L36" s="736">
        <v>9.9</v>
      </c>
      <c r="M36" s="61"/>
      <c r="N36" s="77"/>
      <c r="O36" s="52"/>
    </row>
    <row r="37" spans="1:15" ht="9.9499999999999993" customHeight="1" thickBot="1">
      <c r="A37" s="71"/>
      <c r="B37" s="91"/>
      <c r="C37" s="76"/>
      <c r="D37" s="209"/>
      <c r="E37" s="209"/>
      <c r="F37" s="209"/>
      <c r="G37" s="209"/>
      <c r="H37" s="209"/>
      <c r="I37" s="209"/>
      <c r="J37" s="209"/>
      <c r="K37" s="209"/>
      <c r="L37" s="209"/>
      <c r="M37" s="76"/>
      <c r="N37" s="77"/>
      <c r="O37" s="52"/>
    </row>
    <row r="38" spans="1:15" ht="4.5" customHeight="1">
      <c r="B38" s="77"/>
      <c r="C38" s="77"/>
      <c r="D38" s="78"/>
      <c r="E38" s="78"/>
      <c r="F38" s="78"/>
      <c r="G38" s="78"/>
      <c r="H38" s="78"/>
      <c r="I38" s="78"/>
      <c r="J38" s="78"/>
      <c r="K38" s="78"/>
      <c r="L38" s="78"/>
      <c r="M38" s="77"/>
      <c r="N38" s="77"/>
      <c r="O38" s="52"/>
    </row>
    <row r="39" spans="1:15" ht="11.25">
      <c r="B39" s="171"/>
      <c r="C39" s="77"/>
      <c r="D39" s="171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52"/>
    </row>
    <row r="40" spans="1:15" ht="11.25">
      <c r="B40" s="172"/>
      <c r="C40" s="77"/>
      <c r="D40" s="172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52"/>
    </row>
    <row r="41" spans="1:15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</row>
    <row r="42" spans="1:15"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</row>
    <row r="43" spans="1:15"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</row>
    <row r="44" spans="1:15"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</row>
    <row r="45" spans="1:15"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</row>
    <row r="46" spans="1:15"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</row>
    <row r="47" spans="1:15"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</row>
    <row r="48" spans="1:15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</row>
    <row r="49" spans="2:15"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</row>
    <row r="50" spans="2:15"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</row>
    <row r="51" spans="2:15"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2:15"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</row>
    <row r="53" spans="2:15"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</row>
    <row r="54" spans="2:15"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</row>
    <row r="55" spans="2:15"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</row>
    <row r="56" spans="2:15"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</row>
    <row r="57" spans="2:15"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</row>
    <row r="58" spans="2:1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</row>
    <row r="59" spans="2:15"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</row>
  </sheetData>
  <hyperlinks>
    <hyperlink ref="M1" r:id="rId1" xr:uid="{00000000-0004-0000-0400-000000000000}"/>
    <hyperlink ref="M2" r:id="rId2" xr:uid="{00000000-0004-0000-0400-000001000000}"/>
  </hyperlinks>
  <printOptions horizontalCentered="1"/>
  <pageMargins left="0.39370078740157483" right="0.39370078740157483" top="0.74803149606299213" bottom="0.51181102362204722" header="0.23622047244094491" footer="0.39370078740157483"/>
  <pageSetup paperSize="9" orientation="portrait" r:id="rId3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  <pageSetUpPr fitToPage="1"/>
  </sheetPr>
  <dimension ref="A1:N64"/>
  <sheetViews>
    <sheetView showGridLines="0" view="pageBreakPreview" zoomScale="80" zoomScaleSheetLayoutView="80" workbookViewId="0">
      <selection activeCell="C8" sqref="C8"/>
    </sheetView>
  </sheetViews>
  <sheetFormatPr defaultColWidth="12.5703125" defaultRowHeight="9"/>
  <cols>
    <col min="1" max="1" width="0.7109375" style="47" customWidth="1"/>
    <col min="2" max="2" width="11" style="47" customWidth="1"/>
    <col min="3" max="3" width="8.5703125" style="47" customWidth="1"/>
    <col min="4" max="4" width="14.5703125" style="47" customWidth="1"/>
    <col min="5" max="5" width="1.140625" style="47" customWidth="1"/>
    <col min="6" max="6" width="16.5703125" style="195" customWidth="1"/>
    <col min="7" max="7" width="1" style="47" customWidth="1"/>
    <col min="8" max="8" width="13.42578125" style="47" customWidth="1"/>
    <col min="9" max="9" width="1.28515625" style="47" customWidth="1"/>
    <col min="10" max="10" width="11.7109375" style="47" customWidth="1"/>
    <col min="11" max="11" width="1.140625" style="47" customWidth="1"/>
    <col min="12" max="12" width="12.7109375" style="47" customWidth="1"/>
    <col min="13" max="13" width="1.140625" style="47" customWidth="1"/>
    <col min="14" max="16384" width="12.5703125" style="47"/>
  </cols>
  <sheetData>
    <row r="1" spans="1:14" ht="15">
      <c r="L1" s="21" t="s">
        <v>47</v>
      </c>
    </row>
    <row r="2" spans="1:14" ht="14.25">
      <c r="L2" s="22" t="s">
        <v>46</v>
      </c>
    </row>
    <row r="3" spans="1:14" ht="9" customHeight="1">
      <c r="L3" s="22"/>
    </row>
    <row r="4" spans="1:14" ht="9" customHeight="1"/>
    <row r="5" spans="1:14" ht="9" customHeight="1"/>
    <row r="6" spans="1:14" ht="15.75" customHeight="1">
      <c r="B6" s="253" t="s">
        <v>285</v>
      </c>
      <c r="C6" s="157" t="s">
        <v>424</v>
      </c>
      <c r="D6" s="51"/>
      <c r="E6" s="51"/>
      <c r="F6" s="159"/>
      <c r="G6" s="51"/>
      <c r="H6" s="51"/>
      <c r="I6" s="51"/>
      <c r="J6" s="51"/>
      <c r="K6" s="51"/>
      <c r="L6" s="51"/>
      <c r="M6" s="51"/>
      <c r="N6" s="52"/>
    </row>
    <row r="7" spans="1:14" ht="14.25">
      <c r="B7" s="254" t="s">
        <v>286</v>
      </c>
      <c r="C7" s="54" t="s">
        <v>425</v>
      </c>
      <c r="D7" s="51"/>
      <c r="E7" s="51"/>
      <c r="F7" s="159"/>
      <c r="G7" s="51"/>
      <c r="H7" s="51"/>
      <c r="I7" s="51"/>
      <c r="J7" s="51"/>
      <c r="K7" s="51"/>
      <c r="L7" s="51"/>
      <c r="M7" s="51"/>
      <c r="N7" s="52"/>
    </row>
    <row r="8" spans="1:14" ht="9" customHeight="1">
      <c r="B8" s="54"/>
      <c r="C8" s="51"/>
      <c r="D8" s="51"/>
      <c r="E8" s="51"/>
      <c r="F8" s="159"/>
      <c r="G8" s="51"/>
      <c r="H8" s="51"/>
      <c r="I8" s="51"/>
      <c r="J8" s="51"/>
      <c r="K8" s="51"/>
      <c r="L8" s="51"/>
      <c r="M8" s="51"/>
      <c r="N8" s="52"/>
    </row>
    <row r="9" spans="1:14" ht="15">
      <c r="B9" s="55"/>
      <c r="C9" s="51"/>
      <c r="D9" s="51"/>
      <c r="E9" s="51"/>
      <c r="F9" s="159"/>
      <c r="G9" s="51"/>
      <c r="H9" s="51"/>
      <c r="I9" s="51"/>
      <c r="J9" s="51"/>
      <c r="K9" s="51"/>
      <c r="L9" s="193" t="s">
        <v>202</v>
      </c>
      <c r="M9" s="51"/>
      <c r="N9" s="52"/>
    </row>
    <row r="10" spans="1:14" ht="1.5" customHeight="1" thickBot="1">
      <c r="B10" s="51"/>
      <c r="C10" s="51"/>
      <c r="D10" s="51"/>
      <c r="E10" s="51"/>
      <c r="F10" s="159"/>
      <c r="G10" s="51"/>
      <c r="H10" s="51"/>
      <c r="I10" s="51"/>
      <c r="J10" s="51"/>
      <c r="K10" s="51"/>
      <c r="L10" s="51"/>
      <c r="M10" s="51"/>
      <c r="N10" s="52"/>
    </row>
    <row r="11" spans="1:14" ht="8.1" customHeight="1" thickTop="1">
      <c r="A11" s="642"/>
      <c r="B11" s="643"/>
      <c r="C11" s="643"/>
      <c r="D11" s="643"/>
      <c r="E11" s="643"/>
      <c r="F11" s="644"/>
      <c r="G11" s="643"/>
      <c r="H11" s="643"/>
      <c r="I11" s="643"/>
      <c r="J11" s="643"/>
      <c r="K11" s="643"/>
      <c r="L11" s="643"/>
      <c r="M11" s="643"/>
      <c r="N11" s="52"/>
    </row>
    <row r="12" spans="1:14" ht="15" customHeight="1">
      <c r="A12" s="64"/>
      <c r="B12" s="65" t="s">
        <v>27</v>
      </c>
      <c r="C12" s="58"/>
      <c r="D12" s="586" t="s">
        <v>42</v>
      </c>
      <c r="E12" s="58"/>
      <c r="F12" s="623" t="s">
        <v>74</v>
      </c>
      <c r="G12" s="58"/>
      <c r="H12" s="586" t="s">
        <v>42</v>
      </c>
      <c r="I12" s="58"/>
      <c r="J12" s="586" t="s">
        <v>213</v>
      </c>
      <c r="K12" s="58"/>
      <c r="L12" s="586" t="s">
        <v>42</v>
      </c>
      <c r="M12" s="61"/>
      <c r="N12" s="52"/>
    </row>
    <row r="13" spans="1:14" ht="15" customHeight="1">
      <c r="A13" s="64"/>
      <c r="B13" s="587" t="s">
        <v>25</v>
      </c>
      <c r="C13" s="60"/>
      <c r="D13" s="586" t="s">
        <v>113</v>
      </c>
      <c r="E13" s="59"/>
      <c r="F13" s="623" t="s">
        <v>72</v>
      </c>
      <c r="G13" s="60"/>
      <c r="H13" s="586" t="s">
        <v>71</v>
      </c>
      <c r="I13" s="58"/>
      <c r="J13" s="586" t="s">
        <v>264</v>
      </c>
      <c r="K13" s="58"/>
      <c r="L13" s="586" t="s">
        <v>70</v>
      </c>
      <c r="M13" s="61"/>
      <c r="N13" s="52"/>
    </row>
    <row r="14" spans="1:14" ht="15" customHeight="1">
      <c r="A14" s="64"/>
      <c r="B14" s="60"/>
      <c r="C14" s="60"/>
      <c r="D14" s="586" t="s">
        <v>69</v>
      </c>
      <c r="E14" s="60"/>
      <c r="F14" s="623" t="s">
        <v>260</v>
      </c>
      <c r="G14" s="60"/>
      <c r="H14" s="586" t="s">
        <v>68</v>
      </c>
      <c r="I14" s="58"/>
      <c r="J14" s="586" t="s">
        <v>275</v>
      </c>
      <c r="K14" s="58"/>
      <c r="L14" s="208" t="s">
        <v>66</v>
      </c>
      <c r="M14" s="61"/>
      <c r="N14" s="52"/>
    </row>
    <row r="15" spans="1:14" ht="15" customHeight="1">
      <c r="A15" s="64"/>
      <c r="B15" s="65"/>
      <c r="C15" s="60"/>
      <c r="D15" s="208" t="s">
        <v>65</v>
      </c>
      <c r="E15" s="60"/>
      <c r="F15" s="623" t="s">
        <v>261</v>
      </c>
      <c r="G15" s="60"/>
      <c r="H15" s="586" t="s">
        <v>63</v>
      </c>
      <c r="I15" s="60"/>
      <c r="J15" s="586" t="s">
        <v>211</v>
      </c>
      <c r="K15" s="60"/>
      <c r="L15" s="208" t="s">
        <v>62</v>
      </c>
      <c r="M15" s="61"/>
      <c r="N15" s="52"/>
    </row>
    <row r="16" spans="1:14" ht="15" customHeight="1">
      <c r="A16" s="64"/>
      <c r="B16" s="587"/>
      <c r="C16" s="60"/>
      <c r="D16" s="208" t="s">
        <v>259</v>
      </c>
      <c r="E16" s="60"/>
      <c r="F16" s="623" t="s">
        <v>64</v>
      </c>
      <c r="G16" s="60"/>
      <c r="H16" s="586" t="s">
        <v>60</v>
      </c>
      <c r="I16" s="59"/>
      <c r="J16" s="208" t="s">
        <v>59</v>
      </c>
      <c r="K16" s="59"/>
      <c r="L16" s="208"/>
      <c r="M16" s="61"/>
      <c r="N16" s="52"/>
    </row>
    <row r="17" spans="1:14" ht="15" customHeight="1">
      <c r="A17" s="64"/>
      <c r="B17" s="60"/>
      <c r="C17" s="60"/>
      <c r="D17" s="208" t="s">
        <v>31</v>
      </c>
      <c r="E17" s="60"/>
      <c r="F17" s="625" t="s">
        <v>61</v>
      </c>
      <c r="G17" s="60"/>
      <c r="H17" s="586" t="s">
        <v>212</v>
      </c>
      <c r="I17" s="59"/>
      <c r="J17" s="208" t="s">
        <v>56</v>
      </c>
      <c r="K17" s="59"/>
      <c r="L17" s="208"/>
      <c r="M17" s="61"/>
      <c r="N17" s="52"/>
    </row>
    <row r="18" spans="1:14" ht="15" customHeight="1">
      <c r="A18" s="64"/>
      <c r="B18" s="60"/>
      <c r="C18" s="60"/>
      <c r="D18" s="208"/>
      <c r="E18" s="60"/>
      <c r="F18" s="625" t="s">
        <v>58</v>
      </c>
      <c r="G18" s="60"/>
      <c r="H18" s="208" t="s">
        <v>54</v>
      </c>
      <c r="I18" s="59"/>
      <c r="J18" s="208" t="s">
        <v>276</v>
      </c>
      <c r="K18" s="59"/>
      <c r="L18" s="208"/>
      <c r="M18" s="61"/>
      <c r="N18" s="52"/>
    </row>
    <row r="19" spans="1:14" ht="15" customHeight="1">
      <c r="A19" s="64"/>
      <c r="B19" s="60"/>
      <c r="C19" s="60"/>
      <c r="D19" s="59"/>
      <c r="E19" s="60"/>
      <c r="F19" s="625" t="s">
        <v>262</v>
      </c>
      <c r="G19" s="60"/>
      <c r="H19" s="208" t="s">
        <v>51</v>
      </c>
      <c r="I19" s="59"/>
      <c r="J19" s="208" t="s">
        <v>50</v>
      </c>
      <c r="K19" s="59"/>
      <c r="L19" s="59"/>
      <c r="M19" s="61"/>
      <c r="N19" s="52"/>
    </row>
    <row r="20" spans="1:14" ht="15" customHeight="1">
      <c r="A20" s="64"/>
      <c r="B20" s="60"/>
      <c r="C20" s="60"/>
      <c r="D20" s="59"/>
      <c r="E20" s="60"/>
      <c r="F20" s="625" t="s">
        <v>263</v>
      </c>
      <c r="G20" s="60"/>
      <c r="H20" s="208" t="s">
        <v>31</v>
      </c>
      <c r="I20" s="59"/>
      <c r="J20" s="208" t="s">
        <v>49</v>
      </c>
      <c r="K20" s="59"/>
      <c r="L20" s="59"/>
      <c r="M20" s="61"/>
      <c r="N20" s="52"/>
    </row>
    <row r="21" spans="1:14" ht="15" customHeight="1">
      <c r="A21" s="64"/>
      <c r="B21" s="60"/>
      <c r="C21" s="60"/>
      <c r="D21" s="59"/>
      <c r="E21" s="60"/>
      <c r="F21" s="625" t="s">
        <v>52</v>
      </c>
      <c r="G21" s="60"/>
      <c r="H21" s="208"/>
      <c r="I21" s="59"/>
      <c r="J21" s="208"/>
      <c r="K21" s="59"/>
      <c r="L21" s="59"/>
      <c r="M21" s="61"/>
      <c r="N21" s="52"/>
    </row>
    <row r="22" spans="1:14" ht="15" customHeight="1">
      <c r="A22" s="64"/>
      <c r="B22" s="60"/>
      <c r="C22" s="60"/>
      <c r="D22" s="60"/>
      <c r="E22" s="60"/>
      <c r="F22" s="625" t="s">
        <v>31</v>
      </c>
      <c r="G22" s="60"/>
      <c r="H22" s="64"/>
      <c r="I22" s="59"/>
      <c r="J22" s="64"/>
      <c r="K22" s="59"/>
      <c r="L22" s="59"/>
      <c r="M22" s="61"/>
      <c r="N22" s="52"/>
    </row>
    <row r="23" spans="1:14" ht="8.1" customHeight="1">
      <c r="A23" s="590"/>
      <c r="B23" s="604"/>
      <c r="C23" s="604"/>
      <c r="D23" s="604"/>
      <c r="E23" s="604"/>
      <c r="F23" s="645"/>
      <c r="G23" s="604"/>
      <c r="H23" s="604"/>
      <c r="I23" s="604"/>
      <c r="J23" s="604"/>
      <c r="K23" s="604"/>
      <c r="L23" s="604"/>
      <c r="M23" s="591"/>
      <c r="N23" s="52"/>
    </row>
    <row r="24" spans="1:14" ht="8.1" customHeight="1">
      <c r="A24" s="62"/>
      <c r="B24" s="96"/>
      <c r="C24" s="96"/>
      <c r="D24" s="96"/>
      <c r="E24" s="96"/>
      <c r="F24" s="196"/>
      <c r="G24" s="96"/>
      <c r="H24" s="96"/>
      <c r="I24" s="96"/>
      <c r="J24" s="96"/>
      <c r="K24" s="96"/>
      <c r="L24" s="96"/>
      <c r="M24" s="63"/>
      <c r="N24" s="52"/>
    </row>
    <row r="25" spans="1:14" ht="15.75" customHeight="1">
      <c r="A25" s="64"/>
      <c r="B25" s="65" t="s">
        <v>16</v>
      </c>
      <c r="C25" s="60"/>
      <c r="D25" s="737">
        <v>3763.2</v>
      </c>
      <c r="E25" s="99"/>
      <c r="F25" s="739">
        <v>723.8</v>
      </c>
      <c r="G25" s="739"/>
      <c r="H25" s="739">
        <v>1380.7</v>
      </c>
      <c r="I25" s="739"/>
      <c r="J25" s="739">
        <v>1584.4</v>
      </c>
      <c r="K25" s="739"/>
      <c r="L25" s="739">
        <v>1844.4</v>
      </c>
      <c r="M25" s="61"/>
      <c r="N25" s="52"/>
    </row>
    <row r="26" spans="1:14" ht="27.6" customHeight="1">
      <c r="A26" s="64"/>
      <c r="B26" s="148" t="s">
        <v>15</v>
      </c>
      <c r="C26" s="60"/>
      <c r="D26" s="735">
        <v>453.4</v>
      </c>
      <c r="E26" s="185"/>
      <c r="F26" s="740">
        <v>51.6</v>
      </c>
      <c r="G26" s="740"/>
      <c r="H26" s="740">
        <v>171.1</v>
      </c>
      <c r="I26" s="740"/>
      <c r="J26" s="740">
        <v>280.8</v>
      </c>
      <c r="K26" s="740"/>
      <c r="L26" s="740">
        <v>204.8</v>
      </c>
      <c r="M26" s="61"/>
      <c r="N26" s="197"/>
    </row>
    <row r="27" spans="1:14" ht="27.6" customHeight="1">
      <c r="A27" s="64"/>
      <c r="B27" s="148" t="s">
        <v>14</v>
      </c>
      <c r="C27" s="60"/>
      <c r="D27" s="735">
        <v>243.8</v>
      </c>
      <c r="E27" s="185"/>
      <c r="F27" s="740">
        <v>70.900000000000006</v>
      </c>
      <c r="G27" s="740"/>
      <c r="H27" s="740">
        <v>91</v>
      </c>
      <c r="I27" s="740"/>
      <c r="J27" s="740">
        <v>131.5</v>
      </c>
      <c r="K27" s="740"/>
      <c r="L27" s="740">
        <v>96</v>
      </c>
      <c r="M27" s="61"/>
      <c r="N27" s="52"/>
    </row>
    <row r="28" spans="1:14" ht="27.6" customHeight="1">
      <c r="A28" s="64"/>
      <c r="B28" s="148" t="s">
        <v>13</v>
      </c>
      <c r="C28" s="60"/>
      <c r="D28" s="735">
        <v>233.5</v>
      </c>
      <c r="E28" s="185"/>
      <c r="F28" s="740">
        <v>29.2</v>
      </c>
      <c r="G28" s="740"/>
      <c r="H28" s="740">
        <v>84.7</v>
      </c>
      <c r="I28" s="740"/>
      <c r="J28" s="740">
        <v>48.2</v>
      </c>
      <c r="K28" s="740"/>
      <c r="L28" s="740">
        <v>129.19999999999999</v>
      </c>
      <c r="M28" s="61"/>
      <c r="N28" s="52"/>
    </row>
    <row r="29" spans="1:14" ht="27.6" customHeight="1">
      <c r="A29" s="64"/>
      <c r="B29" s="148" t="s">
        <v>12</v>
      </c>
      <c r="C29" s="60"/>
      <c r="D29" s="735">
        <v>233.5</v>
      </c>
      <c r="E29" s="185"/>
      <c r="F29" s="740">
        <v>6</v>
      </c>
      <c r="G29" s="740"/>
      <c r="H29" s="740">
        <v>36</v>
      </c>
      <c r="I29" s="740"/>
      <c r="J29" s="740">
        <v>61.4</v>
      </c>
      <c r="K29" s="740"/>
      <c r="L29" s="740">
        <v>39.799999999999997</v>
      </c>
      <c r="M29" s="61"/>
      <c r="N29" s="52"/>
    </row>
    <row r="30" spans="1:14" ht="27.6" customHeight="1">
      <c r="A30" s="64"/>
      <c r="B30" s="148" t="s">
        <v>11</v>
      </c>
      <c r="C30" s="60"/>
      <c r="D30" s="735">
        <v>233.5</v>
      </c>
      <c r="E30" s="185"/>
      <c r="F30" s="740">
        <v>12.9</v>
      </c>
      <c r="G30" s="740"/>
      <c r="H30" s="740">
        <v>35.4</v>
      </c>
      <c r="I30" s="740"/>
      <c r="J30" s="740">
        <v>56.1</v>
      </c>
      <c r="K30" s="740"/>
      <c r="L30" s="740">
        <v>58.7</v>
      </c>
      <c r="M30" s="61"/>
      <c r="N30" s="52"/>
    </row>
    <row r="31" spans="1:14" ht="27.6" customHeight="1">
      <c r="A31" s="64"/>
      <c r="B31" s="148" t="s">
        <v>10</v>
      </c>
      <c r="C31" s="60"/>
      <c r="D31" s="735">
        <v>196.1</v>
      </c>
      <c r="E31" s="185"/>
      <c r="F31" s="740">
        <v>66.2</v>
      </c>
      <c r="G31" s="740"/>
      <c r="H31" s="740">
        <v>66.7</v>
      </c>
      <c r="I31" s="740"/>
      <c r="J31" s="740">
        <v>72.900000000000006</v>
      </c>
      <c r="K31" s="740"/>
      <c r="L31" s="740">
        <v>107.5</v>
      </c>
      <c r="M31" s="61"/>
      <c r="N31" s="52"/>
    </row>
    <row r="32" spans="1:14" ht="27.6" customHeight="1">
      <c r="A32" s="64"/>
      <c r="B32" s="148" t="s">
        <v>9</v>
      </c>
      <c r="C32" s="60"/>
      <c r="D32" s="735">
        <v>276.8</v>
      </c>
      <c r="E32" s="185"/>
      <c r="F32" s="740">
        <v>43.5</v>
      </c>
      <c r="G32" s="740"/>
      <c r="H32" s="740">
        <v>94.7</v>
      </c>
      <c r="I32" s="740"/>
      <c r="J32" s="740">
        <v>125.2</v>
      </c>
      <c r="K32" s="740"/>
      <c r="L32" s="740">
        <v>120.3</v>
      </c>
      <c r="M32" s="61"/>
      <c r="N32" s="52"/>
    </row>
    <row r="33" spans="1:14" ht="27.6" customHeight="1">
      <c r="A33" s="64"/>
      <c r="B33" s="148" t="s">
        <v>8</v>
      </c>
      <c r="C33" s="60"/>
      <c r="D33" s="735">
        <v>32.4</v>
      </c>
      <c r="E33" s="185"/>
      <c r="F33" s="740">
        <v>8.4</v>
      </c>
      <c r="G33" s="740"/>
      <c r="H33" s="740">
        <v>12.4</v>
      </c>
      <c r="I33" s="740"/>
      <c r="J33" s="740">
        <v>9.5</v>
      </c>
      <c r="K33" s="740"/>
      <c r="L33" s="740">
        <v>10.7</v>
      </c>
      <c r="M33" s="61"/>
      <c r="N33" s="52"/>
    </row>
    <row r="34" spans="1:14" ht="27.6" customHeight="1">
      <c r="A34" s="64"/>
      <c r="B34" s="148" t="s">
        <v>30</v>
      </c>
      <c r="C34" s="60"/>
      <c r="D34" s="735">
        <v>197.6</v>
      </c>
      <c r="E34" s="185"/>
      <c r="F34" s="740">
        <v>7.9</v>
      </c>
      <c r="G34" s="740"/>
      <c r="H34" s="740">
        <v>62.5</v>
      </c>
      <c r="I34" s="740"/>
      <c r="J34" s="740">
        <v>147.1</v>
      </c>
      <c r="K34" s="740"/>
      <c r="L34" s="740">
        <v>60.3</v>
      </c>
      <c r="M34" s="61"/>
      <c r="N34" s="52"/>
    </row>
    <row r="35" spans="1:14" ht="27.6" customHeight="1">
      <c r="A35" s="64"/>
      <c r="B35" s="148" t="s">
        <v>6</v>
      </c>
      <c r="C35" s="60"/>
      <c r="D35" s="735">
        <v>483.4</v>
      </c>
      <c r="E35" s="185"/>
      <c r="F35" s="740">
        <v>173.5</v>
      </c>
      <c r="G35" s="740"/>
      <c r="H35" s="740">
        <v>123.3</v>
      </c>
      <c r="I35" s="740"/>
      <c r="J35" s="740">
        <v>123.3</v>
      </c>
      <c r="K35" s="740"/>
      <c r="L35" s="740">
        <v>461.5</v>
      </c>
      <c r="M35" s="61"/>
      <c r="N35" s="52"/>
    </row>
    <row r="36" spans="1:14" ht="27.6" customHeight="1">
      <c r="A36" s="64"/>
      <c r="B36" s="148" t="s">
        <v>5</v>
      </c>
      <c r="C36" s="60"/>
      <c r="D36" s="735">
        <v>306.8</v>
      </c>
      <c r="E36" s="185"/>
      <c r="F36" s="740">
        <v>167.3</v>
      </c>
      <c r="G36" s="740"/>
      <c r="H36" s="740">
        <v>109.1</v>
      </c>
      <c r="I36" s="740"/>
      <c r="J36" s="740">
        <v>128.6</v>
      </c>
      <c r="K36" s="740"/>
      <c r="L36" s="740">
        <v>207.9</v>
      </c>
      <c r="M36" s="61"/>
      <c r="N36" s="52"/>
    </row>
    <row r="37" spans="1:14" ht="27.6" customHeight="1">
      <c r="A37" s="64"/>
      <c r="B37" s="148" t="s">
        <v>209</v>
      </c>
      <c r="C37" s="60"/>
      <c r="D37" s="735">
        <v>754.7</v>
      </c>
      <c r="E37" s="185"/>
      <c r="F37" s="740">
        <v>56.8</v>
      </c>
      <c r="G37" s="740"/>
      <c r="H37" s="740">
        <v>346.8</v>
      </c>
      <c r="I37" s="740"/>
      <c r="J37" s="740">
        <v>308.89999999999998</v>
      </c>
      <c r="K37" s="740"/>
      <c r="L37" s="740">
        <v>237.2</v>
      </c>
      <c r="M37" s="61"/>
      <c r="N37" s="52"/>
    </row>
    <row r="38" spans="1:14" ht="27.6" customHeight="1">
      <c r="A38" s="64"/>
      <c r="B38" s="148" t="s">
        <v>3</v>
      </c>
      <c r="C38" s="60"/>
      <c r="D38" s="735">
        <v>135.69999999999999</v>
      </c>
      <c r="E38" s="185"/>
      <c r="F38" s="740">
        <v>27</v>
      </c>
      <c r="G38" s="740"/>
      <c r="H38" s="740">
        <v>88.2</v>
      </c>
      <c r="I38" s="740"/>
      <c r="J38" s="740">
        <v>33.1</v>
      </c>
      <c r="K38" s="740"/>
      <c r="L38" s="740">
        <v>52.1</v>
      </c>
      <c r="M38" s="61"/>
      <c r="N38" s="52"/>
    </row>
    <row r="39" spans="1:14" s="258" customFormat="1" ht="30" customHeight="1">
      <c r="A39" s="255"/>
      <c r="B39" s="148" t="s">
        <v>2</v>
      </c>
      <c r="C39" s="112"/>
      <c r="D39" s="735">
        <v>217.5</v>
      </c>
      <c r="E39" s="186"/>
      <c r="F39" s="740">
        <v>0.9</v>
      </c>
      <c r="G39" s="740"/>
      <c r="H39" s="740">
        <v>52.2</v>
      </c>
      <c r="I39" s="740"/>
      <c r="J39" s="740">
        <v>54</v>
      </c>
      <c r="K39" s="740"/>
      <c r="L39" s="740">
        <v>50.7</v>
      </c>
      <c r="M39" s="256"/>
      <c r="N39" s="257"/>
    </row>
    <row r="40" spans="1:14" ht="27.6" customHeight="1">
      <c r="A40" s="64"/>
      <c r="B40" s="148" t="s">
        <v>1</v>
      </c>
      <c r="C40" s="60"/>
      <c r="D40" s="735">
        <v>8.1999999999999993</v>
      </c>
      <c r="E40" s="185"/>
      <c r="F40" s="740">
        <v>1.5</v>
      </c>
      <c r="G40" s="740"/>
      <c r="H40" s="740">
        <v>5.9</v>
      </c>
      <c r="I40" s="740"/>
      <c r="J40" s="740">
        <v>2.4</v>
      </c>
      <c r="K40" s="740"/>
      <c r="L40" s="740">
        <v>4.5</v>
      </c>
      <c r="M40" s="61"/>
      <c r="N40" s="52"/>
    </row>
    <row r="41" spans="1:14" ht="27.6" customHeight="1">
      <c r="A41" s="64"/>
      <c r="B41" s="148" t="s">
        <v>0</v>
      </c>
      <c r="C41" s="60"/>
      <c r="D41" s="738">
        <v>5</v>
      </c>
      <c r="E41" s="185"/>
      <c r="F41" s="741">
        <v>0</v>
      </c>
      <c r="G41" s="741"/>
      <c r="H41" s="742">
        <v>0.6</v>
      </c>
      <c r="I41" s="742"/>
      <c r="J41" s="742">
        <v>1.2</v>
      </c>
      <c r="K41" s="742"/>
      <c r="L41" s="742">
        <v>3.1</v>
      </c>
      <c r="M41" s="61"/>
      <c r="N41" s="52"/>
    </row>
    <row r="42" spans="1:14" ht="4.5" customHeight="1" thickBot="1">
      <c r="A42" s="198"/>
      <c r="B42" s="199"/>
      <c r="C42" s="200"/>
      <c r="D42" s="201"/>
      <c r="E42" s="201"/>
      <c r="F42" s="202"/>
      <c r="G42" s="201"/>
      <c r="H42" s="201"/>
      <c r="I42" s="201"/>
      <c r="J42" s="201"/>
      <c r="K42" s="201"/>
      <c r="L42" s="201"/>
      <c r="M42" s="200"/>
      <c r="N42" s="52"/>
    </row>
    <row r="43" spans="1:14" ht="3.75" customHeight="1">
      <c r="B43" s="77"/>
      <c r="C43" s="77"/>
      <c r="D43" s="78"/>
      <c r="E43" s="78"/>
      <c r="F43" s="203"/>
      <c r="G43" s="78"/>
      <c r="H43" s="78"/>
      <c r="I43" s="78"/>
      <c r="J43" s="78"/>
      <c r="K43" s="78"/>
      <c r="L43" s="78"/>
      <c r="M43" s="77"/>
      <c r="N43" s="52"/>
    </row>
    <row r="44" spans="1:14" ht="11.25">
      <c r="B44" s="171"/>
      <c r="C44" s="77"/>
      <c r="D44" s="77"/>
      <c r="E44" s="77"/>
      <c r="F44" s="203"/>
      <c r="G44" s="77"/>
      <c r="H44" s="77"/>
      <c r="I44" s="77"/>
      <c r="J44" s="77"/>
      <c r="K44" s="77"/>
      <c r="L44" s="77"/>
      <c r="M44" s="77"/>
      <c r="N44" s="52"/>
    </row>
    <row r="45" spans="1:14" ht="11.25">
      <c r="B45" s="172"/>
      <c r="C45" s="77"/>
      <c r="D45" s="77"/>
      <c r="E45" s="77"/>
      <c r="F45" s="203"/>
      <c r="G45" s="77"/>
      <c r="H45" s="77"/>
      <c r="I45" s="77"/>
      <c r="J45" s="77"/>
      <c r="K45" s="77"/>
      <c r="L45" s="77"/>
      <c r="M45" s="77"/>
      <c r="N45" s="52"/>
    </row>
    <row r="46" spans="1:14" ht="11.25">
      <c r="B46" s="52"/>
      <c r="C46" s="52"/>
      <c r="D46" s="52"/>
      <c r="E46" s="52"/>
      <c r="F46" s="204"/>
      <c r="G46" s="204"/>
      <c r="H46" s="52"/>
      <c r="I46" s="52"/>
      <c r="J46" s="52"/>
      <c r="K46" s="52"/>
      <c r="L46" s="52"/>
      <c r="M46" s="52"/>
      <c r="N46" s="52"/>
    </row>
    <row r="47" spans="1:14">
      <c r="B47" s="52"/>
      <c r="C47" s="52"/>
      <c r="D47" s="52"/>
      <c r="E47" s="52"/>
      <c r="F47" s="205"/>
      <c r="G47" s="52"/>
      <c r="H47" s="52"/>
      <c r="I47" s="52"/>
      <c r="J47" s="52"/>
      <c r="K47" s="52"/>
      <c r="L47" s="52"/>
      <c r="M47" s="52"/>
      <c r="N47" s="52"/>
    </row>
    <row r="48" spans="1:14">
      <c r="B48" s="52"/>
      <c r="C48" s="52"/>
      <c r="D48" s="52"/>
      <c r="E48" s="52"/>
      <c r="F48" s="205"/>
      <c r="G48" s="52"/>
      <c r="H48" s="52"/>
      <c r="I48" s="52"/>
      <c r="J48" s="52"/>
      <c r="K48" s="52"/>
      <c r="L48" s="52"/>
      <c r="M48" s="52"/>
      <c r="N48" s="52"/>
    </row>
    <row r="49" spans="2:14">
      <c r="B49" s="52"/>
      <c r="C49" s="52"/>
      <c r="D49" s="52"/>
      <c r="E49" s="52"/>
      <c r="F49" s="205"/>
      <c r="G49" s="52"/>
      <c r="H49" s="52"/>
      <c r="I49" s="52"/>
      <c r="J49" s="52"/>
      <c r="K49" s="52"/>
      <c r="L49" s="52"/>
      <c r="M49" s="52"/>
      <c r="N49" s="52"/>
    </row>
    <row r="50" spans="2:14">
      <c r="B50" s="52"/>
      <c r="C50" s="52"/>
      <c r="D50" s="52"/>
      <c r="E50" s="52"/>
      <c r="F50" s="205"/>
      <c r="G50" s="52"/>
      <c r="H50" s="52"/>
      <c r="I50" s="52"/>
      <c r="J50" s="52"/>
      <c r="K50" s="52"/>
      <c r="L50" s="52"/>
      <c r="M50" s="52"/>
      <c r="N50" s="52"/>
    </row>
    <row r="51" spans="2:14">
      <c r="B51" s="52"/>
      <c r="C51" s="52"/>
      <c r="D51" s="52"/>
      <c r="E51" s="52"/>
      <c r="F51" s="205"/>
      <c r="G51" s="52"/>
      <c r="H51" s="52"/>
      <c r="I51" s="52"/>
      <c r="J51" s="52"/>
      <c r="K51" s="52"/>
      <c r="L51" s="52"/>
      <c r="M51" s="52"/>
      <c r="N51" s="52"/>
    </row>
    <row r="52" spans="2:14">
      <c r="B52" s="52"/>
      <c r="C52" s="52"/>
      <c r="D52" s="52"/>
      <c r="E52" s="52"/>
      <c r="F52" s="205"/>
      <c r="G52" s="52"/>
      <c r="H52" s="52"/>
      <c r="I52" s="52"/>
      <c r="J52" s="52"/>
      <c r="K52" s="52"/>
      <c r="L52" s="52"/>
      <c r="M52" s="52"/>
      <c r="N52" s="52"/>
    </row>
    <row r="53" spans="2:14">
      <c r="B53" s="52"/>
      <c r="C53" s="52"/>
      <c r="D53" s="52"/>
      <c r="E53" s="52"/>
      <c r="F53" s="205"/>
      <c r="G53" s="52"/>
      <c r="H53" s="52"/>
      <c r="I53" s="52"/>
      <c r="J53" s="52"/>
      <c r="K53" s="52"/>
      <c r="L53" s="52"/>
      <c r="M53" s="52"/>
      <c r="N53" s="52"/>
    </row>
    <row r="54" spans="2:14">
      <c r="B54" s="52"/>
      <c r="C54" s="52"/>
      <c r="D54" s="52"/>
      <c r="E54" s="52"/>
      <c r="F54" s="205"/>
      <c r="G54" s="52"/>
      <c r="H54" s="52"/>
      <c r="I54" s="52"/>
      <c r="J54" s="52"/>
      <c r="K54" s="52"/>
      <c r="L54" s="52"/>
      <c r="M54" s="52"/>
      <c r="N54" s="52"/>
    </row>
    <row r="55" spans="2:14">
      <c r="B55" s="52"/>
      <c r="C55" s="52"/>
      <c r="D55" s="52"/>
      <c r="E55" s="52"/>
      <c r="F55" s="205"/>
      <c r="G55" s="52"/>
      <c r="H55" s="52"/>
      <c r="I55" s="52"/>
      <c r="J55" s="52"/>
      <c r="K55" s="52"/>
      <c r="L55" s="52"/>
      <c r="M55" s="52"/>
      <c r="N55" s="52"/>
    </row>
    <row r="56" spans="2:14">
      <c r="B56" s="52"/>
      <c r="C56" s="52"/>
      <c r="D56" s="52"/>
      <c r="E56" s="52"/>
      <c r="F56" s="205"/>
      <c r="G56" s="52"/>
      <c r="H56" s="52"/>
      <c r="I56" s="52"/>
      <c r="J56" s="52"/>
      <c r="K56" s="52"/>
      <c r="L56" s="52"/>
      <c r="M56" s="52"/>
      <c r="N56" s="52"/>
    </row>
    <row r="57" spans="2:14">
      <c r="B57" s="52"/>
      <c r="C57" s="52"/>
      <c r="D57" s="52"/>
      <c r="E57" s="52"/>
      <c r="F57" s="205"/>
      <c r="G57" s="52"/>
      <c r="H57" s="52"/>
      <c r="I57" s="52"/>
      <c r="J57" s="52"/>
      <c r="K57" s="52"/>
      <c r="L57" s="52"/>
      <c r="M57" s="52"/>
      <c r="N57" s="52"/>
    </row>
    <row r="58" spans="2:14">
      <c r="B58" s="52"/>
      <c r="C58" s="52"/>
      <c r="D58" s="52"/>
      <c r="E58" s="52"/>
      <c r="F58" s="205"/>
      <c r="G58" s="52"/>
      <c r="H58" s="52"/>
      <c r="I58" s="52"/>
      <c r="J58" s="52"/>
      <c r="K58" s="52"/>
      <c r="L58" s="52"/>
      <c r="M58" s="52"/>
      <c r="N58" s="52"/>
    </row>
    <row r="59" spans="2:14">
      <c r="B59" s="52"/>
      <c r="C59" s="52"/>
      <c r="D59" s="52"/>
      <c r="E59" s="52"/>
      <c r="F59" s="205"/>
      <c r="G59" s="52"/>
      <c r="H59" s="52"/>
      <c r="I59" s="52"/>
      <c r="J59" s="52"/>
      <c r="K59" s="52"/>
      <c r="L59" s="52"/>
      <c r="M59" s="52"/>
      <c r="N59" s="52"/>
    </row>
    <row r="60" spans="2:14">
      <c r="B60" s="52"/>
      <c r="C60" s="52"/>
      <c r="D60" s="52"/>
      <c r="E60" s="52"/>
      <c r="F60" s="205"/>
      <c r="G60" s="52"/>
      <c r="H60" s="52"/>
      <c r="I60" s="52"/>
      <c r="J60" s="52"/>
      <c r="K60" s="52"/>
      <c r="L60" s="52"/>
      <c r="M60" s="52"/>
      <c r="N60" s="52"/>
    </row>
    <row r="61" spans="2:14">
      <c r="B61" s="52"/>
      <c r="C61" s="52"/>
      <c r="D61" s="52"/>
      <c r="E61" s="52"/>
      <c r="F61" s="205"/>
      <c r="G61" s="52"/>
      <c r="H61" s="52"/>
      <c r="I61" s="52"/>
      <c r="J61" s="52"/>
      <c r="K61" s="52"/>
      <c r="L61" s="52"/>
      <c r="M61" s="52"/>
      <c r="N61" s="52"/>
    </row>
    <row r="62" spans="2:14">
      <c r="B62" s="52"/>
      <c r="C62" s="52"/>
      <c r="D62" s="52"/>
      <c r="E62" s="52"/>
      <c r="F62" s="205"/>
      <c r="G62" s="52"/>
      <c r="H62" s="52"/>
      <c r="I62" s="52"/>
      <c r="J62" s="52"/>
      <c r="K62" s="52"/>
      <c r="L62" s="52"/>
      <c r="M62" s="52"/>
      <c r="N62" s="52"/>
    </row>
    <row r="63" spans="2:14">
      <c r="B63" s="52"/>
      <c r="C63" s="52"/>
      <c r="D63" s="52"/>
      <c r="E63" s="52"/>
      <c r="F63" s="205"/>
      <c r="G63" s="52"/>
      <c r="H63" s="52"/>
      <c r="I63" s="52"/>
      <c r="J63" s="52"/>
      <c r="K63" s="52"/>
      <c r="L63" s="52"/>
      <c r="M63" s="52"/>
      <c r="N63" s="52"/>
    </row>
    <row r="64" spans="2:14">
      <c r="B64" s="52"/>
      <c r="C64" s="52"/>
      <c r="D64" s="52"/>
      <c r="E64" s="52"/>
      <c r="F64" s="205"/>
      <c r="G64" s="52"/>
      <c r="H64" s="52"/>
      <c r="I64" s="52"/>
      <c r="J64" s="52"/>
      <c r="K64" s="52"/>
      <c r="L64" s="52"/>
      <c r="M64" s="52"/>
      <c r="N64" s="52"/>
    </row>
  </sheetData>
  <hyperlinks>
    <hyperlink ref="L1" r:id="rId1" xr:uid="{00000000-0004-0000-0500-000000000000}"/>
    <hyperlink ref="L2" r:id="rId2" xr:uid="{00000000-0004-0000-0500-000001000000}"/>
  </hyperlinks>
  <printOptions horizontalCentered="1"/>
  <pageMargins left="0.39370078740157483" right="0.39370078740157483" top="0.74803149606299213" bottom="0.51181102362204722" header="0.23622047244094491" footer="0.39370078740157483"/>
  <pageSetup paperSize="9" orientation="portrait" r:id="rId3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  <pageSetUpPr fitToPage="1"/>
  </sheetPr>
  <dimension ref="A1:N58"/>
  <sheetViews>
    <sheetView showGridLines="0" view="pageBreakPreview" zoomScale="112" zoomScaleSheetLayoutView="112" workbookViewId="0">
      <selection activeCell="D36" sqref="D36:L36"/>
    </sheetView>
  </sheetViews>
  <sheetFormatPr defaultColWidth="12.5703125" defaultRowHeight="9"/>
  <cols>
    <col min="1" max="1" width="1.140625" style="173" customWidth="1"/>
    <col min="2" max="2" width="10.85546875" style="173" customWidth="1"/>
    <col min="3" max="3" width="9" style="173" customWidth="1"/>
    <col min="4" max="4" width="9.85546875" style="173" customWidth="1"/>
    <col min="5" max="5" width="1.42578125" style="173" customWidth="1"/>
    <col min="6" max="6" width="11.7109375" style="173" customWidth="1"/>
    <col min="7" max="7" width="1.28515625" style="173" customWidth="1"/>
    <col min="8" max="8" width="13.85546875" style="173" customWidth="1"/>
    <col min="9" max="9" width="2" style="173" customWidth="1"/>
    <col min="10" max="10" width="15.42578125" style="173" customWidth="1"/>
    <col min="11" max="11" width="0.85546875" style="173" customWidth="1"/>
    <col min="12" max="12" width="13.5703125" style="173" customWidth="1"/>
    <col min="13" max="13" width="1" style="173" customWidth="1"/>
    <col min="14" max="16384" width="12.5703125" style="173"/>
  </cols>
  <sheetData>
    <row r="1" spans="1:14" ht="15">
      <c r="L1" s="21" t="s">
        <v>47</v>
      </c>
    </row>
    <row r="2" spans="1:14" ht="14.25">
      <c r="L2" s="22" t="s">
        <v>46</v>
      </c>
    </row>
    <row r="6" spans="1:14" s="47" customFormat="1" ht="15.75" customHeight="1">
      <c r="B6" s="253" t="s">
        <v>287</v>
      </c>
      <c r="C6" s="157" t="s">
        <v>426</v>
      </c>
      <c r="D6" s="51"/>
      <c r="E6" s="51"/>
      <c r="F6" s="159"/>
      <c r="G6" s="51"/>
      <c r="H6" s="51"/>
      <c r="I6" s="51"/>
      <c r="J6" s="51"/>
      <c r="K6" s="51"/>
      <c r="L6" s="51"/>
      <c r="M6" s="51"/>
      <c r="N6" s="52"/>
    </row>
    <row r="7" spans="1:14" s="47" customFormat="1" ht="14.25">
      <c r="B7" s="254" t="s">
        <v>288</v>
      </c>
      <c r="C7" s="54" t="s">
        <v>427</v>
      </c>
      <c r="D7" s="51"/>
      <c r="E7" s="51"/>
      <c r="F7" s="159"/>
      <c r="G7" s="51"/>
      <c r="H7" s="51"/>
      <c r="I7" s="51"/>
      <c r="J7" s="51"/>
      <c r="K7" s="51"/>
      <c r="L7" s="51"/>
      <c r="M7" s="51"/>
      <c r="N7" s="52"/>
    </row>
    <row r="8" spans="1:14" ht="10.5" customHeight="1">
      <c r="B8" s="174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6"/>
    </row>
    <row r="9" spans="1:14" ht="14.1" customHeight="1">
      <c r="B9" s="55" t="s">
        <v>267</v>
      </c>
      <c r="C9" s="175"/>
      <c r="D9" s="175"/>
      <c r="E9" s="175"/>
      <c r="F9" s="175"/>
      <c r="G9" s="175"/>
      <c r="H9" s="175"/>
      <c r="I9" s="175"/>
      <c r="J9" s="175"/>
      <c r="K9" s="175"/>
      <c r="L9" s="193" t="s">
        <v>202</v>
      </c>
      <c r="M9" s="175"/>
      <c r="N9" s="176"/>
    </row>
    <row r="10" spans="1:14" ht="1.5" customHeight="1" thickBot="1"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6"/>
    </row>
    <row r="11" spans="1:14" ht="8.1" customHeight="1" thickTop="1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19"/>
      <c r="M11" s="619"/>
      <c r="N11" s="176"/>
    </row>
    <row r="12" spans="1:14" ht="15" customHeight="1">
      <c r="A12" s="183"/>
      <c r="B12" s="65" t="s">
        <v>27</v>
      </c>
      <c r="C12" s="622"/>
      <c r="D12" s="586" t="s">
        <v>22</v>
      </c>
      <c r="E12" s="58"/>
      <c r="F12" s="586" t="s">
        <v>45</v>
      </c>
      <c r="G12" s="58"/>
      <c r="H12" s="586" t="s">
        <v>44</v>
      </c>
      <c r="I12" s="58"/>
      <c r="J12" s="586" t="s">
        <v>43</v>
      </c>
      <c r="K12" s="58"/>
      <c r="L12" s="586" t="s">
        <v>42</v>
      </c>
      <c r="M12" s="184"/>
      <c r="N12" s="176"/>
    </row>
    <row r="13" spans="1:14" ht="15" customHeight="1">
      <c r="A13" s="183"/>
      <c r="B13" s="587" t="s">
        <v>25</v>
      </c>
      <c r="C13" s="184"/>
      <c r="D13" s="208" t="s">
        <v>19</v>
      </c>
      <c r="E13" s="60"/>
      <c r="F13" s="208" t="s">
        <v>41</v>
      </c>
      <c r="G13" s="60"/>
      <c r="H13" s="208" t="s">
        <v>40</v>
      </c>
      <c r="I13" s="60"/>
      <c r="J13" s="586" t="s">
        <v>39</v>
      </c>
      <c r="K13" s="60"/>
      <c r="L13" s="586" t="s">
        <v>38</v>
      </c>
      <c r="M13" s="184"/>
      <c r="N13" s="176"/>
    </row>
    <row r="14" spans="1:14" ht="15" customHeight="1">
      <c r="A14" s="183"/>
      <c r="B14" s="60"/>
      <c r="C14" s="184"/>
      <c r="D14" s="60"/>
      <c r="E14" s="60"/>
      <c r="F14" s="65"/>
      <c r="G14" s="59"/>
      <c r="H14" s="587"/>
      <c r="I14" s="59"/>
      <c r="J14" s="586" t="s">
        <v>37</v>
      </c>
      <c r="K14" s="59"/>
      <c r="L14" s="586" t="s">
        <v>36</v>
      </c>
      <c r="M14" s="184"/>
      <c r="N14" s="176"/>
    </row>
    <row r="15" spans="1:14" ht="15" customHeight="1">
      <c r="A15" s="183"/>
      <c r="B15" s="65"/>
      <c r="C15" s="184"/>
      <c r="D15" s="60"/>
      <c r="E15" s="60"/>
      <c r="F15" s="65"/>
      <c r="G15" s="59"/>
      <c r="H15" s="587"/>
      <c r="I15" s="59"/>
      <c r="J15" s="208" t="s">
        <v>258</v>
      </c>
      <c r="K15" s="59"/>
      <c r="L15" s="208" t="s">
        <v>35</v>
      </c>
      <c r="M15" s="184"/>
      <c r="N15" s="176"/>
    </row>
    <row r="16" spans="1:14" ht="15" customHeight="1">
      <c r="A16" s="183"/>
      <c r="B16" s="587"/>
      <c r="C16" s="184"/>
      <c r="D16" s="60"/>
      <c r="E16" s="60"/>
      <c r="F16" s="587"/>
      <c r="G16" s="59"/>
      <c r="H16" s="59"/>
      <c r="I16" s="59"/>
      <c r="J16" s="208" t="s">
        <v>34</v>
      </c>
      <c r="K16" s="59"/>
      <c r="L16" s="208" t="s">
        <v>33</v>
      </c>
      <c r="M16" s="184"/>
      <c r="N16" s="176"/>
    </row>
    <row r="17" spans="1:14" ht="15" customHeight="1">
      <c r="A17" s="183"/>
      <c r="B17" s="60"/>
      <c r="C17" s="184"/>
      <c r="D17" s="60"/>
      <c r="E17" s="60"/>
      <c r="F17" s="59"/>
      <c r="G17" s="59"/>
      <c r="H17" s="59"/>
      <c r="I17" s="59"/>
      <c r="J17" s="208" t="s">
        <v>32</v>
      </c>
      <c r="K17" s="59"/>
      <c r="L17" s="208" t="s">
        <v>31</v>
      </c>
      <c r="M17" s="184"/>
      <c r="N17" s="176"/>
    </row>
    <row r="18" spans="1:14" ht="8.1" customHeight="1">
      <c r="A18" s="626"/>
      <c r="B18" s="604"/>
      <c r="C18" s="627"/>
      <c r="D18" s="604"/>
      <c r="E18" s="604"/>
      <c r="F18" s="630"/>
      <c r="G18" s="630"/>
      <c r="H18" s="630"/>
      <c r="I18" s="630"/>
      <c r="J18" s="629"/>
      <c r="K18" s="630"/>
      <c r="L18" s="629"/>
      <c r="M18" s="627"/>
      <c r="N18" s="176"/>
    </row>
    <row r="19" spans="1:14" ht="8.1" customHeight="1">
      <c r="A19" s="183"/>
      <c r="B19" s="60"/>
      <c r="C19" s="184"/>
      <c r="D19" s="60"/>
      <c r="E19" s="60"/>
      <c r="F19" s="59"/>
      <c r="G19" s="59"/>
      <c r="H19" s="59"/>
      <c r="I19" s="59"/>
      <c r="J19" s="59"/>
      <c r="K19" s="59"/>
      <c r="L19" s="194"/>
      <c r="M19" s="184"/>
      <c r="N19" s="176"/>
    </row>
    <row r="20" spans="1:14" ht="15.75" customHeight="1">
      <c r="A20" s="183"/>
      <c r="B20" s="65" t="s">
        <v>16</v>
      </c>
      <c r="C20" s="184"/>
      <c r="D20" s="743">
        <v>9405.5</v>
      </c>
      <c r="E20" s="743"/>
      <c r="F20" s="744">
        <v>537</v>
      </c>
      <c r="G20" s="744"/>
      <c r="H20" s="744">
        <v>966.4</v>
      </c>
      <c r="I20" s="744"/>
      <c r="J20" s="744">
        <v>1313.8</v>
      </c>
      <c r="K20" s="744"/>
      <c r="L20" s="744">
        <v>485.3</v>
      </c>
      <c r="M20" s="184"/>
      <c r="N20" s="176"/>
    </row>
    <row r="21" spans="1:14" ht="30" customHeight="1">
      <c r="A21" s="183"/>
      <c r="B21" s="148" t="s">
        <v>15</v>
      </c>
      <c r="C21" s="184"/>
      <c r="D21" s="745">
        <v>1217.2</v>
      </c>
      <c r="E21" s="745"/>
      <c r="F21" s="746">
        <v>65.400000000000006</v>
      </c>
      <c r="G21" s="746"/>
      <c r="H21" s="746">
        <v>99.9</v>
      </c>
      <c r="I21" s="746"/>
      <c r="J21" s="746">
        <v>171.5</v>
      </c>
      <c r="K21" s="746"/>
      <c r="L21" s="746">
        <v>56.5</v>
      </c>
      <c r="M21" s="184"/>
      <c r="N21" s="176"/>
    </row>
    <row r="22" spans="1:14" ht="30" customHeight="1">
      <c r="A22" s="183"/>
      <c r="B22" s="148" t="s">
        <v>14</v>
      </c>
      <c r="C22" s="184"/>
      <c r="D22" s="745">
        <v>613.4</v>
      </c>
      <c r="E22" s="745"/>
      <c r="F22" s="746">
        <v>28.2</v>
      </c>
      <c r="G22" s="746"/>
      <c r="H22" s="746">
        <v>47.7</v>
      </c>
      <c r="I22" s="746"/>
      <c r="J22" s="746">
        <v>72.900000000000006</v>
      </c>
      <c r="K22" s="746"/>
      <c r="L22" s="746">
        <v>24.2</v>
      </c>
      <c r="M22" s="184"/>
      <c r="N22" s="176"/>
    </row>
    <row r="23" spans="1:14" ht="30" customHeight="1">
      <c r="A23" s="183"/>
      <c r="B23" s="148" t="s">
        <v>13</v>
      </c>
      <c r="C23" s="184"/>
      <c r="D23" s="745">
        <v>452.1</v>
      </c>
      <c r="E23" s="745"/>
      <c r="F23" s="746">
        <v>11.7</v>
      </c>
      <c r="G23" s="746"/>
      <c r="H23" s="746">
        <v>29.2</v>
      </c>
      <c r="I23" s="746"/>
      <c r="J23" s="746">
        <v>26.2</v>
      </c>
      <c r="K23" s="746"/>
      <c r="L23" s="746">
        <v>16.3</v>
      </c>
      <c r="M23" s="184"/>
      <c r="N23" s="176"/>
    </row>
    <row r="24" spans="1:14" ht="30" customHeight="1">
      <c r="A24" s="183"/>
      <c r="B24" s="148" t="s">
        <v>12</v>
      </c>
      <c r="C24" s="184"/>
      <c r="D24" s="745">
        <v>258.5</v>
      </c>
      <c r="E24" s="745"/>
      <c r="F24" s="746">
        <v>19.899999999999999</v>
      </c>
      <c r="G24" s="746"/>
      <c r="H24" s="746">
        <v>24</v>
      </c>
      <c r="I24" s="746"/>
      <c r="J24" s="746">
        <v>39.299999999999997</v>
      </c>
      <c r="K24" s="746"/>
      <c r="L24" s="746">
        <v>12.9</v>
      </c>
      <c r="M24" s="184"/>
      <c r="N24" s="176"/>
    </row>
    <row r="25" spans="1:14" ht="30" customHeight="1">
      <c r="A25" s="183"/>
      <c r="B25" s="148" t="s">
        <v>11</v>
      </c>
      <c r="C25" s="184"/>
      <c r="D25" s="745">
        <v>296.8</v>
      </c>
      <c r="E25" s="745"/>
      <c r="F25" s="746">
        <v>22.6</v>
      </c>
      <c r="G25" s="746"/>
      <c r="H25" s="746">
        <v>33.4</v>
      </c>
      <c r="I25" s="746"/>
      <c r="J25" s="746">
        <v>45.6</v>
      </c>
      <c r="K25" s="746"/>
      <c r="L25" s="746">
        <v>12.1</v>
      </c>
      <c r="M25" s="184"/>
      <c r="N25" s="176"/>
    </row>
    <row r="26" spans="1:14" ht="30" customHeight="1">
      <c r="A26" s="183"/>
      <c r="B26" s="148" t="s">
        <v>10</v>
      </c>
      <c r="C26" s="184"/>
      <c r="D26" s="745">
        <v>469</v>
      </c>
      <c r="E26" s="745"/>
      <c r="F26" s="746">
        <v>20.100000000000001</v>
      </c>
      <c r="G26" s="746"/>
      <c r="H26" s="746">
        <v>29.9</v>
      </c>
      <c r="I26" s="746"/>
      <c r="J26" s="746">
        <v>39.9</v>
      </c>
      <c r="K26" s="746"/>
      <c r="L26" s="746">
        <v>17.399999999999999</v>
      </c>
      <c r="M26" s="184"/>
      <c r="N26" s="176"/>
    </row>
    <row r="27" spans="1:14" ht="30" customHeight="1">
      <c r="A27" s="183"/>
      <c r="B27" s="148" t="s">
        <v>9</v>
      </c>
      <c r="C27" s="184"/>
      <c r="D27" s="745">
        <v>661.4</v>
      </c>
      <c r="E27" s="745"/>
      <c r="F27" s="746">
        <v>46.4</v>
      </c>
      <c r="G27" s="746"/>
      <c r="H27" s="746">
        <v>58.7</v>
      </c>
      <c r="I27" s="746"/>
      <c r="J27" s="746">
        <v>72.7</v>
      </c>
      <c r="K27" s="746"/>
      <c r="L27" s="746">
        <v>31.5</v>
      </c>
      <c r="M27" s="184"/>
      <c r="N27" s="176"/>
    </row>
    <row r="28" spans="1:14" ht="30" customHeight="1">
      <c r="A28" s="183"/>
      <c r="B28" s="148" t="s">
        <v>8</v>
      </c>
      <c r="C28" s="184"/>
      <c r="D28" s="745">
        <v>68.900000000000006</v>
      </c>
      <c r="E28" s="745"/>
      <c r="F28" s="746">
        <v>4.2</v>
      </c>
      <c r="G28" s="746"/>
      <c r="H28" s="746">
        <v>5.4</v>
      </c>
      <c r="I28" s="746"/>
      <c r="J28" s="746">
        <v>5.8</v>
      </c>
      <c r="K28" s="746"/>
      <c r="L28" s="746">
        <v>3.3</v>
      </c>
      <c r="M28" s="184"/>
      <c r="N28" s="176"/>
    </row>
    <row r="29" spans="1:14" ht="30" customHeight="1">
      <c r="A29" s="183"/>
      <c r="B29" s="148" t="s">
        <v>30</v>
      </c>
      <c r="C29" s="184"/>
      <c r="D29" s="745">
        <v>521.6</v>
      </c>
      <c r="E29" s="745"/>
      <c r="F29" s="746">
        <v>36.799999999999997</v>
      </c>
      <c r="G29" s="746"/>
      <c r="H29" s="746">
        <v>79.3</v>
      </c>
      <c r="I29" s="746"/>
      <c r="J29" s="746">
        <v>87.6</v>
      </c>
      <c r="K29" s="746"/>
      <c r="L29" s="746">
        <v>26.3</v>
      </c>
      <c r="M29" s="184"/>
      <c r="N29" s="176"/>
    </row>
    <row r="30" spans="1:14" ht="30" customHeight="1">
      <c r="A30" s="183"/>
      <c r="B30" s="148" t="s">
        <v>6</v>
      </c>
      <c r="C30" s="184"/>
      <c r="D30" s="745">
        <v>1169.9000000000001</v>
      </c>
      <c r="E30" s="745"/>
      <c r="F30" s="746">
        <v>34.700000000000003</v>
      </c>
      <c r="G30" s="746"/>
      <c r="H30" s="746">
        <v>72.3</v>
      </c>
      <c r="I30" s="746"/>
      <c r="J30" s="746">
        <v>102.5</v>
      </c>
      <c r="K30" s="746"/>
      <c r="L30" s="746">
        <v>52.6</v>
      </c>
      <c r="M30" s="184"/>
      <c r="N30" s="176"/>
    </row>
    <row r="31" spans="1:14" ht="30" customHeight="1">
      <c r="A31" s="183"/>
      <c r="B31" s="148" t="s">
        <v>5</v>
      </c>
      <c r="C31" s="184"/>
      <c r="D31" s="745">
        <v>830.9</v>
      </c>
      <c r="E31" s="745"/>
      <c r="F31" s="746">
        <v>35.5</v>
      </c>
      <c r="G31" s="746"/>
      <c r="H31" s="746">
        <v>55.9</v>
      </c>
      <c r="I31" s="746"/>
      <c r="J31" s="746">
        <v>75.5</v>
      </c>
      <c r="K31" s="746"/>
      <c r="L31" s="746">
        <v>38.299999999999997</v>
      </c>
      <c r="M31" s="184"/>
      <c r="N31" s="176"/>
    </row>
    <row r="32" spans="1:14" ht="30" customHeight="1">
      <c r="A32" s="183"/>
      <c r="B32" s="148" t="s">
        <v>209</v>
      </c>
      <c r="C32" s="184"/>
      <c r="D32" s="745">
        <v>2001.4</v>
      </c>
      <c r="E32" s="745"/>
      <c r="F32" s="746">
        <v>143.19999999999999</v>
      </c>
      <c r="G32" s="746"/>
      <c r="H32" s="746">
        <v>287</v>
      </c>
      <c r="I32" s="746"/>
      <c r="J32" s="746">
        <v>463.7</v>
      </c>
      <c r="K32" s="746"/>
      <c r="L32" s="746">
        <v>152.1</v>
      </c>
      <c r="M32" s="184"/>
      <c r="N32" s="176"/>
    </row>
    <row r="33" spans="1:14" ht="30" customHeight="1">
      <c r="A33" s="183"/>
      <c r="B33" s="148" t="s">
        <v>3</v>
      </c>
      <c r="C33" s="184"/>
      <c r="D33" s="745">
        <v>313.60000000000002</v>
      </c>
      <c r="E33" s="745"/>
      <c r="F33" s="746">
        <v>12.9</v>
      </c>
      <c r="G33" s="746"/>
      <c r="H33" s="746">
        <v>18.2</v>
      </c>
      <c r="I33" s="746"/>
      <c r="J33" s="746">
        <v>33.299999999999997</v>
      </c>
      <c r="K33" s="746"/>
      <c r="L33" s="746">
        <v>12.6</v>
      </c>
      <c r="M33" s="184"/>
      <c r="N33" s="176"/>
    </row>
    <row r="34" spans="1:14" ht="30" customHeight="1">
      <c r="A34" s="183"/>
      <c r="B34" s="148" t="s">
        <v>2</v>
      </c>
      <c r="C34" s="184"/>
      <c r="D34" s="745">
        <v>486.5</v>
      </c>
      <c r="E34" s="745"/>
      <c r="F34" s="746">
        <v>53</v>
      </c>
      <c r="G34" s="746"/>
      <c r="H34" s="746">
        <v>119.4</v>
      </c>
      <c r="I34" s="746"/>
      <c r="J34" s="746">
        <v>68.3</v>
      </c>
      <c r="K34" s="746"/>
      <c r="L34" s="746">
        <v>24.5</v>
      </c>
      <c r="M34" s="184"/>
      <c r="N34" s="176"/>
    </row>
    <row r="35" spans="1:14" ht="30" customHeight="1">
      <c r="A35" s="183"/>
      <c r="B35" s="148" t="s">
        <v>1</v>
      </c>
      <c r="C35" s="184"/>
      <c r="D35" s="745">
        <v>27.5</v>
      </c>
      <c r="E35" s="745"/>
      <c r="F35" s="746">
        <v>1.7</v>
      </c>
      <c r="G35" s="746"/>
      <c r="H35" s="746">
        <v>2.6</v>
      </c>
      <c r="I35" s="746"/>
      <c r="J35" s="746">
        <v>5.5</v>
      </c>
      <c r="K35" s="746"/>
      <c r="L35" s="746">
        <v>2.1</v>
      </c>
      <c r="M35" s="184"/>
      <c r="N35" s="176"/>
    </row>
    <row r="36" spans="1:14" ht="30" customHeight="1">
      <c r="A36" s="183"/>
      <c r="B36" s="148" t="s">
        <v>0</v>
      </c>
      <c r="C36" s="184"/>
      <c r="D36" s="742">
        <v>16.899999999999999</v>
      </c>
      <c r="E36" s="742"/>
      <c r="F36" s="742">
        <v>0.8</v>
      </c>
      <c r="G36" s="742"/>
      <c r="H36" s="742">
        <v>3.4</v>
      </c>
      <c r="I36" s="742"/>
      <c r="J36" s="742">
        <v>3.5</v>
      </c>
      <c r="K36" s="742"/>
      <c r="L36" s="742">
        <v>2.4</v>
      </c>
      <c r="M36" s="184"/>
      <c r="N36" s="176"/>
    </row>
    <row r="37" spans="1:14" ht="4.5" customHeight="1" thickBot="1">
      <c r="A37" s="187"/>
      <c r="B37" s="188"/>
      <c r="C37" s="189"/>
      <c r="D37" s="190">
        <v>17.8</v>
      </c>
      <c r="E37" s="190"/>
      <c r="F37" s="190">
        <v>1</v>
      </c>
      <c r="G37" s="190"/>
      <c r="H37" s="190">
        <v>6</v>
      </c>
      <c r="I37" s="190"/>
      <c r="J37" s="190">
        <v>2.6</v>
      </c>
      <c r="K37" s="190"/>
      <c r="L37" s="190">
        <v>2.2000000000000002</v>
      </c>
      <c r="M37" s="189"/>
      <c r="N37" s="176"/>
    </row>
    <row r="38" spans="1:14" ht="6" customHeight="1">
      <c r="B38" s="177"/>
      <c r="C38" s="177"/>
      <c r="D38" s="192"/>
      <c r="E38" s="192"/>
      <c r="F38" s="192"/>
      <c r="G38" s="192"/>
      <c r="H38" s="192"/>
      <c r="I38" s="192"/>
      <c r="J38" s="192"/>
      <c r="K38" s="192"/>
      <c r="L38" s="192"/>
      <c r="M38" s="177"/>
      <c r="N38" s="176"/>
    </row>
    <row r="39" spans="1:14" ht="11.25">
      <c r="B39" s="171"/>
      <c r="C39" s="177"/>
      <c r="D39" s="171"/>
      <c r="E39" s="177"/>
      <c r="F39" s="177"/>
      <c r="G39" s="177"/>
      <c r="H39" s="177"/>
      <c r="I39" s="177"/>
      <c r="J39" s="177"/>
      <c r="K39" s="177"/>
      <c r="L39" s="177"/>
      <c r="M39" s="177"/>
      <c r="N39" s="176"/>
    </row>
    <row r="40" spans="1:14" ht="11.25">
      <c r="B40" s="172"/>
      <c r="C40" s="176"/>
      <c r="D40" s="172"/>
      <c r="E40" s="176"/>
      <c r="F40" s="176"/>
      <c r="G40" s="176"/>
      <c r="H40" s="176"/>
      <c r="I40" s="176"/>
      <c r="J40" s="176"/>
      <c r="K40" s="176"/>
      <c r="L40" s="176"/>
      <c r="M40" s="176"/>
      <c r="N40" s="176"/>
    </row>
    <row r="41" spans="1:14"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</row>
    <row r="42" spans="1:14"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</row>
    <row r="43" spans="1:14"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</row>
    <row r="44" spans="1:14"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</row>
    <row r="45" spans="1:14"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</row>
    <row r="46" spans="1:14"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</row>
    <row r="47" spans="1:14"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</row>
    <row r="48" spans="1:14"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</row>
    <row r="49" spans="2:14">
      <c r="B49" s="176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</row>
    <row r="50" spans="2:14"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</row>
    <row r="51" spans="2:14"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</row>
    <row r="52" spans="2:14"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</row>
    <row r="53" spans="2:14"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</row>
    <row r="54" spans="2:14"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</row>
    <row r="55" spans="2:14"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</row>
    <row r="56" spans="2:14"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</row>
    <row r="57" spans="2:14"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</row>
    <row r="58" spans="2:14"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</row>
  </sheetData>
  <hyperlinks>
    <hyperlink ref="L1" r:id="rId1" xr:uid="{00000000-0004-0000-0600-000000000000}"/>
    <hyperlink ref="L2" r:id="rId2" xr:uid="{00000000-0004-0000-0600-000001000000}"/>
  </hyperlinks>
  <printOptions horizontalCentered="1"/>
  <pageMargins left="0.39370078740157483" right="0.39370078740157483" top="0.74803149606299213" bottom="0.51181102362204722" header="0.23622047244094491" footer="0.39370078740157483"/>
  <pageSetup paperSize="9" orientation="portrait" r:id="rId3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-0.249977111117893"/>
    <pageSetUpPr fitToPage="1"/>
  </sheetPr>
  <dimension ref="A1:M63"/>
  <sheetViews>
    <sheetView showGridLines="0" view="pageBreakPreview" topLeftCell="A5" zoomScaleSheetLayoutView="100" workbookViewId="0">
      <selection activeCell="D41" sqref="D41:L41"/>
    </sheetView>
  </sheetViews>
  <sheetFormatPr defaultColWidth="12.5703125" defaultRowHeight="9"/>
  <cols>
    <col min="1" max="1" width="1.140625" style="173" customWidth="1"/>
    <col min="2" max="2" width="11.140625" style="173" customWidth="1"/>
    <col min="3" max="3" width="7.85546875" style="173" customWidth="1"/>
    <col min="4" max="4" width="13.7109375" style="173" customWidth="1"/>
    <col min="5" max="5" width="1.140625" style="173" customWidth="1"/>
    <col min="6" max="6" width="20.140625" style="173" customWidth="1"/>
    <col min="7" max="7" width="1.140625" style="173" customWidth="1"/>
    <col min="8" max="8" width="17.42578125" style="173" customWidth="1"/>
    <col min="9" max="9" width="1.140625" style="173" customWidth="1"/>
    <col min="10" max="10" width="14.42578125" style="173" customWidth="1"/>
    <col min="11" max="11" width="1.140625" style="173" customWidth="1"/>
    <col min="12" max="12" width="14.7109375" style="173" customWidth="1"/>
    <col min="13" max="13" width="0.85546875" style="173" customWidth="1"/>
    <col min="14" max="16384" width="12.5703125" style="173"/>
  </cols>
  <sheetData>
    <row r="1" spans="1:13" ht="15">
      <c r="L1" s="21" t="s">
        <v>47</v>
      </c>
    </row>
    <row r="2" spans="1:13" ht="14.25">
      <c r="L2" s="22" t="s">
        <v>46</v>
      </c>
    </row>
    <row r="6" spans="1:13" s="47" customFormat="1" ht="15.75" customHeight="1">
      <c r="B6" s="253" t="s">
        <v>287</v>
      </c>
      <c r="C6" s="157" t="s">
        <v>428</v>
      </c>
      <c r="D6" s="51"/>
      <c r="E6" s="51"/>
      <c r="F6" s="159"/>
      <c r="G6" s="51"/>
      <c r="H6" s="51"/>
      <c r="I6" s="51"/>
      <c r="J6" s="51"/>
      <c r="K6" s="51"/>
      <c r="L6" s="51"/>
      <c r="M6" s="52"/>
    </row>
    <row r="7" spans="1:13" s="47" customFormat="1" ht="14.25">
      <c r="B7" s="254" t="s">
        <v>288</v>
      </c>
      <c r="C7" s="54" t="s">
        <v>429</v>
      </c>
      <c r="D7" s="51"/>
      <c r="E7" s="51"/>
      <c r="F7" s="159"/>
      <c r="G7" s="51"/>
      <c r="H7" s="51"/>
      <c r="I7" s="51"/>
      <c r="J7" s="51"/>
      <c r="K7" s="51"/>
      <c r="L7" s="51"/>
      <c r="M7" s="52"/>
    </row>
    <row r="8" spans="1:13" ht="10.5" customHeight="1">
      <c r="B8" s="174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6"/>
    </row>
    <row r="9" spans="1:13" ht="15">
      <c r="B9" s="55" t="s">
        <v>267</v>
      </c>
      <c r="C9" s="175"/>
      <c r="D9" s="175"/>
      <c r="E9" s="175"/>
      <c r="F9" s="175"/>
      <c r="G9" s="175"/>
      <c r="H9" s="175"/>
      <c r="I9" s="175"/>
      <c r="J9" s="175"/>
      <c r="K9" s="175"/>
      <c r="L9" s="127" t="s">
        <v>202</v>
      </c>
      <c r="M9" s="176"/>
    </row>
    <row r="10" spans="1:13" ht="1.5" customHeight="1" thickBot="1"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6"/>
    </row>
    <row r="11" spans="1:13" ht="8.1" customHeight="1" thickTop="1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  <c r="M11" s="621"/>
    </row>
    <row r="12" spans="1:13" ht="15" customHeight="1">
      <c r="A12" s="183"/>
      <c r="B12" s="65" t="s">
        <v>27</v>
      </c>
      <c r="C12" s="622"/>
      <c r="D12" s="586" t="s">
        <v>42</v>
      </c>
      <c r="E12" s="58"/>
      <c r="F12" s="623" t="s">
        <v>74</v>
      </c>
      <c r="G12" s="58"/>
      <c r="H12" s="586" t="s">
        <v>42</v>
      </c>
      <c r="I12" s="58"/>
      <c r="J12" s="586" t="s">
        <v>213</v>
      </c>
      <c r="K12" s="58"/>
      <c r="L12" s="586" t="s">
        <v>42</v>
      </c>
      <c r="M12" s="624"/>
    </row>
    <row r="13" spans="1:13" ht="15" customHeight="1">
      <c r="A13" s="183"/>
      <c r="B13" s="587" t="s">
        <v>25</v>
      </c>
      <c r="C13" s="184"/>
      <c r="D13" s="586" t="s">
        <v>113</v>
      </c>
      <c r="E13" s="59"/>
      <c r="F13" s="623" t="s">
        <v>72</v>
      </c>
      <c r="G13" s="60"/>
      <c r="H13" s="586" t="s">
        <v>71</v>
      </c>
      <c r="I13" s="58"/>
      <c r="J13" s="586" t="s">
        <v>264</v>
      </c>
      <c r="K13" s="58"/>
      <c r="L13" s="586" t="s">
        <v>70</v>
      </c>
      <c r="M13" s="624"/>
    </row>
    <row r="14" spans="1:13" ht="15" customHeight="1">
      <c r="A14" s="183"/>
      <c r="B14" s="60"/>
      <c r="C14" s="184"/>
      <c r="D14" s="586" t="s">
        <v>69</v>
      </c>
      <c r="E14" s="60"/>
      <c r="F14" s="623" t="s">
        <v>260</v>
      </c>
      <c r="G14" s="60"/>
      <c r="H14" s="586" t="s">
        <v>68</v>
      </c>
      <c r="I14" s="58"/>
      <c r="J14" s="586" t="s">
        <v>214</v>
      </c>
      <c r="K14" s="58"/>
      <c r="L14" s="208" t="s">
        <v>66</v>
      </c>
      <c r="M14" s="624"/>
    </row>
    <row r="15" spans="1:13" ht="15" customHeight="1">
      <c r="A15" s="183"/>
      <c r="B15" s="65"/>
      <c r="C15" s="184"/>
      <c r="D15" s="208" t="s">
        <v>65</v>
      </c>
      <c r="E15" s="60"/>
      <c r="F15" s="623" t="s">
        <v>261</v>
      </c>
      <c r="G15" s="60"/>
      <c r="H15" s="586" t="s">
        <v>63</v>
      </c>
      <c r="I15" s="60"/>
      <c r="J15" s="586" t="s">
        <v>211</v>
      </c>
      <c r="K15" s="60"/>
      <c r="L15" s="208" t="s">
        <v>62</v>
      </c>
      <c r="M15" s="624"/>
    </row>
    <row r="16" spans="1:13" ht="15" customHeight="1">
      <c r="A16" s="183"/>
      <c r="B16" s="587"/>
      <c r="C16" s="184"/>
      <c r="D16" s="208" t="s">
        <v>259</v>
      </c>
      <c r="E16" s="60"/>
      <c r="F16" s="623" t="s">
        <v>64</v>
      </c>
      <c r="G16" s="60"/>
      <c r="H16" s="586" t="s">
        <v>60</v>
      </c>
      <c r="I16" s="59"/>
      <c r="J16" s="208" t="s">
        <v>59</v>
      </c>
      <c r="K16" s="59"/>
      <c r="L16" s="208"/>
      <c r="M16" s="624"/>
    </row>
    <row r="17" spans="1:13" ht="15" customHeight="1">
      <c r="A17" s="183"/>
      <c r="B17" s="60"/>
      <c r="C17" s="184"/>
      <c r="D17" s="208" t="s">
        <v>31</v>
      </c>
      <c r="E17" s="60"/>
      <c r="F17" s="625" t="s">
        <v>61</v>
      </c>
      <c r="G17" s="60"/>
      <c r="H17" s="586" t="s">
        <v>212</v>
      </c>
      <c r="I17" s="59"/>
      <c r="J17" s="208" t="s">
        <v>56</v>
      </c>
      <c r="K17" s="59"/>
      <c r="L17" s="208"/>
      <c r="M17" s="624"/>
    </row>
    <row r="18" spans="1:13" ht="15" customHeight="1">
      <c r="A18" s="183"/>
      <c r="B18" s="60"/>
      <c r="C18" s="184"/>
      <c r="D18" s="208"/>
      <c r="E18" s="60"/>
      <c r="F18" s="625" t="s">
        <v>58</v>
      </c>
      <c r="G18" s="60"/>
      <c r="H18" s="208" t="s">
        <v>54</v>
      </c>
      <c r="I18" s="59"/>
      <c r="J18" s="208" t="s">
        <v>53</v>
      </c>
      <c r="K18" s="59"/>
      <c r="L18" s="208"/>
      <c r="M18" s="624"/>
    </row>
    <row r="19" spans="1:13" ht="15" customHeight="1">
      <c r="A19" s="183"/>
      <c r="B19" s="60"/>
      <c r="C19" s="184"/>
      <c r="D19" s="59"/>
      <c r="E19" s="60"/>
      <c r="F19" s="625" t="s">
        <v>262</v>
      </c>
      <c r="G19" s="60"/>
      <c r="H19" s="208" t="s">
        <v>51</v>
      </c>
      <c r="I19" s="59"/>
      <c r="J19" s="208" t="s">
        <v>50</v>
      </c>
      <c r="K19" s="59"/>
      <c r="L19" s="59"/>
      <c r="M19" s="624"/>
    </row>
    <row r="20" spans="1:13" ht="15" customHeight="1">
      <c r="A20" s="183"/>
      <c r="B20" s="60"/>
      <c r="C20" s="184"/>
      <c r="D20" s="59"/>
      <c r="E20" s="60"/>
      <c r="F20" s="625" t="s">
        <v>263</v>
      </c>
      <c r="G20" s="60"/>
      <c r="H20" s="208" t="s">
        <v>31</v>
      </c>
      <c r="I20" s="59"/>
      <c r="J20" s="208" t="s">
        <v>49</v>
      </c>
      <c r="K20" s="59"/>
      <c r="L20" s="59"/>
      <c r="M20" s="624"/>
    </row>
    <row r="21" spans="1:13" ht="15" customHeight="1">
      <c r="A21" s="183"/>
      <c r="B21" s="60"/>
      <c r="C21" s="184"/>
      <c r="D21" s="59"/>
      <c r="E21" s="60"/>
      <c r="F21" s="625" t="s">
        <v>52</v>
      </c>
      <c r="G21" s="60"/>
      <c r="H21" s="208"/>
      <c r="I21" s="59"/>
      <c r="J21" s="208"/>
      <c r="K21" s="59"/>
      <c r="L21" s="59"/>
      <c r="M21" s="624"/>
    </row>
    <row r="22" spans="1:13" ht="15" customHeight="1">
      <c r="A22" s="183"/>
      <c r="B22" s="60"/>
      <c r="C22" s="184"/>
      <c r="D22" s="59"/>
      <c r="E22" s="60"/>
      <c r="F22" s="625" t="s">
        <v>31</v>
      </c>
      <c r="G22" s="60"/>
      <c r="H22" s="64"/>
      <c r="I22" s="59"/>
      <c r="J22" s="64"/>
      <c r="K22" s="59"/>
      <c r="L22" s="59"/>
      <c r="M22" s="624"/>
    </row>
    <row r="23" spans="1:13" ht="8.1" customHeight="1">
      <c r="A23" s="626"/>
      <c r="B23" s="604"/>
      <c r="C23" s="627"/>
      <c r="D23" s="604"/>
      <c r="E23" s="604"/>
      <c r="F23" s="628"/>
      <c r="G23" s="604"/>
      <c r="H23" s="629"/>
      <c r="I23" s="630"/>
      <c r="J23" s="629"/>
      <c r="K23" s="630"/>
      <c r="L23" s="630"/>
      <c r="M23" s="631"/>
    </row>
    <row r="24" spans="1:13" ht="8.1" customHeight="1">
      <c r="A24" s="178"/>
      <c r="B24" s="96"/>
      <c r="C24" s="179"/>
      <c r="D24" s="96"/>
      <c r="E24" s="96"/>
      <c r="F24" s="180"/>
      <c r="G24" s="96"/>
      <c r="H24" s="181"/>
      <c r="I24" s="182"/>
      <c r="J24" s="181"/>
      <c r="K24" s="182"/>
      <c r="L24" s="59"/>
      <c r="M24" s="176"/>
    </row>
    <row r="25" spans="1:13" ht="15.75" customHeight="1">
      <c r="A25" s="183"/>
      <c r="B25" s="65" t="s">
        <v>16</v>
      </c>
      <c r="C25" s="184"/>
      <c r="D25" s="747">
        <v>1767.6</v>
      </c>
      <c r="E25" s="747"/>
      <c r="F25" s="747">
        <v>598.9</v>
      </c>
      <c r="G25" s="747"/>
      <c r="H25" s="747">
        <v>1091.7</v>
      </c>
      <c r="I25" s="747"/>
      <c r="J25" s="747">
        <v>1253.5999999999999</v>
      </c>
      <c r="K25" s="747"/>
      <c r="L25" s="747">
        <v>1391.2</v>
      </c>
      <c r="M25" s="176"/>
    </row>
    <row r="26" spans="1:13" ht="27.6" customHeight="1">
      <c r="A26" s="183"/>
      <c r="B26" s="148" t="s">
        <v>15</v>
      </c>
      <c r="C26" s="184"/>
      <c r="D26" s="748">
        <v>241.8</v>
      </c>
      <c r="E26" s="748"/>
      <c r="F26" s="748">
        <v>46.3</v>
      </c>
      <c r="G26" s="748"/>
      <c r="H26" s="748">
        <v>147</v>
      </c>
      <c r="I26" s="748"/>
      <c r="J26" s="748">
        <v>230.5</v>
      </c>
      <c r="K26" s="748"/>
      <c r="L26" s="748">
        <v>158.30000000000001</v>
      </c>
      <c r="M26" s="176"/>
    </row>
    <row r="27" spans="1:13" ht="27.6" customHeight="1">
      <c r="A27" s="183"/>
      <c r="B27" s="148" t="s">
        <v>14</v>
      </c>
      <c r="C27" s="184"/>
      <c r="D27" s="748">
        <v>128.6</v>
      </c>
      <c r="E27" s="748"/>
      <c r="F27" s="748">
        <v>65.599999999999994</v>
      </c>
      <c r="G27" s="748"/>
      <c r="H27" s="748">
        <v>75.2</v>
      </c>
      <c r="I27" s="748"/>
      <c r="J27" s="748">
        <v>98.6</v>
      </c>
      <c r="K27" s="748"/>
      <c r="L27" s="748">
        <v>72.400000000000006</v>
      </c>
      <c r="M27" s="176"/>
    </row>
    <row r="28" spans="1:13" ht="27.6" customHeight="1">
      <c r="A28" s="183"/>
      <c r="B28" s="148" t="s">
        <v>13</v>
      </c>
      <c r="C28" s="184"/>
      <c r="D28" s="748">
        <v>129.6</v>
      </c>
      <c r="E28" s="748"/>
      <c r="F28" s="748">
        <v>22.8</v>
      </c>
      <c r="G28" s="748"/>
      <c r="H28" s="748">
        <v>68.2</v>
      </c>
      <c r="I28" s="748"/>
      <c r="J28" s="748">
        <v>41.6</v>
      </c>
      <c r="K28" s="748"/>
      <c r="L28" s="748">
        <v>106.6</v>
      </c>
      <c r="M28" s="176"/>
    </row>
    <row r="29" spans="1:13" ht="27.6" customHeight="1">
      <c r="A29" s="183"/>
      <c r="B29" s="148" t="s">
        <v>12</v>
      </c>
      <c r="C29" s="184"/>
      <c r="D29" s="748">
        <v>57.3</v>
      </c>
      <c r="E29" s="748"/>
      <c r="F29" s="748">
        <v>4.9000000000000004</v>
      </c>
      <c r="G29" s="748"/>
      <c r="H29" s="748">
        <v>28.4</v>
      </c>
      <c r="I29" s="748"/>
      <c r="J29" s="748">
        <v>41.8</v>
      </c>
      <c r="K29" s="748"/>
      <c r="L29" s="748">
        <v>30</v>
      </c>
      <c r="M29" s="176"/>
    </row>
    <row r="30" spans="1:13" ht="27.6" customHeight="1">
      <c r="A30" s="183"/>
      <c r="B30" s="148" t="s">
        <v>11</v>
      </c>
      <c r="C30" s="184"/>
      <c r="D30" s="748">
        <v>57.5</v>
      </c>
      <c r="E30" s="748"/>
      <c r="F30" s="748">
        <v>11.5</v>
      </c>
      <c r="G30" s="748"/>
      <c r="H30" s="748">
        <v>28.8</v>
      </c>
      <c r="I30" s="748"/>
      <c r="J30" s="748">
        <v>44.1</v>
      </c>
      <c r="K30" s="748"/>
      <c r="L30" s="748">
        <v>41.2</v>
      </c>
      <c r="M30" s="176"/>
    </row>
    <row r="31" spans="1:13" ht="27.6" customHeight="1">
      <c r="A31" s="183"/>
      <c r="B31" s="148" t="s">
        <v>10</v>
      </c>
      <c r="C31" s="184"/>
      <c r="D31" s="748">
        <v>97.2</v>
      </c>
      <c r="E31" s="748"/>
      <c r="F31" s="748">
        <v>57.8</v>
      </c>
      <c r="G31" s="748"/>
      <c r="H31" s="748">
        <v>53.9</v>
      </c>
      <c r="I31" s="748"/>
      <c r="J31" s="748">
        <v>64.7</v>
      </c>
      <c r="K31" s="748"/>
      <c r="L31" s="748">
        <v>88.2</v>
      </c>
      <c r="M31" s="176"/>
    </row>
    <row r="32" spans="1:13" ht="27.6" customHeight="1">
      <c r="A32" s="183"/>
      <c r="B32" s="148" t="s">
        <v>9</v>
      </c>
      <c r="C32" s="184"/>
      <c r="D32" s="748">
        <v>144.4</v>
      </c>
      <c r="E32" s="748"/>
      <c r="F32" s="748">
        <v>39.6</v>
      </c>
      <c r="G32" s="748"/>
      <c r="H32" s="748">
        <v>78</v>
      </c>
      <c r="I32" s="748"/>
      <c r="J32" s="748">
        <v>96.4</v>
      </c>
      <c r="K32" s="748"/>
      <c r="L32" s="748">
        <v>93.7</v>
      </c>
      <c r="M32" s="176"/>
    </row>
    <row r="33" spans="1:13" ht="27.6" customHeight="1">
      <c r="A33" s="183"/>
      <c r="B33" s="148" t="s">
        <v>8</v>
      </c>
      <c r="C33" s="184"/>
      <c r="D33" s="748">
        <v>15.9</v>
      </c>
      <c r="E33" s="748"/>
      <c r="F33" s="748">
        <v>8.1</v>
      </c>
      <c r="G33" s="748"/>
      <c r="H33" s="748">
        <v>10.4</v>
      </c>
      <c r="I33" s="748"/>
      <c r="J33" s="748">
        <v>7.2</v>
      </c>
      <c r="K33" s="748"/>
      <c r="L33" s="748">
        <v>8.6</v>
      </c>
      <c r="M33" s="176"/>
    </row>
    <row r="34" spans="1:13" ht="27.6" customHeight="1">
      <c r="A34" s="183"/>
      <c r="B34" s="148" t="s">
        <v>30</v>
      </c>
      <c r="C34" s="184"/>
      <c r="D34" s="748">
        <v>93.5</v>
      </c>
      <c r="E34" s="748"/>
      <c r="F34" s="748">
        <v>7.4</v>
      </c>
      <c r="G34" s="748"/>
      <c r="H34" s="748">
        <v>50.1</v>
      </c>
      <c r="I34" s="748"/>
      <c r="J34" s="748">
        <v>96</v>
      </c>
      <c r="K34" s="748"/>
      <c r="L34" s="748">
        <v>44.6</v>
      </c>
      <c r="M34" s="176"/>
    </row>
    <row r="35" spans="1:13" ht="27.6" customHeight="1">
      <c r="A35" s="183"/>
      <c r="B35" s="148" t="s">
        <v>6</v>
      </c>
      <c r="C35" s="184"/>
      <c r="D35" s="748">
        <v>211.2</v>
      </c>
      <c r="E35" s="748"/>
      <c r="F35" s="748">
        <v>140.69999999999999</v>
      </c>
      <c r="G35" s="748"/>
      <c r="H35" s="748">
        <v>104.3</v>
      </c>
      <c r="I35" s="748"/>
      <c r="J35" s="748">
        <v>107.5</v>
      </c>
      <c r="K35" s="748"/>
      <c r="L35" s="748">
        <v>344</v>
      </c>
      <c r="M35" s="176"/>
    </row>
    <row r="36" spans="1:13" ht="27.6" customHeight="1">
      <c r="A36" s="183"/>
      <c r="B36" s="148" t="s">
        <v>5</v>
      </c>
      <c r="C36" s="184"/>
      <c r="D36" s="748">
        <v>143.5</v>
      </c>
      <c r="E36" s="748"/>
      <c r="F36" s="748">
        <v>114.1</v>
      </c>
      <c r="G36" s="748"/>
      <c r="H36" s="748">
        <v>95</v>
      </c>
      <c r="I36" s="748"/>
      <c r="J36" s="748">
        <v>114.4</v>
      </c>
      <c r="K36" s="748"/>
      <c r="L36" s="748">
        <v>158.69999999999999</v>
      </c>
      <c r="M36" s="176"/>
    </row>
    <row r="37" spans="1:13" ht="27.6" customHeight="1">
      <c r="A37" s="183"/>
      <c r="B37" s="148" t="s">
        <v>209</v>
      </c>
      <c r="C37" s="184"/>
      <c r="D37" s="748">
        <v>264</v>
      </c>
      <c r="E37" s="748"/>
      <c r="F37" s="748">
        <v>54.6</v>
      </c>
      <c r="G37" s="748"/>
      <c r="H37" s="748">
        <v>236</v>
      </c>
      <c r="I37" s="748"/>
      <c r="J37" s="748">
        <v>231.8</v>
      </c>
      <c r="K37" s="748"/>
      <c r="L37" s="748">
        <v>169</v>
      </c>
      <c r="M37" s="176"/>
    </row>
    <row r="38" spans="1:13" ht="27.6" customHeight="1">
      <c r="A38" s="183"/>
      <c r="B38" s="148" t="s">
        <v>3</v>
      </c>
      <c r="C38" s="184"/>
      <c r="D38" s="748">
        <v>69.5</v>
      </c>
      <c r="E38" s="748"/>
      <c r="F38" s="748">
        <v>23.7</v>
      </c>
      <c r="G38" s="748"/>
      <c r="H38" s="748">
        <v>72.2</v>
      </c>
      <c r="I38" s="748"/>
      <c r="J38" s="748">
        <v>31.1</v>
      </c>
      <c r="K38" s="748"/>
      <c r="L38" s="748">
        <v>40.1</v>
      </c>
      <c r="M38" s="176"/>
    </row>
    <row r="39" spans="1:13" ht="30" customHeight="1">
      <c r="A39" s="183"/>
      <c r="B39" s="148" t="s">
        <v>2</v>
      </c>
      <c r="C39" s="184"/>
      <c r="D39" s="748">
        <v>106.6</v>
      </c>
      <c r="E39" s="748"/>
      <c r="F39" s="748">
        <v>0.9</v>
      </c>
      <c r="G39" s="748"/>
      <c r="H39" s="748">
        <v>38.299999999999997</v>
      </c>
      <c r="I39" s="748"/>
      <c r="J39" s="748">
        <v>44.5</v>
      </c>
      <c r="K39" s="748"/>
      <c r="L39" s="748">
        <v>30.9</v>
      </c>
      <c r="M39" s="176"/>
    </row>
    <row r="40" spans="1:13" ht="27.6" customHeight="1">
      <c r="A40" s="183"/>
      <c r="B40" s="148" t="s">
        <v>1</v>
      </c>
      <c r="C40" s="184"/>
      <c r="D40" s="749">
        <v>3.9</v>
      </c>
      <c r="E40" s="749"/>
      <c r="F40" s="749">
        <v>1</v>
      </c>
      <c r="G40" s="749"/>
      <c r="H40" s="749">
        <v>5.4</v>
      </c>
      <c r="I40" s="749"/>
      <c r="J40" s="749">
        <v>2.1</v>
      </c>
      <c r="K40" s="749"/>
      <c r="L40" s="749">
        <v>3.1</v>
      </c>
      <c r="M40" s="176"/>
    </row>
    <row r="41" spans="1:13" ht="27.6" customHeight="1">
      <c r="A41" s="183"/>
      <c r="B41" s="148" t="s">
        <v>0</v>
      </c>
      <c r="C41" s="184"/>
      <c r="D41" s="742">
        <v>3.2</v>
      </c>
      <c r="E41" s="742"/>
      <c r="F41" s="742">
        <v>0</v>
      </c>
      <c r="G41" s="742"/>
      <c r="H41" s="742">
        <v>0.6</v>
      </c>
      <c r="I41" s="742"/>
      <c r="J41" s="742">
        <v>1.2</v>
      </c>
      <c r="K41" s="742"/>
      <c r="L41" s="742">
        <v>1.8</v>
      </c>
      <c r="M41" s="176"/>
    </row>
    <row r="42" spans="1:13" ht="4.5" customHeight="1" thickBot="1">
      <c r="A42" s="187"/>
      <c r="B42" s="188"/>
      <c r="C42" s="189"/>
      <c r="D42" s="190"/>
      <c r="E42" s="190"/>
      <c r="F42" s="191"/>
      <c r="G42" s="190"/>
      <c r="H42" s="190"/>
      <c r="I42" s="190"/>
      <c r="J42" s="190"/>
      <c r="K42" s="190"/>
      <c r="L42" s="190"/>
      <c r="M42" s="176"/>
    </row>
    <row r="43" spans="1:13" ht="3.75" customHeight="1">
      <c r="B43" s="177"/>
      <c r="C43" s="177"/>
      <c r="D43" s="192"/>
      <c r="E43" s="192"/>
      <c r="F43" s="192"/>
      <c r="G43" s="192"/>
      <c r="H43" s="192"/>
      <c r="I43" s="192"/>
      <c r="J43" s="192"/>
      <c r="K43" s="192"/>
      <c r="L43" s="192"/>
      <c r="M43" s="176"/>
    </row>
    <row r="44" spans="1:13" ht="11.25">
      <c r="B44" s="171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6"/>
    </row>
    <row r="45" spans="1:13" ht="11.25">
      <c r="B45" s="172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</row>
    <row r="46" spans="1:13"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</row>
    <row r="47" spans="1:13"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</row>
    <row r="48" spans="1:13"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</row>
    <row r="49" spans="2:13">
      <c r="B49" s="176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</row>
    <row r="50" spans="2:13"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</row>
    <row r="51" spans="2:13"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</row>
    <row r="52" spans="2:13"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</row>
    <row r="53" spans="2:13"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</row>
    <row r="54" spans="2:13"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</row>
    <row r="55" spans="2:13"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</row>
    <row r="56" spans="2:13"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</row>
    <row r="57" spans="2:13"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</row>
    <row r="58" spans="2:13"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</row>
    <row r="59" spans="2:13"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</row>
    <row r="60" spans="2:13"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</row>
    <row r="61" spans="2:13"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</row>
    <row r="62" spans="2:13"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</row>
    <row r="63" spans="2:13"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</row>
  </sheetData>
  <hyperlinks>
    <hyperlink ref="L1" r:id="rId1" xr:uid="{00000000-0004-0000-0700-000000000000}"/>
    <hyperlink ref="L2" r:id="rId2" xr:uid="{00000000-0004-0000-0700-000001000000}"/>
  </hyperlinks>
  <printOptions horizontalCentered="1"/>
  <pageMargins left="0.39370078740157483" right="0.39370078740157483" top="0.74803149606299213" bottom="0.51181102362204722" header="0.23622047244094491" footer="0.39370078740157483"/>
  <pageSetup paperSize="9" scale="89" orientation="portrait" r:id="rId3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249977111117893"/>
    <pageSetUpPr fitToPage="1"/>
  </sheetPr>
  <dimension ref="A1:M58"/>
  <sheetViews>
    <sheetView showGridLines="0" view="pageBreakPreview" zoomScale="110" zoomScaleSheetLayoutView="110" workbookViewId="0">
      <selection activeCell="H32" sqref="H32"/>
    </sheetView>
  </sheetViews>
  <sheetFormatPr defaultColWidth="12.5703125" defaultRowHeight="14.25"/>
  <cols>
    <col min="1" max="1" width="0.7109375" style="156" customWidth="1"/>
    <col min="2" max="2" width="10.7109375" style="156" customWidth="1"/>
    <col min="3" max="3" width="8.85546875" style="156" customWidth="1"/>
    <col min="4" max="4" width="11.85546875" style="156" customWidth="1"/>
    <col min="5" max="5" width="1.140625" style="156" customWidth="1"/>
    <col min="6" max="6" width="11.85546875" style="156" customWidth="1"/>
    <col min="7" max="7" width="1.140625" style="156" customWidth="1"/>
    <col min="8" max="8" width="15.7109375" style="156" customWidth="1"/>
    <col min="9" max="9" width="2" style="156" customWidth="1"/>
    <col min="10" max="10" width="16.7109375" style="156" customWidth="1"/>
    <col min="11" max="11" width="2" style="156" customWidth="1"/>
    <col min="12" max="12" width="12.42578125" style="156" customWidth="1"/>
    <col min="13" max="13" width="0.85546875" style="156" customWidth="1"/>
    <col min="14" max="16384" width="12.5703125" style="156"/>
  </cols>
  <sheetData>
    <row r="1" spans="1:13" ht="15">
      <c r="L1" s="21" t="s">
        <v>47</v>
      </c>
    </row>
    <row r="2" spans="1:13">
      <c r="L2" s="22" t="s">
        <v>46</v>
      </c>
    </row>
    <row r="3" spans="1:13" ht="9" customHeight="1">
      <c r="L3" s="22"/>
    </row>
    <row r="4" spans="1:13" ht="9" customHeight="1">
      <c r="L4" s="22"/>
    </row>
    <row r="5" spans="1:13" ht="9" customHeight="1"/>
    <row r="6" spans="1:13" s="47" customFormat="1" ht="15.75" customHeight="1">
      <c r="B6" s="253" t="s">
        <v>287</v>
      </c>
      <c r="C6" s="157" t="s">
        <v>426</v>
      </c>
      <c r="D6" s="51"/>
      <c r="E6" s="51"/>
      <c r="F6" s="159"/>
      <c r="G6" s="51"/>
      <c r="H6" s="51"/>
      <c r="I6" s="51"/>
      <c r="J6" s="51"/>
      <c r="K6" s="51"/>
      <c r="L6" s="51"/>
      <c r="M6" s="52"/>
    </row>
    <row r="7" spans="1:13" s="47" customFormat="1">
      <c r="B7" s="254" t="s">
        <v>288</v>
      </c>
      <c r="C7" s="54" t="s">
        <v>427</v>
      </c>
      <c r="E7" s="51"/>
      <c r="F7" s="159"/>
      <c r="G7" s="51"/>
      <c r="H7" s="51"/>
      <c r="I7" s="51"/>
      <c r="J7" s="51"/>
      <c r="K7" s="51"/>
      <c r="L7" s="51"/>
      <c r="M7" s="52"/>
    </row>
    <row r="8" spans="1:13" ht="8.25" customHeight="1">
      <c r="B8" s="53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1"/>
    </row>
    <row r="9" spans="1:13" ht="15.75" thickBot="1">
      <c r="B9" s="55" t="s">
        <v>266</v>
      </c>
      <c r="C9" s="160"/>
      <c r="D9" s="160"/>
      <c r="E9" s="160"/>
      <c r="F9" s="160"/>
      <c r="G9" s="160"/>
      <c r="H9" s="160"/>
      <c r="I9" s="160"/>
      <c r="J9" s="160"/>
      <c r="K9" s="160"/>
      <c r="L9" s="127" t="s">
        <v>202</v>
      </c>
      <c r="M9" s="161"/>
    </row>
    <row r="10" spans="1:13" ht="2.25" customHeight="1" thickTop="1">
      <c r="A10" s="632"/>
      <c r="B10" s="633"/>
      <c r="C10" s="633"/>
      <c r="D10" s="633"/>
      <c r="E10" s="633"/>
      <c r="F10" s="633"/>
      <c r="G10" s="633"/>
      <c r="H10" s="633"/>
      <c r="I10" s="633"/>
      <c r="J10" s="633"/>
      <c r="K10" s="633"/>
      <c r="L10" s="634"/>
      <c r="M10" s="635"/>
    </row>
    <row r="11" spans="1:13" ht="8.1" customHeight="1">
      <c r="A11" s="163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636"/>
    </row>
    <row r="12" spans="1:13" ht="15" customHeight="1">
      <c r="A12" s="163"/>
      <c r="B12" s="65" t="s">
        <v>27</v>
      </c>
      <c r="C12" s="637"/>
      <c r="D12" s="586" t="s">
        <v>22</v>
      </c>
      <c r="E12" s="58"/>
      <c r="F12" s="586" t="s">
        <v>45</v>
      </c>
      <c r="G12" s="58"/>
      <c r="H12" s="586" t="s">
        <v>44</v>
      </c>
      <c r="I12" s="58"/>
      <c r="J12" s="586" t="s">
        <v>43</v>
      </c>
      <c r="K12" s="58"/>
      <c r="L12" s="586" t="s">
        <v>42</v>
      </c>
      <c r="M12" s="636"/>
    </row>
    <row r="13" spans="1:13" ht="15" customHeight="1">
      <c r="A13" s="163"/>
      <c r="B13" s="587" t="s">
        <v>25</v>
      </c>
      <c r="C13" s="164"/>
      <c r="D13" s="208" t="s">
        <v>19</v>
      </c>
      <c r="E13" s="60"/>
      <c r="F13" s="208" t="s">
        <v>41</v>
      </c>
      <c r="G13" s="60"/>
      <c r="H13" s="208" t="s">
        <v>40</v>
      </c>
      <c r="I13" s="60"/>
      <c r="J13" s="586" t="s">
        <v>39</v>
      </c>
      <c r="K13" s="60"/>
      <c r="L13" s="586" t="s">
        <v>38</v>
      </c>
      <c r="M13" s="636"/>
    </row>
    <row r="14" spans="1:13" ht="15" customHeight="1">
      <c r="A14" s="163"/>
      <c r="B14" s="60"/>
      <c r="C14" s="164"/>
      <c r="D14" s="60"/>
      <c r="E14" s="60"/>
      <c r="F14" s="65"/>
      <c r="G14" s="59"/>
      <c r="H14" s="587"/>
      <c r="I14" s="59"/>
      <c r="J14" s="586" t="s">
        <v>37</v>
      </c>
      <c r="K14" s="59"/>
      <c r="L14" s="586" t="s">
        <v>36</v>
      </c>
      <c r="M14" s="636"/>
    </row>
    <row r="15" spans="1:13" ht="15" customHeight="1">
      <c r="A15" s="163"/>
      <c r="B15" s="65"/>
      <c r="C15" s="164"/>
      <c r="D15" s="60"/>
      <c r="E15" s="60"/>
      <c r="F15" s="65"/>
      <c r="G15" s="59"/>
      <c r="H15" s="587"/>
      <c r="I15" s="59"/>
      <c r="J15" s="208" t="s">
        <v>258</v>
      </c>
      <c r="K15" s="59"/>
      <c r="L15" s="208" t="s">
        <v>35</v>
      </c>
      <c r="M15" s="636"/>
    </row>
    <row r="16" spans="1:13" ht="15" customHeight="1">
      <c r="A16" s="163"/>
      <c r="B16" s="587"/>
      <c r="C16" s="164"/>
      <c r="D16" s="60"/>
      <c r="E16" s="60"/>
      <c r="F16" s="587"/>
      <c r="G16" s="59"/>
      <c r="H16" s="59"/>
      <c r="I16" s="59"/>
      <c r="J16" s="208" t="s">
        <v>34</v>
      </c>
      <c r="K16" s="59"/>
      <c r="L16" s="208" t="s">
        <v>33</v>
      </c>
      <c r="M16" s="636"/>
    </row>
    <row r="17" spans="1:13" ht="15" customHeight="1">
      <c r="A17" s="163"/>
      <c r="B17" s="60"/>
      <c r="C17" s="164"/>
      <c r="D17" s="60"/>
      <c r="E17" s="60"/>
      <c r="F17" s="59"/>
      <c r="G17" s="59"/>
      <c r="H17" s="59"/>
      <c r="I17" s="59"/>
      <c r="J17" s="208" t="s">
        <v>32</v>
      </c>
      <c r="K17" s="59"/>
      <c r="L17" s="208" t="s">
        <v>31</v>
      </c>
      <c r="M17" s="636"/>
    </row>
    <row r="18" spans="1:13" ht="8.1" customHeight="1">
      <c r="A18" s="638"/>
      <c r="B18" s="604"/>
      <c r="C18" s="639"/>
      <c r="D18" s="604"/>
      <c r="E18" s="604"/>
      <c r="F18" s="630"/>
      <c r="G18" s="630"/>
      <c r="H18" s="630"/>
      <c r="I18" s="630"/>
      <c r="J18" s="630"/>
      <c r="K18" s="630"/>
      <c r="L18" s="640"/>
      <c r="M18" s="641"/>
    </row>
    <row r="19" spans="1:13" ht="8.1" customHeight="1">
      <c r="A19" s="163"/>
      <c r="B19" s="60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1"/>
    </row>
    <row r="20" spans="1:13" ht="15.75" customHeight="1">
      <c r="A20" s="163"/>
      <c r="B20" s="65" t="s">
        <v>16</v>
      </c>
      <c r="C20" s="164"/>
      <c r="D20" s="744">
        <v>5986.2</v>
      </c>
      <c r="E20" s="744"/>
      <c r="F20" s="744">
        <v>175.2</v>
      </c>
      <c r="G20" s="744"/>
      <c r="H20" s="744">
        <v>1026.8</v>
      </c>
      <c r="I20" s="744"/>
      <c r="J20" s="744">
        <v>541.29999999999995</v>
      </c>
      <c r="K20" s="744"/>
      <c r="L20" s="744">
        <v>1049.5</v>
      </c>
      <c r="M20" s="161"/>
    </row>
    <row r="21" spans="1:13" ht="30" customHeight="1">
      <c r="A21" s="163"/>
      <c r="B21" s="148" t="s">
        <v>15</v>
      </c>
      <c r="C21" s="164"/>
      <c r="D21" s="746">
        <v>602.29999999999995</v>
      </c>
      <c r="E21" s="746"/>
      <c r="F21" s="746">
        <v>10.4</v>
      </c>
      <c r="G21" s="746"/>
      <c r="H21" s="746">
        <v>87.3</v>
      </c>
      <c r="I21" s="746"/>
      <c r="J21" s="746">
        <v>53.6</v>
      </c>
      <c r="K21" s="746"/>
      <c r="L21" s="746">
        <v>113.3</v>
      </c>
      <c r="M21" s="161"/>
    </row>
    <row r="22" spans="1:13" ht="30" customHeight="1">
      <c r="A22" s="163"/>
      <c r="B22" s="148" t="s">
        <v>14</v>
      </c>
      <c r="C22" s="164"/>
      <c r="D22" s="746">
        <v>351.5</v>
      </c>
      <c r="E22" s="746"/>
      <c r="F22" s="746">
        <v>7</v>
      </c>
      <c r="G22" s="746"/>
      <c r="H22" s="746">
        <v>66</v>
      </c>
      <c r="I22" s="746"/>
      <c r="J22" s="746">
        <v>32.4</v>
      </c>
      <c r="K22" s="746"/>
      <c r="L22" s="746">
        <v>53.3</v>
      </c>
      <c r="M22" s="161"/>
    </row>
    <row r="23" spans="1:13" ht="30" customHeight="1">
      <c r="A23" s="163"/>
      <c r="B23" s="148" t="s">
        <v>13</v>
      </c>
      <c r="C23" s="164"/>
      <c r="D23" s="746">
        <v>261.7</v>
      </c>
      <c r="E23" s="746"/>
      <c r="F23" s="746">
        <v>3</v>
      </c>
      <c r="G23" s="746"/>
      <c r="H23" s="746">
        <v>47</v>
      </c>
      <c r="I23" s="746"/>
      <c r="J23" s="746">
        <v>21</v>
      </c>
      <c r="K23" s="746"/>
      <c r="L23" s="746">
        <v>34.4</v>
      </c>
      <c r="M23" s="161"/>
    </row>
    <row r="24" spans="1:13" ht="30" customHeight="1">
      <c r="A24" s="163"/>
      <c r="B24" s="148" t="s">
        <v>12</v>
      </c>
      <c r="C24" s="164"/>
      <c r="D24" s="746">
        <v>189.2</v>
      </c>
      <c r="E24" s="746"/>
      <c r="F24" s="746">
        <v>5.6</v>
      </c>
      <c r="G24" s="746"/>
      <c r="H24" s="746">
        <v>36.299999999999997</v>
      </c>
      <c r="I24" s="746"/>
      <c r="J24" s="746">
        <v>27</v>
      </c>
      <c r="K24" s="746"/>
      <c r="L24" s="746">
        <v>27.8</v>
      </c>
      <c r="M24" s="161"/>
    </row>
    <row r="25" spans="1:13" ht="30" customHeight="1">
      <c r="A25" s="163"/>
      <c r="B25" s="148" t="s">
        <v>11</v>
      </c>
      <c r="C25" s="164"/>
      <c r="D25" s="746">
        <v>176.9</v>
      </c>
      <c r="E25" s="746"/>
      <c r="F25" s="746">
        <v>4.9000000000000004</v>
      </c>
      <c r="G25" s="746"/>
      <c r="H25" s="746">
        <v>41.2</v>
      </c>
      <c r="I25" s="746"/>
      <c r="J25" s="746">
        <v>18.3</v>
      </c>
      <c r="K25" s="746"/>
      <c r="L25" s="746">
        <v>25.7</v>
      </c>
      <c r="M25" s="161"/>
    </row>
    <row r="26" spans="1:13" ht="30" customHeight="1">
      <c r="A26" s="163"/>
      <c r="B26" s="148" t="s">
        <v>10</v>
      </c>
      <c r="C26" s="164"/>
      <c r="D26" s="746">
        <v>246.9</v>
      </c>
      <c r="E26" s="746"/>
      <c r="F26" s="746">
        <v>3.9</v>
      </c>
      <c r="G26" s="746"/>
      <c r="H26" s="746">
        <v>38.200000000000003</v>
      </c>
      <c r="I26" s="746"/>
      <c r="J26" s="746">
        <v>23.6</v>
      </c>
      <c r="K26" s="746"/>
      <c r="L26" s="746">
        <v>33.299999999999997</v>
      </c>
      <c r="M26" s="161"/>
    </row>
    <row r="27" spans="1:13" ht="30" customHeight="1">
      <c r="A27" s="163"/>
      <c r="B27" s="148" t="s">
        <v>9</v>
      </c>
      <c r="C27" s="164"/>
      <c r="D27" s="746">
        <v>405.4</v>
      </c>
      <c r="E27" s="746"/>
      <c r="F27" s="746">
        <v>12.2</v>
      </c>
      <c r="G27" s="746"/>
      <c r="H27" s="746">
        <v>72</v>
      </c>
      <c r="I27" s="746"/>
      <c r="J27" s="746">
        <v>39.6</v>
      </c>
      <c r="K27" s="746"/>
      <c r="L27" s="746">
        <v>73.2</v>
      </c>
      <c r="M27" s="161"/>
    </row>
    <row r="28" spans="1:13" ht="30" customHeight="1">
      <c r="A28" s="163"/>
      <c r="B28" s="148" t="s">
        <v>8</v>
      </c>
      <c r="C28" s="164"/>
      <c r="D28" s="746">
        <v>40.6</v>
      </c>
      <c r="E28" s="746"/>
      <c r="F28" s="746">
        <v>1.2</v>
      </c>
      <c r="G28" s="746"/>
      <c r="H28" s="746">
        <v>7.1</v>
      </c>
      <c r="I28" s="746"/>
      <c r="J28" s="746">
        <v>4.5</v>
      </c>
      <c r="K28" s="746"/>
      <c r="L28" s="746">
        <v>4.5999999999999996</v>
      </c>
      <c r="M28" s="161"/>
    </row>
    <row r="29" spans="1:13" ht="30" customHeight="1">
      <c r="A29" s="163"/>
      <c r="B29" s="148" t="s">
        <v>30</v>
      </c>
      <c r="C29" s="164"/>
      <c r="D29" s="746">
        <v>352.4</v>
      </c>
      <c r="E29" s="746"/>
      <c r="F29" s="746">
        <v>9.6999999999999993</v>
      </c>
      <c r="G29" s="746"/>
      <c r="H29" s="746">
        <v>64.099999999999994</v>
      </c>
      <c r="I29" s="746"/>
      <c r="J29" s="746">
        <v>30.4</v>
      </c>
      <c r="K29" s="746"/>
      <c r="L29" s="746">
        <v>64.099999999999994</v>
      </c>
      <c r="M29" s="161"/>
    </row>
    <row r="30" spans="1:13" ht="30" customHeight="1">
      <c r="A30" s="163"/>
      <c r="B30" s="148" t="s">
        <v>6</v>
      </c>
      <c r="C30" s="164"/>
      <c r="D30" s="746">
        <v>705.9</v>
      </c>
      <c r="E30" s="746"/>
      <c r="F30" s="746">
        <v>13.5</v>
      </c>
      <c r="G30" s="746"/>
      <c r="H30" s="746">
        <v>75.3</v>
      </c>
      <c r="I30" s="746"/>
      <c r="J30" s="746">
        <v>58.5</v>
      </c>
      <c r="K30" s="746"/>
      <c r="L30" s="746">
        <v>101.2</v>
      </c>
      <c r="M30" s="161"/>
    </row>
    <row r="31" spans="1:13" ht="30" customHeight="1">
      <c r="A31" s="163"/>
      <c r="B31" s="148" t="s">
        <v>5</v>
      </c>
      <c r="C31" s="164"/>
      <c r="D31" s="746">
        <v>481.7</v>
      </c>
      <c r="E31" s="746"/>
      <c r="F31" s="746">
        <v>9.4</v>
      </c>
      <c r="G31" s="746"/>
      <c r="H31" s="746">
        <v>61.4</v>
      </c>
      <c r="I31" s="746"/>
      <c r="J31" s="746">
        <v>36.1</v>
      </c>
      <c r="K31" s="746"/>
      <c r="L31" s="746">
        <v>80.599999999999994</v>
      </c>
      <c r="M31" s="161"/>
    </row>
    <row r="32" spans="1:13" ht="30" customHeight="1">
      <c r="A32" s="163"/>
      <c r="B32" s="148" t="s">
        <v>209</v>
      </c>
      <c r="C32" s="164"/>
      <c r="D32" s="746">
        <v>1596.2</v>
      </c>
      <c r="E32" s="746"/>
      <c r="F32" s="746">
        <v>74.7</v>
      </c>
      <c r="G32" s="746"/>
      <c r="H32" s="746">
        <v>296.2</v>
      </c>
      <c r="I32" s="746"/>
      <c r="J32" s="746">
        <v>138.1</v>
      </c>
      <c r="K32" s="746"/>
      <c r="L32" s="746">
        <v>338.1</v>
      </c>
      <c r="M32" s="161"/>
    </row>
    <row r="33" spans="1:13" ht="30" customHeight="1">
      <c r="A33" s="163"/>
      <c r="B33" s="148" t="s">
        <v>3</v>
      </c>
      <c r="C33" s="164"/>
      <c r="D33" s="746">
        <v>166.7</v>
      </c>
      <c r="E33" s="746"/>
      <c r="F33" s="746">
        <v>3.1</v>
      </c>
      <c r="G33" s="746"/>
      <c r="H33" s="746">
        <v>28.8</v>
      </c>
      <c r="I33" s="746"/>
      <c r="J33" s="746">
        <v>14.2</v>
      </c>
      <c r="K33" s="746"/>
      <c r="L33" s="746">
        <v>21.1</v>
      </c>
      <c r="M33" s="161"/>
    </row>
    <row r="34" spans="1:13" s="247" customFormat="1" ht="30" customHeight="1">
      <c r="A34" s="244"/>
      <c r="B34" s="148" t="s">
        <v>2</v>
      </c>
      <c r="C34" s="245"/>
      <c r="D34" s="746">
        <v>371</v>
      </c>
      <c r="E34" s="746"/>
      <c r="F34" s="746">
        <v>15.4</v>
      </c>
      <c r="G34" s="746"/>
      <c r="H34" s="746">
        <v>98.1</v>
      </c>
      <c r="I34" s="746"/>
      <c r="J34" s="746">
        <v>36.299999999999997</v>
      </c>
      <c r="K34" s="746"/>
      <c r="L34" s="746">
        <v>67</v>
      </c>
      <c r="M34" s="246"/>
    </row>
    <row r="35" spans="1:13" ht="30" customHeight="1">
      <c r="A35" s="163"/>
      <c r="B35" s="148" t="s">
        <v>1</v>
      </c>
      <c r="C35" s="164"/>
      <c r="D35" s="750">
        <v>17.5</v>
      </c>
      <c r="E35" s="750"/>
      <c r="F35" s="750">
        <v>0.8</v>
      </c>
      <c r="G35" s="750"/>
      <c r="H35" s="750">
        <v>3</v>
      </c>
      <c r="I35" s="750"/>
      <c r="J35" s="750">
        <v>2.6</v>
      </c>
      <c r="K35" s="750"/>
      <c r="L35" s="750">
        <v>4.2</v>
      </c>
      <c r="M35" s="161"/>
    </row>
    <row r="36" spans="1:13" ht="30" customHeight="1">
      <c r="A36" s="163"/>
      <c r="B36" s="148" t="s">
        <v>0</v>
      </c>
      <c r="C36" s="164"/>
      <c r="D36" s="751">
        <v>20.6</v>
      </c>
      <c r="E36" s="751"/>
      <c r="F36" s="751">
        <v>0.3</v>
      </c>
      <c r="G36" s="751"/>
      <c r="H36" s="751">
        <v>4.7</v>
      </c>
      <c r="I36" s="751"/>
      <c r="J36" s="751">
        <v>5</v>
      </c>
      <c r="K36" s="751"/>
      <c r="L36" s="751">
        <v>7.5</v>
      </c>
      <c r="M36" s="161"/>
    </row>
    <row r="37" spans="1:13" ht="4.5" customHeight="1">
      <c r="A37" s="163"/>
      <c r="B37" s="166"/>
      <c r="C37" s="164"/>
      <c r="D37" s="165"/>
      <c r="E37" s="167"/>
      <c r="F37" s="167"/>
      <c r="G37" s="167"/>
      <c r="H37" s="167"/>
      <c r="I37" s="167"/>
      <c r="J37" s="167"/>
      <c r="K37" s="167"/>
      <c r="L37" s="167"/>
      <c r="M37" s="161"/>
    </row>
    <row r="38" spans="1:13" ht="6" customHeight="1" thickBot="1">
      <c r="A38" s="168"/>
      <c r="B38" s="169"/>
      <c r="C38" s="169"/>
      <c r="D38" s="170"/>
      <c r="E38" s="170"/>
      <c r="F38" s="170"/>
      <c r="G38" s="170"/>
      <c r="H38" s="170"/>
      <c r="I38" s="170"/>
      <c r="J38" s="170"/>
      <c r="K38" s="170"/>
      <c r="L38" s="170"/>
      <c r="M38" s="161"/>
    </row>
    <row r="39" spans="1:13">
      <c r="B39" s="171"/>
      <c r="C39" s="162"/>
      <c r="D39" s="171"/>
      <c r="E39" s="162"/>
      <c r="F39" s="162"/>
      <c r="G39" s="162"/>
      <c r="H39" s="162"/>
      <c r="I39" s="162"/>
      <c r="J39" s="162"/>
      <c r="K39" s="162"/>
      <c r="L39" s="162"/>
      <c r="M39" s="161"/>
    </row>
    <row r="40" spans="1:13">
      <c r="B40" s="172"/>
      <c r="C40" s="161"/>
      <c r="D40" s="172"/>
      <c r="E40" s="161"/>
      <c r="F40" s="161"/>
      <c r="G40" s="161"/>
      <c r="H40" s="161"/>
      <c r="I40" s="161"/>
      <c r="J40" s="161"/>
      <c r="K40" s="161"/>
      <c r="L40" s="161"/>
      <c r="M40" s="161"/>
    </row>
    <row r="41" spans="1:13"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</row>
    <row r="42" spans="1:13"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</row>
    <row r="43" spans="1:13"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</row>
    <row r="44" spans="1:13"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</row>
    <row r="45" spans="1:13"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</row>
    <row r="46" spans="1:13"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</row>
    <row r="47" spans="1:13"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</row>
    <row r="48" spans="1:13"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</row>
    <row r="49" spans="2:13"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</row>
    <row r="50" spans="2:13"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</row>
    <row r="51" spans="2:13"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</row>
    <row r="52" spans="2:13"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</row>
    <row r="53" spans="2:13"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</row>
    <row r="54" spans="2:13"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</row>
    <row r="55" spans="2:13"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</row>
    <row r="56" spans="2:13"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</row>
    <row r="57" spans="2:13"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</row>
    <row r="58" spans="2:13"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</row>
  </sheetData>
  <hyperlinks>
    <hyperlink ref="L1" r:id="rId1" xr:uid="{00000000-0004-0000-0800-000000000000}"/>
    <hyperlink ref="L2" r:id="rId2" xr:uid="{00000000-0004-0000-0800-000001000000}"/>
  </hyperlinks>
  <printOptions horizontalCentered="1"/>
  <pageMargins left="0.39370078740157483" right="0.39370078740157483" top="0.74803149606299213" bottom="0.51181102362204722" header="0.23622047244094491" footer="0.39370078740157483"/>
  <pageSetup paperSize="9" scale="99" orientation="portrait" r:id="rId3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26</vt:i4>
      </vt:variant>
    </vt:vector>
  </HeadingPairs>
  <TitlesOfParts>
    <vt:vector size="55" baseType="lpstr">
      <vt:lpstr>5.1</vt:lpstr>
      <vt:lpstr>5.2</vt:lpstr>
      <vt:lpstr>5.3_L</vt:lpstr>
      <vt:lpstr>5.3_P</vt:lpstr>
      <vt:lpstr>5.4</vt:lpstr>
      <vt:lpstr>5.4 SAMB</vt:lpstr>
      <vt:lpstr>5.5_L</vt:lpstr>
      <vt:lpstr>5.5_L(2)</vt:lpstr>
      <vt:lpstr>5.5_P</vt:lpstr>
      <vt:lpstr>5.5_P(2)</vt:lpstr>
      <vt:lpstr>5.6</vt:lpstr>
      <vt:lpstr>5.6 SAMB</vt:lpstr>
      <vt:lpstr>5.7_L</vt:lpstr>
      <vt:lpstr>5.7_L(2)</vt:lpstr>
      <vt:lpstr>5.7_P</vt:lpstr>
      <vt:lpstr>5.7_P(2)</vt:lpstr>
      <vt:lpstr>5.8</vt:lpstr>
      <vt:lpstr>5.9</vt:lpstr>
      <vt:lpstr>5.10</vt:lpstr>
      <vt:lpstr>5.10 (2)</vt:lpstr>
      <vt:lpstr>5.11</vt:lpstr>
      <vt:lpstr>5.11 (2)</vt:lpstr>
      <vt:lpstr>5.11 (3)</vt:lpstr>
      <vt:lpstr>5.11 (4)</vt:lpstr>
      <vt:lpstr>5.12</vt:lpstr>
      <vt:lpstr>5.12 (2)</vt:lpstr>
      <vt:lpstr>5.12 (3)</vt:lpstr>
      <vt:lpstr>5.13</vt:lpstr>
      <vt:lpstr>Sheet1</vt:lpstr>
      <vt:lpstr>'5.1'!Print_Area</vt:lpstr>
      <vt:lpstr>'5.10'!Print_Area</vt:lpstr>
      <vt:lpstr>'5.10 (2)'!Print_Area</vt:lpstr>
      <vt:lpstr>'5.11'!Print_Area</vt:lpstr>
      <vt:lpstr>'5.11 (2)'!Print_Area</vt:lpstr>
      <vt:lpstr>'5.11 (3)'!Print_Area</vt:lpstr>
      <vt:lpstr>'5.11 (4)'!Print_Area</vt:lpstr>
      <vt:lpstr>'5.12'!Print_Area</vt:lpstr>
      <vt:lpstr>'5.12 (2)'!Print_Area</vt:lpstr>
      <vt:lpstr>'5.12 (3)'!Print_Area</vt:lpstr>
      <vt:lpstr>'5.13'!Print_Area</vt:lpstr>
      <vt:lpstr>'5.2'!Print_Area</vt:lpstr>
      <vt:lpstr>'5.3_L'!Print_Area</vt:lpstr>
      <vt:lpstr>'5.3_P'!Print_Area</vt:lpstr>
      <vt:lpstr>'5.4'!Print_Area</vt:lpstr>
      <vt:lpstr>'5.4 SAMB'!Print_Area</vt:lpstr>
      <vt:lpstr>'5.5_L'!Print_Area</vt:lpstr>
      <vt:lpstr>'5.5_L(2)'!Print_Area</vt:lpstr>
      <vt:lpstr>'5.5_P'!Print_Area</vt:lpstr>
      <vt:lpstr>'5.5_P(2)'!Print_Area</vt:lpstr>
      <vt:lpstr>'5.6'!Print_Area</vt:lpstr>
      <vt:lpstr>'5.7_L'!Print_Area</vt:lpstr>
      <vt:lpstr>'5.7_L(2)'!Print_Area</vt:lpstr>
      <vt:lpstr>'5.7_P'!Print_Area</vt:lpstr>
      <vt:lpstr>'5.7_P(2)'!Print_Area</vt:lpstr>
      <vt:lpstr>'5.8'!Print_Area</vt:lpstr>
    </vt:vector>
  </TitlesOfParts>
  <Company>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zahidi</dc:creator>
  <cp:lastModifiedBy>Nur Diyana Abdul Aziz</cp:lastModifiedBy>
  <cp:lastPrinted>2022-11-02T01:11:20Z</cp:lastPrinted>
  <dcterms:created xsi:type="dcterms:W3CDTF">2015-04-09T07:02:28Z</dcterms:created>
  <dcterms:modified xsi:type="dcterms:W3CDTF">2023-11-27T07:17:05Z</dcterms:modified>
</cp:coreProperties>
</file>