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diyana\Desktop\BPS 2023\"/>
    </mc:Choice>
  </mc:AlternateContent>
  <xr:revisionPtr revIDLastSave="0" documentId="13_ncr:1_{E701B113-9EF5-4C0C-9376-77DDDA5FB91F}" xr6:coauthVersionLast="36" xr6:coauthVersionMax="36" xr10:uidLastSave="{00000000-0000-0000-0000-000000000000}"/>
  <bookViews>
    <workbookView xWindow="0" yWindow="0" windowWidth="13230" windowHeight="11670" tabRatio="795" firstSheet="11" activeTab="19" xr2:uid="{00000000-000D-0000-FFFF-FFFF00000000}"/>
  </bookViews>
  <sheets>
    <sheet name="2.1 (1)" sheetId="32" r:id="rId1"/>
    <sheet name="2.1 (2)" sheetId="33" r:id="rId2"/>
    <sheet name="2.2" sheetId="24" r:id="rId3"/>
    <sheet name="2.2 (2)" sheetId="25" r:id="rId4"/>
    <sheet name="2.3 (1)" sheetId="34" r:id="rId5"/>
    <sheet name="2.3 (2)" sheetId="35" r:id="rId6"/>
    <sheet name="2.4 (1)" sheetId="23" r:id="rId7"/>
    <sheet name="2.4 (2)" sheetId="22" r:id="rId8"/>
    <sheet name="2.5 " sheetId="36" r:id="rId9"/>
    <sheet name="2.6" sheetId="3" r:id="rId10"/>
    <sheet name="2.7" sheetId="37" r:id="rId11"/>
    <sheet name="2.8" sheetId="15" r:id="rId12"/>
    <sheet name="2.9 (1)" sheetId="40" r:id="rId13"/>
    <sheet name="2.9 (2)" sheetId="41" r:id="rId14"/>
    <sheet name="2.10 (1)" sheetId="26" r:id="rId15"/>
    <sheet name="2.10 (2)" sheetId="27" r:id="rId16"/>
    <sheet name="2.11 (1)" sheetId="38" r:id="rId17"/>
    <sheet name="2.11 (2)" sheetId="39" r:id="rId18"/>
    <sheet name="2.12 (1)" sheetId="28" r:id="rId19"/>
    <sheet name="2.12 (2)" sheetId="29" r:id="rId20"/>
    <sheet name="Sheet2" sheetId="31" state="hidden" r:id="rId21"/>
    <sheet name="Sheet1" sheetId="42" state="hidden" r:id="rId22"/>
  </sheets>
  <definedNames>
    <definedName name="__123Graph_A" localSheetId="0" hidden="1">#REF!</definedName>
    <definedName name="__123Graph_A" localSheetId="1" hidden="1">#REF!</definedName>
    <definedName name="__123Graph_A" localSheetId="14" hidden="1">#REF!</definedName>
    <definedName name="__123Graph_A" localSheetId="15" hidden="1">#REF!</definedName>
    <definedName name="__123Graph_A" localSheetId="16" hidden="1">#REF!</definedName>
    <definedName name="__123Graph_A" localSheetId="17" hidden="1">#REF!</definedName>
    <definedName name="__123Graph_A" localSheetId="18" hidden="1">#REF!</definedName>
    <definedName name="__123Graph_A" localSheetId="19" hidden="1">#REF!</definedName>
    <definedName name="__123Graph_A" localSheetId="2" hidden="1">#REF!</definedName>
    <definedName name="__123Graph_A" localSheetId="3" hidden="1">#REF!</definedName>
    <definedName name="__123Graph_A" localSheetId="4" hidden="1">#REF!</definedName>
    <definedName name="__123Graph_A" localSheetId="5" hidden="1">#REF!</definedName>
    <definedName name="__123Graph_A" localSheetId="6" hidden="1">#REF!</definedName>
    <definedName name="__123Graph_A" localSheetId="7" hidden="1">#REF!</definedName>
    <definedName name="__123Graph_A" localSheetId="8" hidden="1">#REF!</definedName>
    <definedName name="__123Graph_A" localSheetId="10" hidden="1">#REF!</definedName>
    <definedName name="__123Graph_A" localSheetId="12" hidden="1">#REF!</definedName>
    <definedName name="__123Graph_A" localSheetId="13" hidden="1">#REF!</definedName>
    <definedName name="__123Graph_A" hidden="1">#REF!</definedName>
    <definedName name="_xlnm.Print_Area" localSheetId="0">'2.1 (1)'!$A$1:$I$53</definedName>
    <definedName name="_xlnm.Print_Area" localSheetId="1">'2.1 (2)'!$A$1:$H$55</definedName>
    <definedName name="_xlnm.Print_Area" localSheetId="14">'2.10 (1)'!$A$1:$I$53</definedName>
    <definedName name="_xlnm.Print_Area" localSheetId="15">'2.10 (2)'!$A$1:$H$54</definedName>
    <definedName name="_xlnm.Print_Area" localSheetId="16">'2.11 (1)'!$A$1:$I$53</definedName>
    <definedName name="_xlnm.Print_Area" localSheetId="17">'2.11 (2)'!$A$1:$H$55</definedName>
    <definedName name="_xlnm.Print_Area" localSheetId="18">'2.12 (1)'!$A$1:$I$52</definedName>
    <definedName name="_xlnm.Print_Area" localSheetId="19">'2.12 (2)'!$A$1:$H$53</definedName>
    <definedName name="_xlnm.Print_Area" localSheetId="2">'2.2'!$A$1:$I$51</definedName>
    <definedName name="_xlnm.Print_Area" localSheetId="3">'2.2 (2)'!$A$1:$H$53</definedName>
    <definedName name="_xlnm.Print_Area" localSheetId="4">'2.3 (1)'!$A$1:$I$53</definedName>
    <definedName name="_xlnm.Print_Area" localSheetId="5">'2.3 (2)'!$A$1:$H$55</definedName>
    <definedName name="_xlnm.Print_Area" localSheetId="6">'2.4 (1)'!$A$1:$I$52</definedName>
    <definedName name="_xlnm.Print_Area" localSheetId="7">'2.4 (2)'!$A$1:$H$53</definedName>
    <definedName name="_xlnm.Print_Area" localSheetId="8">'2.5 '!$A$1:$N$40</definedName>
    <definedName name="_xlnm.Print_Area" localSheetId="9">'2.6'!$A$1:$O$40</definedName>
    <definedName name="_xlnm.Print_Area" localSheetId="10">'2.7'!$A$1:$G$55</definedName>
    <definedName name="_xlnm.Print_Area" localSheetId="11">'2.8'!$A$1:$G$54</definedName>
    <definedName name="_xlnm.Print_Area" localSheetId="12">'2.9 (1)'!$A$1:$I$54</definedName>
    <definedName name="_xlnm.Print_Area" localSheetId="13">'2.9 (2)'!$A$1:$H$55</definedName>
  </definedNames>
  <calcPr calcId="191029"/>
</workbook>
</file>

<file path=xl/calcChain.xml><?xml version="1.0" encoding="utf-8"?>
<calcChain xmlns="http://schemas.openxmlformats.org/spreadsheetml/2006/main">
  <c r="E16" i="15" l="1"/>
  <c r="D16" i="15" s="1"/>
  <c r="D30" i="15"/>
  <c r="D26" i="15"/>
  <c r="J19" i="3"/>
  <c r="M18" i="36"/>
  <c r="G15" i="25"/>
  <c r="F15" i="25"/>
  <c r="E15" i="25"/>
  <c r="D15" i="25"/>
  <c r="F13" i="24"/>
  <c r="G13" i="24"/>
  <c r="H13" i="24"/>
  <c r="E13" i="24"/>
  <c r="D43" i="37" l="1"/>
  <c r="D41" i="37"/>
  <c r="D39" i="37"/>
  <c r="D33" i="37"/>
  <c r="D19" i="37"/>
  <c r="D21" i="37"/>
  <c r="F17" i="37"/>
  <c r="E17" i="37"/>
  <c r="D42" i="15"/>
  <c r="D38" i="15"/>
  <c r="D34" i="15"/>
  <c r="D32" i="15"/>
  <c r="D28" i="15"/>
  <c r="D24" i="15"/>
  <c r="D22" i="15"/>
  <c r="D20" i="15"/>
  <c r="D18" i="15"/>
  <c r="F16" i="15"/>
  <c r="D47" i="40"/>
  <c r="D45" i="40"/>
  <c r="D43" i="40"/>
  <c r="D41" i="40"/>
  <c r="D39" i="40"/>
  <c r="D37" i="40"/>
  <c r="D35" i="40"/>
  <c r="D33" i="40"/>
  <c r="D31" i="40"/>
  <c r="D29" i="40"/>
  <c r="D27" i="40"/>
  <c r="D25" i="40"/>
  <c r="D23" i="40"/>
  <c r="D21" i="40"/>
  <c r="D19" i="40"/>
  <c r="D17" i="40"/>
  <c r="H15" i="40"/>
  <c r="G15" i="40"/>
  <c r="F15" i="40"/>
  <c r="E15" i="40"/>
  <c r="G17" i="41"/>
  <c r="F17" i="41"/>
  <c r="E17" i="41"/>
  <c r="D17" i="41"/>
  <c r="D47" i="38"/>
  <c r="D43" i="38"/>
  <c r="D45" i="38"/>
  <c r="D41" i="38"/>
  <c r="D39" i="38"/>
  <c r="D37" i="38"/>
  <c r="D35" i="38"/>
  <c r="D33" i="38"/>
  <c r="D31" i="38"/>
  <c r="D29" i="38"/>
  <c r="D27" i="38"/>
  <c r="D25" i="38"/>
  <c r="D23" i="38"/>
  <c r="D21" i="38"/>
  <c r="D19" i="38"/>
  <c r="D17" i="38"/>
  <c r="H15" i="38"/>
  <c r="G15" i="38"/>
  <c r="F15" i="38"/>
  <c r="E15" i="38"/>
  <c r="G17" i="39"/>
  <c r="F17" i="39"/>
  <c r="E17" i="39"/>
  <c r="D17" i="39"/>
  <c r="G15" i="29"/>
  <c r="F15" i="29"/>
  <c r="E15" i="29"/>
  <c r="D15" i="29"/>
  <c r="D45" i="28"/>
  <c r="D43" i="28"/>
  <c r="D41" i="28"/>
  <c r="D39" i="28"/>
  <c r="D37" i="28"/>
  <c r="D35" i="28"/>
  <c r="D33" i="28"/>
  <c r="D31" i="28"/>
  <c r="D29" i="28"/>
  <c r="D27" i="28"/>
  <c r="D25" i="28"/>
  <c r="D23" i="28"/>
  <c r="D21" i="28"/>
  <c r="D19" i="28"/>
  <c r="D17" i="28"/>
  <c r="H13" i="28"/>
  <c r="G13" i="28"/>
  <c r="F13" i="28"/>
  <c r="E13" i="28"/>
  <c r="D15" i="28" l="1"/>
  <c r="D13" i="28" s="1"/>
  <c r="D15" i="38"/>
  <c r="D15" i="40"/>
  <c r="D17" i="37"/>
  <c r="G16" i="27"/>
  <c r="F16" i="27"/>
  <c r="E16" i="27"/>
  <c r="D16" i="27"/>
  <c r="H14" i="26"/>
  <c r="G14" i="26"/>
  <c r="F14" i="26"/>
  <c r="E14" i="26"/>
  <c r="D46" i="26"/>
  <c r="D44" i="26"/>
  <c r="D42" i="26"/>
  <c r="D40" i="26"/>
  <c r="D38" i="26"/>
  <c r="D36" i="26"/>
  <c r="D34" i="26"/>
  <c r="D32" i="26"/>
  <c r="D30" i="26"/>
  <c r="D28" i="26"/>
  <c r="D26" i="26"/>
  <c r="D24" i="26"/>
  <c r="D22" i="26"/>
  <c r="D20" i="26"/>
  <c r="D18" i="26"/>
  <c r="D16" i="26"/>
  <c r="J34" i="3"/>
  <c r="J31" i="3"/>
  <c r="J30" i="3"/>
  <c r="J29" i="3"/>
  <c r="J28" i="3"/>
  <c r="J27" i="3"/>
  <c r="J26" i="3"/>
  <c r="J25" i="3"/>
  <c r="J24" i="3"/>
  <c r="J23" i="3"/>
  <c r="J22" i="3"/>
  <c r="J21" i="3"/>
  <c r="J20" i="3"/>
  <c r="L18" i="3"/>
  <c r="N18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F18" i="3"/>
  <c r="H18" i="3"/>
  <c r="D45" i="23"/>
  <c r="D43" i="23"/>
  <c r="D41" i="23"/>
  <c r="D39" i="23"/>
  <c r="D37" i="23"/>
  <c r="D35" i="23"/>
  <c r="D33" i="23"/>
  <c r="D31" i="23"/>
  <c r="D29" i="23"/>
  <c r="D27" i="23"/>
  <c r="D25" i="23"/>
  <c r="D23" i="23"/>
  <c r="D21" i="23"/>
  <c r="D19" i="23"/>
  <c r="D17" i="23"/>
  <c r="D15" i="23"/>
  <c r="G15" i="22"/>
  <c r="F15" i="22"/>
  <c r="E15" i="22"/>
  <c r="D15" i="22"/>
  <c r="H13" i="23"/>
  <c r="G13" i="23"/>
  <c r="F13" i="23"/>
  <c r="E13" i="23"/>
  <c r="D18" i="3" l="1"/>
  <c r="J18" i="3"/>
  <c r="D14" i="26"/>
  <c r="D13" i="23"/>
  <c r="D27" i="24" l="1"/>
  <c r="D25" i="24"/>
  <c r="J19" i="36" l="1"/>
  <c r="J20" i="36"/>
  <c r="J21" i="36"/>
  <c r="J22" i="36"/>
  <c r="J23" i="36"/>
  <c r="J24" i="36"/>
  <c r="J25" i="36"/>
  <c r="J27" i="36"/>
  <c r="J28" i="36"/>
  <c r="J29" i="36"/>
  <c r="J30" i="36"/>
  <c r="J31" i="36"/>
  <c r="D13" i="24" l="1"/>
  <c r="D45" i="24"/>
  <c r="D43" i="24"/>
  <c r="D41" i="24"/>
  <c r="D39" i="24"/>
  <c r="D37" i="24"/>
  <c r="D35" i="24"/>
  <c r="D33" i="24"/>
  <c r="D31" i="24"/>
  <c r="D29" i="24"/>
  <c r="D23" i="24"/>
  <c r="D21" i="24"/>
  <c r="D19" i="24"/>
  <c r="D17" i="24"/>
  <c r="D15" i="24"/>
  <c r="G17" i="33"/>
  <c r="F17" i="33"/>
  <c r="E17" i="33"/>
  <c r="D17" i="33"/>
  <c r="H15" i="32"/>
  <c r="G15" i="32"/>
  <c r="F15" i="32"/>
  <c r="E15" i="32"/>
  <c r="D47" i="32"/>
  <c r="D45" i="32"/>
  <c r="D43" i="32"/>
  <c r="D41" i="32"/>
  <c r="D39" i="32"/>
  <c r="D37" i="32"/>
  <c r="D35" i="32"/>
  <c r="D33" i="32"/>
  <c r="D31" i="32"/>
  <c r="D29" i="32"/>
  <c r="D27" i="32"/>
  <c r="D25" i="32"/>
  <c r="D23" i="32"/>
  <c r="D21" i="32"/>
  <c r="D19" i="32"/>
  <c r="D17" i="32"/>
  <c r="D15" i="32" l="1"/>
  <c r="D44" i="34"/>
  <c r="L18" i="36" l="1"/>
  <c r="H18" i="36"/>
  <c r="F18" i="36"/>
  <c r="D33" i="36"/>
  <c r="D31" i="36"/>
  <c r="D30" i="36"/>
  <c r="D29" i="36"/>
  <c r="D27" i="36"/>
  <c r="D26" i="36"/>
  <c r="D25" i="36"/>
  <c r="D24" i="36"/>
  <c r="D23" i="36"/>
  <c r="D22" i="36"/>
  <c r="D21" i="36"/>
  <c r="D20" i="36"/>
  <c r="D19" i="36"/>
  <c r="F14" i="34"/>
  <c r="J18" i="36" l="1"/>
  <c r="D18" i="36"/>
  <c r="E17" i="35"/>
  <c r="F17" i="35"/>
  <c r="G17" i="35"/>
  <c r="D17" i="35"/>
  <c r="H14" i="34"/>
  <c r="G14" i="34"/>
  <c r="E14" i="34"/>
  <c r="D38" i="34"/>
  <c r="D46" i="34"/>
  <c r="D42" i="34"/>
  <c r="D40" i="34"/>
  <c r="D36" i="34"/>
  <c r="D34" i="34"/>
  <c r="D32" i="34"/>
  <c r="D30" i="34"/>
  <c r="D28" i="34"/>
  <c r="D26" i="34"/>
  <c r="D24" i="34"/>
  <c r="D22" i="34"/>
  <c r="D20" i="34"/>
  <c r="D18" i="34"/>
  <c r="D16" i="34"/>
  <c r="D14" i="34" l="1"/>
  <c r="E26" i="42" l="1"/>
  <c r="F22" i="42" s="1"/>
  <c r="E15" i="42"/>
  <c r="F10" i="42" s="1"/>
  <c r="D17" i="31"/>
  <c r="D21" i="31" s="1"/>
  <c r="E14" i="31" s="1"/>
  <c r="F11" i="42" l="1"/>
  <c r="F23" i="42"/>
  <c r="F12" i="42"/>
  <c r="F8" i="42"/>
  <c r="F9" i="42"/>
  <c r="F14" i="42"/>
  <c r="F20" i="42"/>
  <c r="F24" i="42"/>
  <c r="F7" i="42"/>
  <c r="F19" i="42"/>
  <c r="F17" i="42"/>
  <c r="F18" i="42"/>
  <c r="F21" i="42"/>
  <c r="F13" i="42"/>
  <c r="E12" i="31"/>
  <c r="E18" i="31"/>
  <c r="E8" i="31"/>
  <c r="E17" i="31"/>
  <c r="E11" i="31"/>
  <c r="E13" i="31"/>
  <c r="E15" i="31"/>
  <c r="E20" i="31"/>
  <c r="E7" i="31"/>
  <c r="E10" i="31"/>
  <c r="E19" i="31"/>
  <c r="E9" i="31"/>
  <c r="E16" i="31"/>
</calcChain>
</file>

<file path=xl/sharedStrings.xml><?xml version="1.0" encoding="utf-8"?>
<sst xmlns="http://schemas.openxmlformats.org/spreadsheetml/2006/main" count="1212" uniqueCount="146">
  <si>
    <t>PERUMAHAN</t>
  </si>
  <si>
    <t xml:space="preserve"> </t>
  </si>
  <si>
    <t>Negeri</t>
  </si>
  <si>
    <t>State</t>
  </si>
  <si>
    <t>Malaysia</t>
  </si>
  <si>
    <t>Total</t>
  </si>
  <si>
    <t>Jumlah</t>
  </si>
  <si>
    <t>1 tingkat</t>
  </si>
  <si>
    <t xml:space="preserve">             kos rendah</t>
  </si>
  <si>
    <t>Flat</t>
  </si>
  <si>
    <t>Detached</t>
  </si>
  <si>
    <t>Terrace</t>
  </si>
  <si>
    <t>Cluster</t>
  </si>
  <si>
    <t>Condominium</t>
  </si>
  <si>
    <t>Selangor</t>
  </si>
  <si>
    <t>Johor</t>
  </si>
  <si>
    <t>Pulau Pinang</t>
  </si>
  <si>
    <t>Perak</t>
  </si>
  <si>
    <t>Negeri Sembilan</t>
  </si>
  <si>
    <t>Melaka</t>
  </si>
  <si>
    <t>Kedah</t>
  </si>
  <si>
    <t>Pahang</t>
  </si>
  <si>
    <t>Terengganu</t>
  </si>
  <si>
    <t>Kelantan</t>
  </si>
  <si>
    <t>Perlis</t>
  </si>
  <si>
    <t>Sabah</t>
  </si>
  <si>
    <t>Sarawak</t>
  </si>
  <si>
    <t>Rumah pangsa</t>
  </si>
  <si>
    <t xml:space="preserve"> Kondominium</t>
  </si>
  <si>
    <t>Pangsapuri/</t>
  </si>
  <si>
    <t>Sesebuah</t>
  </si>
  <si>
    <t>Berkembar</t>
  </si>
  <si>
    <t xml:space="preserve"> Teres</t>
  </si>
  <si>
    <t>Low cost</t>
  </si>
  <si>
    <t>Kelompok</t>
  </si>
  <si>
    <t>house</t>
  </si>
  <si>
    <t>dan Perkhidmatan Harta, Kementerian Kewangan Malaysia</t>
  </si>
  <si>
    <t xml:space="preserve">Negeri                          </t>
  </si>
  <si>
    <t>W.P. Kuala Lumpur</t>
  </si>
  <si>
    <t>W.P. Labuan</t>
  </si>
  <si>
    <t>W.P. Putrajaya</t>
  </si>
  <si>
    <t>Rumah</t>
  </si>
  <si>
    <t>Kos rendah</t>
  </si>
  <si>
    <t xml:space="preserve">Apartment/ </t>
  </si>
  <si>
    <t>Sumber: Laporan Stok Harta Kediaman, NAPIC, Jabatan Penilaian</t>
  </si>
  <si>
    <t>flat</t>
  </si>
  <si>
    <t xml:space="preserve">      Rumah</t>
  </si>
  <si>
    <t>Town house</t>
  </si>
  <si>
    <t xml:space="preserve">Negeri                           </t>
  </si>
  <si>
    <t>pangsa</t>
  </si>
  <si>
    <t>Rumah bandar</t>
  </si>
  <si>
    <t>Single storey</t>
  </si>
  <si>
    <t>Property Services Department, Ministry of Finance Malaysia</t>
  </si>
  <si>
    <t xml:space="preserve"> Semi-detached</t>
  </si>
  <si>
    <t>Semi-detached</t>
  </si>
  <si>
    <t>Teres</t>
  </si>
  <si>
    <t>Rumah Pangsa</t>
  </si>
  <si>
    <t>Pangsapuri/ kondominium</t>
  </si>
  <si>
    <t xml:space="preserve">                 </t>
  </si>
  <si>
    <r>
      <t xml:space="preserve">     </t>
    </r>
    <r>
      <rPr>
        <i/>
        <sz val="11"/>
        <rFont val="Arial"/>
        <family val="2"/>
      </rPr>
      <t xml:space="preserve"> HOUSING</t>
    </r>
  </si>
  <si>
    <r>
      <t xml:space="preserve">                     2017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(samb.)</t>
    </r>
  </si>
  <si>
    <t>Jadual 2.1</t>
  </si>
  <si>
    <t xml:space="preserve">                </t>
  </si>
  <si>
    <t>Table 2.1</t>
  </si>
  <si>
    <t>Jadual 2.2</t>
  </si>
  <si>
    <t>Table 2.2</t>
  </si>
  <si>
    <t>Jadual 2.3</t>
  </si>
  <si>
    <t>Table 2.3</t>
  </si>
  <si>
    <t>Jadual 2.4</t>
  </si>
  <si>
    <t>Table 2.4</t>
  </si>
  <si>
    <t>Table 2.5</t>
  </si>
  <si>
    <t>Jadual 2.5</t>
  </si>
  <si>
    <t xml:space="preserve">                    </t>
  </si>
  <si>
    <t>Jadual 2.6</t>
  </si>
  <si>
    <t>Table 2.6</t>
  </si>
  <si>
    <t>Jadual 2.7</t>
  </si>
  <si>
    <t>Table 2.7</t>
  </si>
  <si>
    <t>Table 2.8</t>
  </si>
  <si>
    <t>Jadual 2.8</t>
  </si>
  <si>
    <t>Table 2.9</t>
  </si>
  <si>
    <t>Jadual 2.9</t>
  </si>
  <si>
    <t>Jadual 2.10</t>
  </si>
  <si>
    <t>Table 2.10</t>
  </si>
  <si>
    <t>Jadual 2.11</t>
  </si>
  <si>
    <t>Table 2.11</t>
  </si>
  <si>
    <t>Jadual 2.12</t>
  </si>
  <si>
    <t>Table 2.12</t>
  </si>
  <si>
    <t xml:space="preserve">: Bilangan stok unit kediaman sedia ada mengikut negeri dan jenis, Malaysia, </t>
  </si>
  <si>
    <t xml:space="preserve">: Number of existing stock of residential units by state and type, Malaysia, </t>
  </si>
  <si>
    <t xml:space="preserve">: Bilangan unit kediaman yang siap dibina mengikut negeri dan jenis, Malaysia, </t>
  </si>
  <si>
    <t xml:space="preserve">: Bilangan penawaran unit kediaman akan datang mengikut negeri dan jenis, Malaysia, </t>
  </si>
  <si>
    <t xml:space="preserve">: Bilangan penawaran unit kediaman akan datang mengikut negeri dan jenis, </t>
  </si>
  <si>
    <t xml:space="preserve">: Number of incoming supply of residential units by state and type, Malaysia, </t>
  </si>
  <si>
    <t xml:space="preserve">: Bilangan penawaran unit kediaman yang dirancang mengikut negeri dan jenis, Malaysia, </t>
  </si>
  <si>
    <t xml:space="preserve">: Bilangan penawaran unit kediaman yang dirancang mengikut negeri dan jenis, </t>
  </si>
  <si>
    <t xml:space="preserve">: Number of planned supply of residential units by state and type, Malaysia, </t>
  </si>
  <si>
    <t xml:space="preserve">: Bilangan unit kediaman berkembar dan teres yang siap dibina mengikut negeri dan </t>
  </si>
  <si>
    <t xml:space="preserve">: Number of completed semi-detached and terrace residential units by state and type, </t>
  </si>
  <si>
    <t xml:space="preserve">: Bilangan unit kediaman berkembar dan teres yang siap dibina mengikut negeri </t>
  </si>
  <si>
    <t xml:space="preserve">: Bilangan unit kediaman kos rendah dan rumah pangsa kos rendah yang siap dibina </t>
  </si>
  <si>
    <t xml:space="preserve">: Number of completed low cost residential units and low cost flats by state, Malaysia, </t>
  </si>
  <si>
    <t>Source: Residential Property Stock Report, NAPIC, Valuation and</t>
  </si>
  <si>
    <t xml:space="preserve">  </t>
  </si>
  <si>
    <r>
      <rPr>
        <b/>
        <sz val="8"/>
        <rFont val="Arial"/>
        <family val="2"/>
      </rPr>
      <t>Nota/</t>
    </r>
    <r>
      <rPr>
        <i/>
        <sz val="8"/>
        <rFont val="Arial"/>
        <family val="2"/>
      </rPr>
      <t>Note</t>
    </r>
  </si>
  <si>
    <r>
      <rPr>
        <b/>
        <vertAlign val="superscript"/>
        <sz val="8"/>
        <color theme="1"/>
        <rFont val="Arial"/>
        <family val="2"/>
      </rPr>
      <t>p</t>
    </r>
    <r>
      <rPr>
        <b/>
        <sz val="8"/>
        <color theme="1"/>
        <rFont val="Arial"/>
        <family val="2"/>
      </rPr>
      <t xml:space="preserve"> Permulaan</t>
    </r>
  </si>
  <si>
    <t xml:space="preserve">  Preliminary</t>
  </si>
  <si>
    <t>2-3 tingkat</t>
  </si>
  <si>
    <r>
      <t>2</t>
    </r>
    <r>
      <rPr>
        <sz val="11"/>
        <rFont val="Arial"/>
        <family val="2"/>
      </rPr>
      <t>-</t>
    </r>
    <r>
      <rPr>
        <i/>
        <sz val="11"/>
        <rFont val="Arial"/>
        <family val="2"/>
      </rPr>
      <t>3 storey</t>
    </r>
  </si>
  <si>
    <t>-</t>
  </si>
  <si>
    <t xml:space="preserve"> -</t>
  </si>
  <si>
    <t xml:space="preserve">  2022 (cont'd)</t>
  </si>
  <si>
    <t xml:space="preserve">  Suku Tahun Ketiga, 2022 (samb.)</t>
  </si>
  <si>
    <t>: Number of existing stock of residential units  by state and type, Malaysia, Third Quarter,</t>
  </si>
  <si>
    <t>: Number of completed of residential units by state and type, Malaysia, Third Quarter,</t>
  </si>
  <si>
    <t xml:space="preserve">: Number of incoming supply of residential by state and type, Malaysia, Third Quarter, </t>
  </si>
  <si>
    <t xml:space="preserve">: Number of planned supply of residential units by state and type, Malaysia, Third Quarter, </t>
  </si>
  <si>
    <t xml:space="preserve">  Suku Tahun Ketiga, 2023</t>
  </si>
  <si>
    <t xml:space="preserve">  Third Quarter, 2023</t>
  </si>
  <si>
    <t>: Bilangan stok unit kediaman sedia ada mengikut negeri dan jenis, Malaysia, 2022</t>
  </si>
  <si>
    <t>: Number of existing stock of residential units by state and type, Malaysia, 2022</t>
  </si>
  <si>
    <r>
      <t>: Bilangan stok unit kediaman sedia ada mengikut negeri dan jenis, Malaysia, 2022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>(samb.)</t>
    </r>
  </si>
  <si>
    <t>: Number of existing stock of residential units by state and type, Malaysia, 2022 (cont'd)</t>
  </si>
  <si>
    <t>: Number of completed of residential units by state and type, Malaysia, Third Quarter, 2023</t>
  </si>
  <si>
    <t xml:space="preserve">  Suku Tahun Ketiga, 2023 (samb.)</t>
  </si>
  <si>
    <t xml:space="preserve">  2023 (cont'd)</t>
  </si>
  <si>
    <t>: Bilangan unit kediaman yang siap dibina mengikut negeri dan jenis, Malaysia, 2022</t>
  </si>
  <si>
    <t>: Number of completed of residential units by state and type, Malaysia, 2022</t>
  </si>
  <si>
    <t xml:space="preserve">  Malaysia, 2022 (samb.)</t>
  </si>
  <si>
    <t xml:space="preserve">  jenis, Malaysia, Suku Tahun Ketiga, 2023</t>
  </si>
  <si>
    <t xml:space="preserve">  Malaysia, Third Quarter, 2023</t>
  </si>
  <si>
    <t>: Number of completed of residential units by state and type, Malaysia, 2023 (cont'd)</t>
  </si>
  <si>
    <t>: Bilangan unit kediaman yang siap dibina mengikut negeri dan jenis, Malaysia, 2023 (samb.)</t>
  </si>
  <si>
    <t xml:space="preserve">  dan jenis, Malaysia, 2022</t>
  </si>
  <si>
    <t xml:space="preserve">  Malaysia, 2022</t>
  </si>
  <si>
    <t xml:space="preserve">  mengikut negeri, Malaysia, Suku Tahun Ketiga, 2023</t>
  </si>
  <si>
    <t xml:space="preserve">  mengikut negeri, Malaysia, 2022</t>
  </si>
  <si>
    <t>: Number of completed low cost residential units and low cost flats by state, Malaysia, 2022</t>
  </si>
  <si>
    <t xml:space="preserve">  Malaysia, Suku Tahun Ketiga, 2023</t>
  </si>
  <si>
    <r>
      <t xml:space="preserve">  Suku Tahun Ketiga, 2023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>(samb.)</t>
    </r>
  </si>
  <si>
    <t>: Number of incoming supply of residential units by state and type, Malaysia, 2022</t>
  </si>
  <si>
    <t>: Number of incoming supply of residential units by state and type, Malaysia, 2022 (cont'd)</t>
  </si>
  <si>
    <r>
      <t xml:space="preserve">  Suku Tahun Ketiga, 2023</t>
    </r>
    <r>
      <rPr>
        <b/>
        <vertAlign val="superscript"/>
        <sz val="11"/>
        <rFont val="Arial"/>
        <family val="2"/>
      </rPr>
      <t xml:space="preserve"> </t>
    </r>
    <r>
      <rPr>
        <b/>
        <sz val="11"/>
        <rFont val="Arial"/>
        <family val="2"/>
      </rPr>
      <t xml:space="preserve"> (samb.)</t>
    </r>
  </si>
  <si>
    <t>: Bilangan penawaran unit kediaman yang dirancang mengikut negeri dan jenis, Malaysia, 2022</t>
  </si>
  <si>
    <t>: Number of planned supply of residential units by state and type, Malaysia, 2022</t>
  </si>
  <si>
    <t>: Bilangan penawaran unit kediaman yang dirancang mengikut negeri dan jenis, Malaysia, 2022 (samb.)</t>
  </si>
  <si>
    <t>: Number of planned supply of residential unit by state and type, Malaysia, 2022 (cont'd)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</si>
</sst>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#,##0;[Red]#,##0"/>
    <numFmt numFmtId="166" formatCode="#,##0.0_);\(#,##0.0\)"/>
    <numFmt numFmtId="167" formatCode="0.0"/>
    <numFmt numFmtId="168" formatCode="General_)"/>
    <numFmt numFmtId="169" formatCode="0;[Red]0"/>
    <numFmt numFmtId="170" formatCode="[$-409]mmm\-yy;@"/>
  </numFmts>
  <fonts count="36">
    <font>
      <sz val="7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Helv"/>
    </font>
    <font>
      <u/>
      <sz val="7"/>
      <color indexed="12"/>
      <name val="Helv"/>
    </font>
    <font>
      <sz val="7"/>
      <name val="Helv"/>
    </font>
    <font>
      <sz val="7"/>
      <color rgb="FF363435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vertAlign val="superscript"/>
      <sz val="11"/>
      <name val="Arial"/>
      <family val="2"/>
    </font>
    <font>
      <i/>
      <sz val="11"/>
      <name val="Arial"/>
      <family val="2"/>
    </font>
    <font>
      <b/>
      <sz val="11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name val="Arial"/>
      <family val="2"/>
    </font>
    <font>
      <i/>
      <sz val="9"/>
      <name val="Arial"/>
      <family val="2"/>
    </font>
    <font>
      <vertAlign val="superscript"/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color rgb="FF363435"/>
      <name val="Arial"/>
      <family val="2"/>
    </font>
    <font>
      <b/>
      <vertAlign val="superscript"/>
      <sz val="8"/>
      <color theme="1"/>
      <name val="Arial"/>
      <family val="2"/>
    </font>
    <font>
      <sz val="10"/>
      <color theme="1"/>
      <name val="Century Gothic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name val="Century Gothic"/>
      <family val="2"/>
    </font>
    <font>
      <sz val="11"/>
      <color theme="1"/>
      <name val="Calibri"/>
      <charset val="134"/>
      <scheme val="minor"/>
    </font>
    <font>
      <sz val="10"/>
      <name val="Helv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21">
    <xf numFmtId="37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11" fillId="0" borderId="0"/>
    <xf numFmtId="164" fontId="2" fillId="0" borderId="0" applyFont="0" applyFill="0" applyBorder="0" applyAlignment="0" applyProtection="0"/>
    <xf numFmtId="0" fontId="11" fillId="0" borderId="0"/>
    <xf numFmtId="0" fontId="34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  <xf numFmtId="169" fontId="35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/>
    <xf numFmtId="170" fontId="1" fillId="0" borderId="0"/>
  </cellStyleXfs>
  <cellXfs count="174">
    <xf numFmtId="37" fontId="0" fillId="0" borderId="0" xfId="0"/>
    <xf numFmtId="37" fontId="8" fillId="0" borderId="0" xfId="0" applyFont="1"/>
    <xf numFmtId="37" fontId="9" fillId="0" borderId="0" xfId="0" applyFont="1" applyFill="1" applyBorder="1" applyAlignment="1">
      <alignment horizontal="left"/>
    </xf>
    <xf numFmtId="166" fontId="9" fillId="0" borderId="0" xfId="0" applyNumberFormat="1" applyFont="1"/>
    <xf numFmtId="37" fontId="9" fillId="0" borderId="0" xfId="0" applyFont="1"/>
    <xf numFmtId="2" fontId="0" fillId="0" borderId="0" xfId="0" applyNumberFormat="1"/>
    <xf numFmtId="167" fontId="9" fillId="0" borderId="0" xfId="0" applyNumberFormat="1" applyFont="1"/>
    <xf numFmtId="37" fontId="10" fillId="0" borderId="0" xfId="0" applyFont="1" applyAlignment="1">
      <alignment horizontal="left"/>
    </xf>
    <xf numFmtId="37" fontId="11" fillId="0" borderId="0" xfId="0" applyFont="1"/>
    <xf numFmtId="167" fontId="11" fillId="0" borderId="0" xfId="0" applyNumberFormat="1" applyFont="1"/>
    <xf numFmtId="167" fontId="0" fillId="0" borderId="0" xfId="0" applyNumberFormat="1"/>
    <xf numFmtId="166" fontId="10" fillId="0" borderId="0" xfId="0" applyNumberFormat="1" applyFont="1"/>
    <xf numFmtId="37" fontId="12" fillId="0" borderId="0" xfId="0" applyFont="1" applyFill="1" applyBorder="1"/>
    <xf numFmtId="37" fontId="12" fillId="0" borderId="3" xfId="0" applyFont="1" applyFill="1" applyBorder="1"/>
    <xf numFmtId="37" fontId="12" fillId="0" borderId="1" xfId="0" applyFont="1" applyFill="1" applyBorder="1"/>
    <xf numFmtId="37" fontId="12" fillId="0" borderId="3" xfId="0" applyFont="1" applyFill="1" applyBorder="1" applyAlignment="1">
      <alignment horizontal="right"/>
    </xf>
    <xf numFmtId="37" fontId="7" fillId="0" borderId="0" xfId="0" applyFont="1" applyFill="1" applyBorder="1"/>
    <xf numFmtId="37" fontId="31" fillId="0" borderId="0" xfId="0" applyFont="1" applyFill="1" applyAlignment="1">
      <alignment horizontal="right"/>
    </xf>
    <xf numFmtId="37" fontId="14" fillId="0" borderId="0" xfId="0" applyFont="1" applyFill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37" fontId="12" fillId="0" borderId="0" xfId="0" applyFont="1" applyFill="1"/>
    <xf numFmtId="37" fontId="12" fillId="0" borderId="0" xfId="0" applyFont="1" applyFill="1" applyAlignment="1"/>
    <xf numFmtId="37" fontId="7" fillId="0" borderId="0" xfId="1" applyNumberFormat="1" applyFont="1" applyFill="1" applyAlignment="1" applyProtection="1">
      <alignment horizontal="right"/>
    </xf>
    <xf numFmtId="37" fontId="12" fillId="0" borderId="0" xfId="0" applyFont="1" applyFill="1" applyAlignment="1">
      <alignment horizontal="right"/>
    </xf>
    <xf numFmtId="37" fontId="7" fillId="0" borderId="0" xfId="0" applyFont="1" applyFill="1" applyAlignment="1">
      <alignment horizontal="right"/>
    </xf>
    <xf numFmtId="37" fontId="7" fillId="0" borderId="0" xfId="0" applyFont="1" applyFill="1"/>
    <xf numFmtId="37" fontId="7" fillId="0" borderId="0" xfId="0" applyFont="1" applyFill="1" applyAlignment="1"/>
    <xf numFmtId="37" fontId="7" fillId="0" borderId="0" xfId="0" applyFont="1" applyFill="1" applyAlignment="1">
      <alignment horizontal="left" vertical="top"/>
    </xf>
    <xf numFmtId="37" fontId="7" fillId="0" borderId="0" xfId="0" applyFont="1" applyFill="1" applyAlignment="1">
      <alignment horizontal="right" vertical="top"/>
    </xf>
    <xf numFmtId="37" fontId="7" fillId="0" borderId="0" xfId="0" applyFont="1" applyFill="1" applyAlignment="1">
      <alignment vertical="top"/>
    </xf>
    <xf numFmtId="37" fontId="12" fillId="0" borderId="0" xfId="0" applyFont="1" applyFill="1" applyAlignment="1">
      <alignment vertical="top"/>
    </xf>
    <xf numFmtId="37" fontId="14" fillId="0" borderId="0" xfId="0" applyFont="1" applyFill="1" applyAlignment="1"/>
    <xf numFmtId="37" fontId="12" fillId="0" borderId="6" xfId="0" applyFont="1" applyFill="1" applyBorder="1"/>
    <xf numFmtId="37" fontId="12" fillId="0" borderId="6" xfId="0" applyFont="1" applyFill="1" applyBorder="1" applyAlignment="1"/>
    <xf numFmtId="0" fontId="7" fillId="0" borderId="0" xfId="0" applyNumberFormat="1" applyFont="1" applyFill="1" applyBorder="1" applyAlignment="1">
      <alignment horizontal="right" wrapText="1"/>
    </xf>
    <xf numFmtId="0" fontId="7" fillId="0" borderId="0" xfId="0" applyNumberFormat="1" applyFont="1" applyFill="1" applyBorder="1" applyAlignment="1">
      <alignment horizontal="right"/>
    </xf>
    <xf numFmtId="37" fontId="14" fillId="0" borderId="0" xfId="0" applyFont="1" applyFill="1" applyBorder="1" applyAlignment="1">
      <alignment horizontal="left" vertical="top"/>
    </xf>
    <xf numFmtId="37" fontId="12" fillId="0" borderId="0" xfId="0" applyFont="1" applyFill="1" applyBorder="1" applyAlignment="1">
      <alignment vertical="top"/>
    </xf>
    <xf numFmtId="37" fontId="14" fillId="0" borderId="0" xfId="0" applyFont="1" applyFill="1" applyBorder="1" applyAlignment="1">
      <alignment horizontal="right" vertical="top"/>
    </xf>
    <xf numFmtId="37" fontId="12" fillId="0" borderId="2" xfId="0" applyFont="1" applyFill="1" applyBorder="1"/>
    <xf numFmtId="37" fontId="12" fillId="0" borderId="2" xfId="0" applyFont="1" applyFill="1" applyBorder="1" applyAlignment="1"/>
    <xf numFmtId="37" fontId="12" fillId="0" borderId="0" xfId="0" applyFont="1" applyFill="1" applyBorder="1" applyAlignment="1"/>
    <xf numFmtId="37" fontId="7" fillId="0" borderId="0" xfId="0" applyFont="1" applyFill="1" applyBorder="1" applyAlignment="1">
      <alignment horizontal="left" vertical="center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/>
    <xf numFmtId="37" fontId="7" fillId="0" borderId="0" xfId="0" applyFont="1" applyFill="1" applyBorder="1" applyAlignment="1">
      <alignment horizontal="left"/>
    </xf>
    <xf numFmtId="37" fontId="12" fillId="0" borderId="0" xfId="0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37" fontId="12" fillId="0" borderId="0" xfId="0" applyFont="1" applyFill="1" applyBorder="1" applyAlignment="1">
      <alignment horizontal="left"/>
    </xf>
    <xf numFmtId="3" fontId="12" fillId="0" borderId="0" xfId="0" quotePrefix="1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 vertical="top"/>
    </xf>
    <xf numFmtId="165" fontId="12" fillId="0" borderId="0" xfId="0" quotePrefix="1" applyNumberFormat="1" applyFont="1" applyFill="1" applyBorder="1" applyAlignment="1">
      <alignment horizontal="right"/>
    </xf>
    <xf numFmtId="3" fontId="12" fillId="0" borderId="0" xfId="0" applyNumberFormat="1" applyFont="1" applyFill="1" applyBorder="1"/>
    <xf numFmtId="37" fontId="12" fillId="0" borderId="5" xfId="0" applyFont="1" applyFill="1" applyBorder="1"/>
    <xf numFmtId="37" fontId="7" fillId="0" borderId="5" xfId="0" applyFont="1" applyFill="1" applyBorder="1"/>
    <xf numFmtId="37" fontId="12" fillId="0" borderId="5" xfId="0" applyNumberFormat="1" applyFont="1" applyFill="1" applyBorder="1" applyAlignment="1" applyProtection="1"/>
    <xf numFmtId="3" fontId="12" fillId="0" borderId="5" xfId="0" applyNumberFormat="1" applyFont="1" applyFill="1" applyBorder="1" applyAlignment="1"/>
    <xf numFmtId="37" fontId="12" fillId="0" borderId="5" xfId="0" applyFont="1" applyFill="1" applyBorder="1" applyAlignment="1"/>
    <xf numFmtId="168" fontId="20" fillId="0" borderId="0" xfId="0" applyNumberFormat="1" applyFont="1" applyFill="1" applyAlignment="1">
      <alignment horizontal="center"/>
    </xf>
    <xf numFmtId="37" fontId="22" fillId="0" borderId="0" xfId="0" applyFont="1" applyFill="1"/>
    <xf numFmtId="37" fontId="23" fillId="0" borderId="0" xfId="0" applyFont="1" applyFill="1" applyAlignment="1"/>
    <xf numFmtId="37" fontId="22" fillId="0" borderId="0" xfId="0" applyFont="1" applyFill="1" applyAlignment="1"/>
    <xf numFmtId="37" fontId="23" fillId="0" borderId="0" xfId="0" applyFont="1" applyFill="1" applyAlignment="1">
      <alignment horizontal="right"/>
    </xf>
    <xf numFmtId="168" fontId="24" fillId="0" borderId="0" xfId="0" applyNumberFormat="1" applyFont="1" applyFill="1" applyBorder="1" applyAlignment="1">
      <alignment horizontal="left" shrinkToFit="1"/>
    </xf>
    <xf numFmtId="168" fontId="21" fillId="0" borderId="0" xfId="0" applyNumberFormat="1" applyFont="1" applyFill="1"/>
    <xf numFmtId="37" fontId="23" fillId="0" borderId="0" xfId="0" applyFont="1" applyFill="1" applyAlignment="1">
      <alignment horizontal="right" vertical="top"/>
    </xf>
    <xf numFmtId="37" fontId="14" fillId="0" borderId="0" xfId="0" applyFont="1" applyFill="1"/>
    <xf numFmtId="168" fontId="25" fillId="0" borderId="0" xfId="0" applyNumberFormat="1" applyFont="1" applyFill="1" applyBorder="1" applyAlignment="1">
      <alignment vertical="top"/>
    </xf>
    <xf numFmtId="37" fontId="25" fillId="0" borderId="0" xfId="0" applyFont="1" applyFill="1" applyAlignment="1">
      <alignment horizontal="right"/>
    </xf>
    <xf numFmtId="37" fontId="25" fillId="0" borderId="0" xfId="0" applyFont="1" applyFill="1" applyAlignment="1">
      <alignment horizontal="right" vertical="top"/>
    </xf>
    <xf numFmtId="37" fontId="7" fillId="0" borderId="0" xfId="0" applyFont="1" applyFill="1" applyAlignment="1">
      <alignment horizontal="left"/>
    </xf>
    <xf numFmtId="37" fontId="14" fillId="0" borderId="0" xfId="0" applyFont="1" applyFill="1" applyAlignment="1">
      <alignment horizontal="left"/>
    </xf>
    <xf numFmtId="37" fontId="13" fillId="0" borderId="0" xfId="0" applyFont="1" applyFill="1" applyBorder="1" applyAlignment="1"/>
    <xf numFmtId="37" fontId="14" fillId="0" borderId="0" xfId="0" applyFont="1" applyFill="1" applyBorder="1"/>
    <xf numFmtId="37" fontId="14" fillId="0" borderId="0" xfId="0" applyFont="1" applyFill="1" applyBorder="1" applyAlignment="1">
      <alignment horizontal="right"/>
    </xf>
    <xf numFmtId="37" fontId="7" fillId="0" borderId="0" xfId="0" applyFont="1" applyFill="1" applyBorder="1" applyAlignment="1">
      <alignment horizontal="right"/>
    </xf>
    <xf numFmtId="37" fontId="15" fillId="0" borderId="0" xfId="0" applyFont="1" applyFill="1" applyBorder="1" applyAlignment="1">
      <alignment horizontal="right"/>
    </xf>
    <xf numFmtId="37" fontId="14" fillId="0" borderId="2" xfId="0" applyFont="1" applyFill="1" applyBorder="1"/>
    <xf numFmtId="37" fontId="14" fillId="0" borderId="2" xfId="0" applyFont="1" applyFill="1" applyBorder="1" applyAlignment="1">
      <alignment horizontal="right"/>
    </xf>
    <xf numFmtId="37" fontId="14" fillId="0" borderId="2" xfId="0" applyFont="1" applyFill="1" applyBorder="1" applyAlignment="1">
      <alignment horizontal="left" wrapText="1"/>
    </xf>
    <xf numFmtId="37" fontId="7" fillId="0" borderId="2" xfId="0" applyFont="1" applyFill="1" applyBorder="1" applyAlignment="1">
      <alignment horizontal="left"/>
    </xf>
    <xf numFmtId="37" fontId="12" fillId="0" borderId="1" xfId="0" applyFont="1" applyFill="1" applyBorder="1" applyAlignment="1"/>
    <xf numFmtId="3" fontId="27" fillId="0" borderId="0" xfId="0" applyNumberFormat="1" applyFont="1" applyFill="1" applyBorder="1" applyAlignment="1">
      <alignment horizontal="right" vertical="center" wrapText="1"/>
    </xf>
    <xf numFmtId="37" fontId="12" fillId="0" borderId="0" xfId="0" applyNumberFormat="1" applyFont="1" applyFill="1" applyBorder="1" applyProtection="1"/>
    <xf numFmtId="37" fontId="12" fillId="0" borderId="5" xfId="0" applyNumberFormat="1" applyFont="1" applyFill="1" applyBorder="1" applyProtection="1"/>
    <xf numFmtId="37" fontId="25" fillId="0" borderId="0" xfId="0" applyFont="1" applyFill="1"/>
    <xf numFmtId="168" fontId="25" fillId="0" borderId="0" xfId="0" applyNumberFormat="1" applyFont="1" applyFill="1" applyBorder="1" applyAlignment="1"/>
    <xf numFmtId="37" fontId="12" fillId="0" borderId="6" xfId="0" applyFont="1" applyFill="1" applyBorder="1" applyAlignment="1">
      <alignment horizontal="right"/>
    </xf>
    <xf numFmtId="3" fontId="12" fillId="0" borderId="0" xfId="0" applyNumberFormat="1" applyFont="1" applyFill="1"/>
    <xf numFmtId="37" fontId="23" fillId="0" borderId="0" xfId="0" applyFont="1" applyFill="1" applyAlignment="1">
      <alignment horizontal="left"/>
    </xf>
    <xf numFmtId="37" fontId="23" fillId="0" borderId="0" xfId="0" applyFont="1" applyFill="1" applyAlignment="1">
      <alignment vertical="top"/>
    </xf>
    <xf numFmtId="37" fontId="25" fillId="0" borderId="0" xfId="0" applyFont="1" applyFill="1" applyAlignment="1"/>
    <xf numFmtId="37" fontId="25" fillId="0" borderId="0" xfId="0" applyFont="1" applyFill="1" applyAlignment="1">
      <alignment horizontal="left"/>
    </xf>
    <xf numFmtId="37" fontId="23" fillId="0" borderId="0" xfId="0" applyFont="1" applyFill="1" applyBorder="1" applyAlignment="1">
      <alignment horizontal="right"/>
    </xf>
    <xf numFmtId="37" fontId="7" fillId="0" borderId="2" xfId="0" applyFont="1" applyFill="1" applyBorder="1"/>
    <xf numFmtId="3" fontId="12" fillId="0" borderId="5" xfId="0" applyNumberFormat="1" applyFont="1" applyFill="1" applyBorder="1"/>
    <xf numFmtId="3" fontId="12" fillId="0" borderId="5" xfId="0" applyNumberFormat="1" applyFont="1" applyFill="1" applyBorder="1" applyAlignment="1" applyProtection="1"/>
    <xf numFmtId="37" fontId="12" fillId="0" borderId="0" xfId="0" applyFont="1" applyFill="1" applyAlignment="1">
      <alignment horizontal="right" vertical="top"/>
    </xf>
    <xf numFmtId="3" fontId="30" fillId="0" borderId="0" xfId="0" applyNumberFormat="1" applyFont="1" applyFill="1" applyBorder="1" applyAlignment="1">
      <alignment horizontal="right" vertical="center" wrapText="1"/>
    </xf>
    <xf numFmtId="3" fontId="30" fillId="0" borderId="0" xfId="0" quotePrefix="1" applyNumberFormat="1" applyFont="1" applyFill="1" applyAlignment="1">
      <alignment horizontal="right" vertical="center" wrapText="1"/>
    </xf>
    <xf numFmtId="3" fontId="30" fillId="0" borderId="0" xfId="0" applyNumberFormat="1" applyFont="1" applyFill="1" applyAlignment="1">
      <alignment horizontal="right" vertical="center" wrapText="1"/>
    </xf>
    <xf numFmtId="37" fontId="22" fillId="0" borderId="0" xfId="0" applyFont="1" applyFill="1" applyAlignment="1">
      <alignment vertical="top"/>
    </xf>
    <xf numFmtId="37" fontId="25" fillId="0" borderId="0" xfId="0" applyFont="1" applyFill="1" applyAlignment="1">
      <alignment horizontal="left" vertical="top"/>
    </xf>
    <xf numFmtId="37" fontId="12" fillId="0" borderId="6" xfId="0" applyFont="1" applyFill="1" applyBorder="1" applyAlignment="1">
      <alignment horizontal="left" vertical="center"/>
    </xf>
    <xf numFmtId="37" fontId="12" fillId="0" borderId="0" xfId="0" applyFont="1" applyFill="1" applyBorder="1" applyAlignment="1">
      <alignment horizontal="left" vertical="center"/>
    </xf>
    <xf numFmtId="37" fontId="14" fillId="0" borderId="0" xfId="0" applyFont="1" applyFill="1" applyBorder="1" applyAlignment="1">
      <alignment horizontal="left" vertical="center"/>
    </xf>
    <xf numFmtId="165" fontId="7" fillId="0" borderId="0" xfId="0" quotePrefix="1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15" fillId="0" borderId="0" xfId="0" applyNumberFormat="1" applyFont="1" applyFill="1" applyBorder="1"/>
    <xf numFmtId="3" fontId="33" fillId="0" borderId="0" xfId="9" applyNumberFormat="1" applyFont="1" applyFill="1" applyBorder="1" applyAlignment="1">
      <alignment horizontal="right" vertical="center" wrapText="1"/>
    </xf>
    <xf numFmtId="3" fontId="33" fillId="0" borderId="0" xfId="9" quotePrefix="1" applyNumberFormat="1" applyFont="1" applyFill="1" applyBorder="1" applyAlignment="1">
      <alignment horizontal="right" vertical="center" wrapText="1"/>
    </xf>
    <xf numFmtId="165" fontId="12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right"/>
    </xf>
    <xf numFmtId="165" fontId="12" fillId="0" borderId="5" xfId="0" applyNumberFormat="1" applyFont="1" applyFill="1" applyBorder="1"/>
    <xf numFmtId="165" fontId="12" fillId="0" borderId="5" xfId="0" applyNumberFormat="1" applyFont="1" applyFill="1" applyBorder="1" applyAlignment="1" applyProtection="1">
      <alignment horizontal="right"/>
    </xf>
    <xf numFmtId="165" fontId="12" fillId="0" borderId="5" xfId="0" applyNumberFormat="1" applyFont="1" applyFill="1" applyBorder="1" applyAlignment="1">
      <alignment horizontal="right"/>
    </xf>
    <xf numFmtId="37" fontId="12" fillId="0" borderId="0" xfId="0" applyNumberFormat="1" applyFont="1" applyFill="1" applyBorder="1" applyAlignment="1" applyProtection="1">
      <alignment horizontal="right"/>
    </xf>
    <xf numFmtId="168" fontId="16" fillId="0" borderId="0" xfId="0" applyNumberFormat="1" applyFont="1" applyFill="1" applyAlignment="1">
      <alignment horizontal="center"/>
    </xf>
    <xf numFmtId="168" fontId="17" fillId="0" borderId="0" xfId="0" applyNumberFormat="1" applyFont="1" applyFill="1"/>
    <xf numFmtId="168" fontId="18" fillId="0" borderId="0" xfId="0" applyNumberFormat="1" applyFont="1" applyFill="1" applyBorder="1" applyAlignment="1">
      <alignment horizontal="left" shrinkToFit="1"/>
    </xf>
    <xf numFmtId="168" fontId="19" fillId="0" borderId="0" xfId="0" applyNumberFormat="1" applyFont="1" applyFill="1" applyBorder="1"/>
    <xf numFmtId="37" fontId="25" fillId="0" borderId="0" xfId="0" applyFont="1" applyFill="1" applyAlignment="1">
      <alignment vertical="top"/>
    </xf>
    <xf numFmtId="37" fontId="12" fillId="0" borderId="0" xfId="0" applyFont="1" applyFill="1" applyAlignment="1">
      <alignment horizontal="left"/>
    </xf>
    <xf numFmtId="37" fontId="7" fillId="0" borderId="6" xfId="0" applyFont="1" applyFill="1" applyBorder="1" applyAlignment="1">
      <alignment horizontal="center" vertical="center"/>
    </xf>
    <xf numFmtId="37" fontId="7" fillId="0" borderId="0" xfId="0" applyFont="1" applyFill="1" applyBorder="1" applyAlignment="1">
      <alignment horizontal="center"/>
    </xf>
    <xf numFmtId="37" fontId="14" fillId="0" borderId="0" xfId="0" applyFont="1" applyFill="1" applyBorder="1" applyAlignment="1">
      <alignment horizontal="center"/>
    </xf>
    <xf numFmtId="37" fontId="12" fillId="0" borderId="0" xfId="0" applyFont="1" applyFill="1" applyBorder="1" applyAlignment="1">
      <alignment vertical="center"/>
    </xf>
    <xf numFmtId="37" fontId="14" fillId="0" borderId="2" xfId="0" applyFont="1" applyFill="1" applyBorder="1" applyAlignment="1">
      <alignment horizontal="center"/>
    </xf>
    <xf numFmtId="3" fontId="7" fillId="0" borderId="0" xfId="0" applyNumberFormat="1" applyFont="1" applyFill="1" applyBorder="1" applyAlignment="1"/>
    <xf numFmtId="3" fontId="12" fillId="0" borderId="0" xfId="0" applyNumberFormat="1" applyFont="1" applyFill="1" applyBorder="1" applyAlignment="1"/>
    <xf numFmtId="37" fontId="26" fillId="0" borderId="0" xfId="0" applyFont="1" applyFill="1" applyBorder="1" applyAlignment="1">
      <alignment horizontal="center"/>
    </xf>
    <xf numFmtId="37" fontId="12" fillId="0" borderId="4" xfId="0" applyFont="1" applyFill="1" applyBorder="1" applyAlignment="1"/>
    <xf numFmtId="37" fontId="12" fillId="0" borderId="4" xfId="0" applyNumberFormat="1" applyFont="1" applyFill="1" applyBorder="1" applyAlignment="1" applyProtection="1"/>
    <xf numFmtId="37" fontId="12" fillId="0" borderId="4" xfId="0" applyNumberFormat="1" applyFont="1" applyFill="1" applyBorder="1" applyProtection="1"/>
    <xf numFmtId="37" fontId="10" fillId="0" borderId="0" xfId="0" applyFont="1" applyFill="1" applyAlignment="1"/>
    <xf numFmtId="37" fontId="10" fillId="0" borderId="0" xfId="0" applyFont="1" applyFill="1"/>
    <xf numFmtId="37" fontId="23" fillId="0" borderId="0" xfId="0" applyFont="1" applyFill="1" applyBorder="1" applyAlignment="1"/>
    <xf numFmtId="37" fontId="19" fillId="0" borderId="0" xfId="0" applyFont="1" applyFill="1" applyAlignment="1">
      <alignment vertical="top"/>
    </xf>
    <xf numFmtId="37" fontId="10" fillId="0" borderId="0" xfId="0" applyFont="1" applyFill="1" applyAlignment="1">
      <alignment vertical="top"/>
    </xf>
    <xf numFmtId="37" fontId="12" fillId="0" borderId="2" xfId="0" applyFont="1" applyFill="1" applyBorder="1" applyAlignment="1">
      <alignment horizontal="left" vertical="center"/>
    </xf>
    <xf numFmtId="37" fontId="14" fillId="0" borderId="0" xfId="0" applyFont="1" applyFill="1" applyAlignment="1">
      <alignment vertical="top"/>
    </xf>
    <xf numFmtId="37" fontId="14" fillId="0" borderId="0" xfId="0" applyFont="1" applyFill="1" applyAlignment="1">
      <alignment horizontal="right" vertical="top"/>
    </xf>
    <xf numFmtId="3" fontId="12" fillId="0" borderId="0" xfId="0" applyNumberFormat="1" applyFont="1" applyFill="1" applyAlignment="1">
      <alignment horizontal="right"/>
    </xf>
    <xf numFmtId="3" fontId="28" fillId="0" borderId="0" xfId="0" applyNumberFormat="1" applyFont="1" applyFill="1" applyBorder="1" applyAlignment="1">
      <alignment horizontal="right" vertical="top"/>
    </xf>
    <xf numFmtId="0" fontId="28" fillId="0" borderId="0" xfId="0" applyNumberFormat="1" applyFont="1" applyFill="1" applyBorder="1" applyAlignment="1">
      <alignment vertical="top"/>
    </xf>
    <xf numFmtId="168" fontId="18" fillId="0" borderId="0" xfId="0" applyNumberFormat="1" applyFont="1" applyFill="1" applyBorder="1" applyAlignment="1">
      <alignment horizontal="left" vertical="top" shrinkToFit="1"/>
    </xf>
    <xf numFmtId="37" fontId="14" fillId="0" borderId="0" xfId="0" applyFont="1" applyFill="1" applyBorder="1" applyAlignment="1">
      <alignment horizontal="left"/>
    </xf>
    <xf numFmtId="3" fontId="33" fillId="0" borderId="0" xfId="4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Alignment="1">
      <alignment horizontal="right" vertical="center" wrapText="1"/>
    </xf>
    <xf numFmtId="37" fontId="12" fillId="0" borderId="0" xfId="0" applyFont="1" applyFill="1" applyAlignment="1">
      <alignment horizontal="right"/>
    </xf>
    <xf numFmtId="37" fontId="12" fillId="0" borderId="0" xfId="0" applyFont="1" applyFill="1" applyAlignment="1">
      <alignment horizontal="right"/>
    </xf>
    <xf numFmtId="37" fontId="23" fillId="0" borderId="0" xfId="0" applyFont="1" applyFill="1" applyAlignment="1">
      <alignment horizontal="right"/>
    </xf>
    <xf numFmtId="37" fontId="23" fillId="0" borderId="0" xfId="0" applyFont="1" applyFill="1" applyAlignment="1">
      <alignment horizontal="right" vertical="top"/>
    </xf>
    <xf numFmtId="37" fontId="25" fillId="0" borderId="0" xfId="0" applyFont="1" applyFill="1" applyAlignment="1">
      <alignment horizontal="right"/>
    </xf>
    <xf numFmtId="37" fontId="25" fillId="0" borderId="0" xfId="0" applyFont="1" applyFill="1" applyAlignment="1">
      <alignment horizontal="right" vertical="top"/>
    </xf>
    <xf numFmtId="37" fontId="7" fillId="0" borderId="0" xfId="0" applyFont="1" applyFill="1" applyBorder="1" applyAlignment="1">
      <alignment horizontal="center"/>
    </xf>
    <xf numFmtId="37" fontId="14" fillId="0" borderId="2" xfId="0" applyFont="1" applyFill="1" applyBorder="1" applyAlignment="1">
      <alignment horizontal="center"/>
    </xf>
    <xf numFmtId="37" fontId="14" fillId="0" borderId="0" xfId="0" applyFont="1" applyFill="1" applyAlignment="1">
      <alignment horizontal="right"/>
    </xf>
    <xf numFmtId="3" fontId="11" fillId="0" borderId="0" xfId="0" quotePrefix="1" applyNumberFormat="1" applyFont="1" applyFill="1" applyAlignment="1">
      <alignment horizontal="right" vertical="center" wrapText="1"/>
    </xf>
    <xf numFmtId="3" fontId="12" fillId="0" borderId="0" xfId="0" quotePrefix="1" applyNumberFormat="1" applyFont="1" applyFill="1" applyBorder="1" applyAlignment="1"/>
    <xf numFmtId="3" fontId="12" fillId="0" borderId="0" xfId="0" quotePrefix="1" applyNumberFormat="1" applyFont="1" applyFill="1" applyAlignment="1">
      <alignment horizontal="right"/>
    </xf>
    <xf numFmtId="3" fontId="32" fillId="0" borderId="0" xfId="0" applyNumberFormat="1" applyFont="1" applyFill="1" applyBorder="1" applyAlignment="1">
      <alignment horizontal="right"/>
    </xf>
    <xf numFmtId="3" fontId="28" fillId="0" borderId="0" xfId="0" applyNumberFormat="1" applyFont="1" applyFill="1" applyBorder="1" applyAlignment="1">
      <alignment horizontal="right" vertical="top" wrapText="1"/>
    </xf>
    <xf numFmtId="3" fontId="12" fillId="0" borderId="0" xfId="0" applyNumberFormat="1" applyFont="1" applyFill="1" applyAlignment="1">
      <alignment horizontal="right" vertical="center" wrapText="1"/>
    </xf>
    <xf numFmtId="3" fontId="12" fillId="0" borderId="0" xfId="0" quotePrefix="1" applyNumberFormat="1" applyFont="1" applyFill="1" applyAlignment="1">
      <alignment horizontal="right" vertical="center" wrapText="1"/>
    </xf>
    <xf numFmtId="3" fontId="12" fillId="0" borderId="0" xfId="0" applyNumberFormat="1" applyFont="1" applyFill="1" applyAlignment="1">
      <alignment vertical="center" wrapText="1"/>
    </xf>
    <xf numFmtId="3" fontId="12" fillId="0" borderId="0" xfId="0" quotePrefix="1" applyNumberFormat="1" applyFont="1" applyFill="1" applyAlignment="1">
      <alignment vertical="center" wrapText="1"/>
    </xf>
    <xf numFmtId="3" fontId="12" fillId="0" borderId="0" xfId="0" applyNumberFormat="1" applyFont="1" applyFill="1" applyAlignment="1">
      <alignment horizontal="right" vertical="center"/>
    </xf>
    <xf numFmtId="3" fontId="12" fillId="0" borderId="0" xfId="0" quotePrefix="1" applyNumberFormat="1" applyFont="1" applyFill="1" applyAlignment="1">
      <alignment horizontal="right" vertical="center"/>
    </xf>
    <xf numFmtId="3" fontId="32" fillId="0" borderId="0" xfId="0" applyNumberFormat="1" applyFont="1" applyFill="1" applyAlignment="1">
      <alignment horizontal="right"/>
    </xf>
    <xf numFmtId="3" fontId="32" fillId="0" borderId="0" xfId="0" applyNumberFormat="1" applyFont="1" applyFill="1" applyBorder="1" applyAlignment="1">
      <alignment horizontal="right" vertical="center" wrapText="1"/>
    </xf>
    <xf numFmtId="3" fontId="32" fillId="0" borderId="0" xfId="0" quotePrefix="1" applyNumberFormat="1" applyFont="1" applyFill="1" applyBorder="1" applyAlignment="1">
      <alignment horizontal="right" vertical="center" wrapText="1"/>
    </xf>
    <xf numFmtId="3" fontId="27" fillId="0" borderId="0" xfId="0" quotePrefix="1" applyNumberFormat="1" applyFont="1" applyFill="1" applyBorder="1" applyAlignment="1">
      <alignment horizontal="right" vertical="center" wrapText="1"/>
    </xf>
  </cellXfs>
  <cellStyles count="21">
    <cellStyle name="Comma 10 5" xfId="4" xr:uid="{00000000-0005-0000-0000-000000000000}"/>
    <cellStyle name="Comma 10 5 2" xfId="10" xr:uid="{00000000-0005-0000-0000-000001000000}"/>
    <cellStyle name="Comma 2" xfId="7" xr:uid="{00000000-0005-0000-0000-000035000000}"/>
    <cellStyle name="Comma 2 4" xfId="8" xr:uid="{00000000-0005-0000-0000-000002000000}"/>
    <cellStyle name="Comma 2 5" xfId="12" xr:uid="{00000000-0005-0000-0000-000003000000}"/>
    <cellStyle name="Comma 857" xfId="18" xr:uid="{00000000-0005-0000-0000-000004000000}"/>
    <cellStyle name="Hyperlink" xfId="1" builtinId="8"/>
    <cellStyle name="Normal" xfId="0" builtinId="0"/>
    <cellStyle name="Normal 18 2" xfId="3" xr:uid="{00000000-0005-0000-0000-000003000000}"/>
    <cellStyle name="Normal 18 2 2" xfId="19" xr:uid="{00000000-0005-0000-0000-000007000000}"/>
    <cellStyle name="Normal 2" xfId="2" xr:uid="{00000000-0005-0000-0000-000004000000}"/>
    <cellStyle name="Normal 3" xfId="6" xr:uid="{00000000-0005-0000-0000-00003A000000}"/>
    <cellStyle name="Normal 3 5" xfId="13" xr:uid="{00000000-0005-0000-0000-000008000000}"/>
    <cellStyle name="Normal 3 5 7" xfId="17" xr:uid="{00000000-0005-0000-0000-000009000000}"/>
    <cellStyle name="Normal 4 2" xfId="9" xr:uid="{00000000-0005-0000-0000-00000A000000}"/>
    <cellStyle name="Normal 5" xfId="5" xr:uid="{00000000-0005-0000-0000-000005000000}"/>
    <cellStyle name="Normal 5 2 2 4" xfId="20" xr:uid="{00000000-0005-0000-0000-00000C000000}"/>
    <cellStyle name="Normal 7" xfId="11" xr:uid="{00000000-0005-0000-0000-00000D000000}"/>
    <cellStyle name="Normal 724" xfId="14" xr:uid="{00000000-0005-0000-0000-00000E000000}"/>
    <cellStyle name="Normal 724 2" xfId="15" xr:uid="{00000000-0005-0000-0000-00000F000000}"/>
    <cellStyle name="Normal 799" xfId="16" xr:uid="{00000000-0005-0000-0000-000010000000}"/>
  </cellStyles>
  <dxfs count="33"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  <dxf>
      <font>
        <b/>
        <i val="0"/>
        <color rgb="FFFF0000"/>
      </font>
      <fill>
        <patternFill patternType="solid">
          <bgColor theme="3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BCCFF"/>
      <color rgb="FFB3D9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ile:///G:\nurdiyana\AppData\Local\nurdiyana\AppData\Local\Microsoft\Documents%20and%20Settings\rosnani\nurdiyana\AppData\Local\Local%20Settings\Temporary%20Internet%20Files\senarai%20kerja%20indikator%20sosial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58"/>
  <sheetViews>
    <sheetView topLeftCell="A12" zoomScaleNormal="100" zoomScaleSheetLayoutView="100" workbookViewId="0">
      <selection activeCell="D17" sqref="D17:H47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3.3984375" style="20" customWidth="1"/>
    <col min="4" max="4" width="17.796875" style="20" customWidth="1"/>
    <col min="5" max="5" width="21" style="21" customWidth="1"/>
    <col min="6" max="6" width="25" style="21" customWidth="1"/>
    <col min="7" max="7" width="21" style="21" customWidth="1"/>
    <col min="8" max="8" width="25" style="21" customWidth="1"/>
    <col min="9" max="9" width="2" style="21" customWidth="1"/>
    <col min="10" max="10" width="10" style="20"/>
    <col min="11" max="11" width="13.19921875" style="20" bestFit="1" customWidth="1"/>
    <col min="12" max="13" width="15.59765625" style="20" customWidth="1"/>
    <col min="14" max="14" width="15.3984375" style="20" customWidth="1"/>
    <col min="15" max="16" width="16.59765625" style="20" customWidth="1"/>
    <col min="17" max="17" width="17.19921875" style="20" customWidth="1"/>
    <col min="18" max="16384" width="10" style="20"/>
  </cols>
  <sheetData>
    <row r="1" spans="1:9" ht="15">
      <c r="H1" s="22" t="s">
        <v>0</v>
      </c>
      <c r="I1" s="22"/>
    </row>
    <row r="2" spans="1:9">
      <c r="H2" s="23" t="s">
        <v>59</v>
      </c>
      <c r="I2" s="23"/>
    </row>
    <row r="3" spans="1:9" ht="15" customHeight="1"/>
    <row r="4" spans="1:9" ht="15" customHeight="1"/>
    <row r="5" spans="1:9" ht="15" customHeight="1">
      <c r="B5" s="24" t="s">
        <v>61</v>
      </c>
      <c r="C5" s="25" t="s">
        <v>87</v>
      </c>
      <c r="D5" s="25"/>
      <c r="E5" s="26"/>
      <c r="F5" s="26"/>
      <c r="G5" s="26"/>
      <c r="H5" s="26"/>
      <c r="I5" s="26"/>
    </row>
    <row r="6" spans="1:9" s="30" customFormat="1" ht="15" customHeight="1">
      <c r="A6" s="27"/>
      <c r="B6" s="28" t="s">
        <v>62</v>
      </c>
      <c r="C6" s="26" t="s">
        <v>116</v>
      </c>
      <c r="D6" s="26"/>
      <c r="E6" s="26"/>
      <c r="F6" s="26"/>
      <c r="G6" s="26"/>
      <c r="H6" s="26"/>
      <c r="I6" s="29"/>
    </row>
    <row r="7" spans="1:9" s="31" customFormat="1" ht="15" customHeight="1">
      <c r="B7" s="18" t="s">
        <v>63</v>
      </c>
      <c r="C7" s="31" t="s">
        <v>88</v>
      </c>
    </row>
    <row r="8" spans="1:9" s="31" customFormat="1" ht="15" customHeight="1">
      <c r="B8" s="18"/>
      <c r="C8" s="31" t="s">
        <v>117</v>
      </c>
    </row>
    <row r="9" spans="1:9" ht="15" customHeight="1" thickBot="1"/>
    <row r="10" spans="1:9" ht="9.75" customHeight="1" thickTop="1">
      <c r="A10" s="32"/>
      <c r="B10" s="32" t="s">
        <v>1</v>
      </c>
      <c r="C10" s="32"/>
      <c r="D10" s="32"/>
      <c r="E10" s="33"/>
      <c r="F10" s="33"/>
      <c r="G10" s="33"/>
      <c r="H10" s="33"/>
      <c r="I10" s="33"/>
    </row>
    <row r="11" spans="1:9" ht="15">
      <c r="A11" s="12"/>
      <c r="B11" s="16" t="s">
        <v>37</v>
      </c>
      <c r="C11" s="12"/>
      <c r="D11" s="34" t="s">
        <v>6</v>
      </c>
      <c r="E11" s="34" t="s">
        <v>30</v>
      </c>
      <c r="F11" s="34" t="s">
        <v>31</v>
      </c>
      <c r="G11" s="34" t="s">
        <v>32</v>
      </c>
      <c r="H11" s="35" t="s">
        <v>50</v>
      </c>
      <c r="I11" s="35"/>
    </row>
    <row r="12" spans="1:9">
      <c r="A12" s="12"/>
      <c r="B12" s="36" t="s">
        <v>3</v>
      </c>
      <c r="C12" s="37"/>
      <c r="D12" s="38" t="s">
        <v>5</v>
      </c>
      <c r="E12" s="38" t="s">
        <v>10</v>
      </c>
      <c r="F12" s="38" t="s">
        <v>53</v>
      </c>
      <c r="G12" s="38" t="s">
        <v>11</v>
      </c>
      <c r="H12" s="38" t="s">
        <v>47</v>
      </c>
      <c r="I12" s="38"/>
    </row>
    <row r="13" spans="1:9" ht="9.75" customHeight="1">
      <c r="A13" s="39"/>
      <c r="B13" s="39"/>
      <c r="C13" s="39"/>
      <c r="D13" s="39"/>
      <c r="E13" s="40"/>
      <c r="F13" s="40"/>
      <c r="G13" s="40"/>
      <c r="H13" s="40"/>
      <c r="I13" s="40"/>
    </row>
    <row r="14" spans="1:9" ht="9" customHeight="1">
      <c r="A14" s="12"/>
      <c r="B14" s="12"/>
      <c r="C14" s="12"/>
      <c r="D14" s="12"/>
      <c r="E14" s="41"/>
      <c r="F14" s="41"/>
      <c r="G14" s="41"/>
      <c r="H14" s="41"/>
      <c r="I14" s="41"/>
    </row>
    <row r="15" spans="1:9" ht="16.5" customHeight="1">
      <c r="A15" s="12"/>
      <c r="B15" s="42" t="s">
        <v>4</v>
      </c>
      <c r="C15" s="12"/>
      <c r="D15" s="43">
        <f>SUM(E15,F15,G15,H15,'2.1 (2)'!D17,'2.1 (2)'!E17,'2.1 (2)'!F17,'2.1 (2)'!G17)</f>
        <v>6172433</v>
      </c>
      <c r="E15" s="43">
        <f>SUM(E17,E19,E21,E23,E25,E27,E29,E31,E33,E35,E37,E39,E41,E43,E45,E47)</f>
        <v>487913</v>
      </c>
      <c r="F15" s="43">
        <f>SUM(F17,F19,F21,F23,F25,F27,F29,F31,F33,F35,F37,F39,F41,F43,F45,F47)</f>
        <v>454396</v>
      </c>
      <c r="G15" s="43">
        <f>SUM(G17,G19,G21,G23,G25,G27,G29,G31,G33,G35,G37,G39,G41,G43,G45,G47)</f>
        <v>2548600</v>
      </c>
      <c r="H15" s="43">
        <f>SUM(H17,H19,H21,H23,H25,H27,H29,H31,H33,H35,H37,H39,H41,H43,H45,H47)</f>
        <v>55768</v>
      </c>
      <c r="I15" s="44"/>
    </row>
    <row r="16" spans="1:9" ht="12.95" customHeight="1">
      <c r="A16" s="12"/>
      <c r="B16" s="45" t="s">
        <v>1</v>
      </c>
      <c r="C16" s="12"/>
      <c r="D16" s="46"/>
      <c r="E16" s="47"/>
      <c r="F16" s="47"/>
      <c r="G16" s="47"/>
      <c r="H16" s="47"/>
      <c r="I16" s="48"/>
    </row>
    <row r="17" spans="1:13">
      <c r="A17" s="12"/>
      <c r="B17" s="49" t="s">
        <v>15</v>
      </c>
      <c r="C17" s="12"/>
      <c r="D17" s="19">
        <f>SUM(E17,F17,G17,H17,'2.1 (2)'!D19,'2.1 (2)'!E19,'2.1 (2)'!F19,'2.1 (2)'!G19)</f>
        <v>907928</v>
      </c>
      <c r="E17" s="168">
        <v>66236</v>
      </c>
      <c r="F17" s="168">
        <v>52729</v>
      </c>
      <c r="G17" s="168">
        <v>465388</v>
      </c>
      <c r="H17" s="168">
        <v>6056</v>
      </c>
      <c r="I17" s="50"/>
    </row>
    <row r="18" spans="1:13" ht="14.25" customHeight="1">
      <c r="A18" s="12"/>
      <c r="B18" s="49"/>
      <c r="C18" s="12"/>
      <c r="D18" s="150"/>
      <c r="E18" s="150"/>
      <c r="F18" s="150"/>
      <c r="G18" s="150"/>
      <c r="H18" s="150"/>
      <c r="I18" s="20"/>
    </row>
    <row r="19" spans="1:13">
      <c r="A19" s="12"/>
      <c r="B19" s="49" t="s">
        <v>20</v>
      </c>
      <c r="C19" s="12"/>
      <c r="D19" s="19">
        <f>SUM(E19,F19,G19,H19,'2.1 (2)'!D21,'2.1 (2)'!E21,'2.1 (2)'!F21,'2.1 (2)'!G21)</f>
        <v>351906</v>
      </c>
      <c r="E19" s="164">
        <v>26802</v>
      </c>
      <c r="F19" s="168">
        <v>77471</v>
      </c>
      <c r="G19" s="168">
        <v>132199</v>
      </c>
      <c r="H19" s="164">
        <v>322</v>
      </c>
      <c r="I19" s="20"/>
    </row>
    <row r="20" spans="1:13" ht="12.95" customHeight="1">
      <c r="A20" s="12"/>
      <c r="B20" s="49"/>
      <c r="C20" s="12"/>
      <c r="D20" s="46"/>
      <c r="E20" s="19"/>
      <c r="F20" s="19"/>
      <c r="G20" s="19"/>
      <c r="H20" s="50"/>
      <c r="I20" s="20"/>
      <c r="M20" s="51"/>
    </row>
    <row r="21" spans="1:13">
      <c r="A21" s="12"/>
      <c r="B21" s="49" t="s">
        <v>23</v>
      </c>
      <c r="C21" s="12"/>
      <c r="D21" s="19">
        <f>SUM(E21,F21,G21,H21,'2.1 (2)'!D23,'2.1 (2)'!E23,'2.1 (2)'!F23,'2.1 (2)'!G23)</f>
        <v>90028</v>
      </c>
      <c r="E21" s="164">
        <v>14503</v>
      </c>
      <c r="F21" s="168">
        <v>4759</v>
      </c>
      <c r="G21" s="168">
        <v>37236</v>
      </c>
      <c r="H21" s="164">
        <v>348</v>
      </c>
      <c r="I21" s="50"/>
    </row>
    <row r="22" spans="1:13" ht="12.95" customHeight="1">
      <c r="A22" s="12"/>
      <c r="B22" s="49"/>
      <c r="C22" s="12"/>
      <c r="D22" s="19"/>
      <c r="E22" s="19"/>
      <c r="F22" s="19"/>
      <c r="G22" s="19"/>
      <c r="H22" s="50"/>
      <c r="I22" s="20"/>
    </row>
    <row r="23" spans="1:13">
      <c r="A23" s="12"/>
      <c r="B23" s="49" t="s">
        <v>19</v>
      </c>
      <c r="C23" s="12"/>
      <c r="D23" s="19">
        <f>SUM(E23,F23,G23,H23,'2.1 (2)'!D25,'2.1 (2)'!E25,'2.1 (2)'!F25,'2.1 (2)'!G25)</f>
        <v>215534</v>
      </c>
      <c r="E23" s="164">
        <v>13818</v>
      </c>
      <c r="F23" s="168">
        <v>19412</v>
      </c>
      <c r="G23" s="168">
        <v>117228</v>
      </c>
      <c r="H23" s="164">
        <v>1693</v>
      </c>
      <c r="I23" s="20"/>
    </row>
    <row r="24" spans="1:13" ht="12.95" customHeight="1">
      <c r="A24" s="12"/>
      <c r="B24" s="49"/>
      <c r="C24" s="12"/>
      <c r="D24" s="46"/>
      <c r="E24" s="19"/>
      <c r="F24" s="19"/>
      <c r="G24" s="19"/>
      <c r="H24" s="50"/>
      <c r="I24" s="20"/>
    </row>
    <row r="25" spans="1:13">
      <c r="A25" s="12"/>
      <c r="B25" s="49" t="s">
        <v>18</v>
      </c>
      <c r="C25" s="12"/>
      <c r="D25" s="19">
        <f>SUM(E25,F25,G25,H25,'2.1 (2)'!D27,'2.1 (2)'!E27,'2.1 (2)'!F27,'2.1 (2)'!G27)</f>
        <v>302513</v>
      </c>
      <c r="E25" s="164">
        <v>35058</v>
      </c>
      <c r="F25" s="168">
        <v>19678</v>
      </c>
      <c r="G25" s="168">
        <v>177137</v>
      </c>
      <c r="H25" s="164">
        <v>3147</v>
      </c>
      <c r="I25" s="50"/>
    </row>
    <row r="26" spans="1:13" ht="12.95" customHeight="1">
      <c r="A26" s="12"/>
      <c r="B26" s="49"/>
      <c r="C26" s="12"/>
      <c r="D26" s="150"/>
      <c r="E26" s="19"/>
      <c r="F26" s="19"/>
      <c r="G26" s="19"/>
      <c r="H26" s="50"/>
      <c r="I26" s="20"/>
    </row>
    <row r="27" spans="1:13">
      <c r="A27" s="12"/>
      <c r="B27" s="49" t="s">
        <v>21</v>
      </c>
      <c r="C27" s="12"/>
      <c r="D27" s="19">
        <f>SUM(E27,F27,G27,H27,'2.1 (2)'!D29,'2.1 (2)'!E29,'2.1 (2)'!F29,'2.1 (2)'!G29)</f>
        <v>302751</v>
      </c>
      <c r="E27" s="164">
        <v>59410</v>
      </c>
      <c r="F27" s="168">
        <v>34697</v>
      </c>
      <c r="G27" s="168">
        <v>126054</v>
      </c>
      <c r="H27" s="164">
        <v>307</v>
      </c>
      <c r="I27" s="20"/>
    </row>
    <row r="28" spans="1:13" ht="12.95" customHeight="1">
      <c r="A28" s="12"/>
      <c r="B28" s="49"/>
      <c r="C28" s="12"/>
      <c r="D28" s="46"/>
      <c r="E28" s="19"/>
      <c r="F28" s="19"/>
      <c r="G28" s="19"/>
      <c r="H28" s="50"/>
      <c r="I28" s="20"/>
    </row>
    <row r="29" spans="1:13">
      <c r="A29" s="12"/>
      <c r="B29" s="49" t="s">
        <v>17</v>
      </c>
      <c r="C29" s="12"/>
      <c r="D29" s="19">
        <f>SUM(E29,F29,G29,H29,'2.1 (2)'!D31,'2.1 (2)'!E31,'2.1 (2)'!F31,'2.1 (2)'!G31)</f>
        <v>526300</v>
      </c>
      <c r="E29" s="164">
        <v>74391</v>
      </c>
      <c r="F29" s="168">
        <v>42625</v>
      </c>
      <c r="G29" s="168">
        <v>280266</v>
      </c>
      <c r="H29" s="164">
        <v>3307</v>
      </c>
      <c r="I29" s="19"/>
    </row>
    <row r="30" spans="1:13" ht="12.95" customHeight="1">
      <c r="A30" s="12"/>
      <c r="B30" s="49"/>
      <c r="C30" s="12"/>
      <c r="D30" s="19"/>
      <c r="E30" s="19"/>
      <c r="F30" s="19"/>
      <c r="G30" s="19"/>
      <c r="H30" s="50"/>
      <c r="I30" s="20"/>
    </row>
    <row r="31" spans="1:13">
      <c r="A31" s="12"/>
      <c r="B31" s="49" t="s">
        <v>24</v>
      </c>
      <c r="C31" s="12"/>
      <c r="D31" s="19">
        <f>SUM(E31,F31,G31,H31,'2.1 (2)'!D33,'2.1 (2)'!E33,'2.1 (2)'!F33,'2.1 (2)'!G33)</f>
        <v>27436</v>
      </c>
      <c r="E31" s="164">
        <v>777</v>
      </c>
      <c r="F31" s="168">
        <v>5803</v>
      </c>
      <c r="G31" s="168">
        <v>9207</v>
      </c>
      <c r="H31" s="165" t="s">
        <v>108</v>
      </c>
      <c r="I31" s="50"/>
    </row>
    <row r="32" spans="1:13" ht="12.95" customHeight="1">
      <c r="A32" s="12"/>
      <c r="B32" s="49"/>
      <c r="C32" s="12"/>
      <c r="D32" s="46"/>
      <c r="E32" s="19"/>
      <c r="F32" s="19"/>
      <c r="G32" s="19"/>
      <c r="H32" s="50"/>
      <c r="I32" s="20"/>
    </row>
    <row r="33" spans="1:9">
      <c r="A33" s="12"/>
      <c r="B33" s="49" t="s">
        <v>16</v>
      </c>
      <c r="C33" s="12"/>
      <c r="D33" s="19">
        <f>SUM(E33,F33,G33,H33,'2.1 (2)'!D35,'2.1 (2)'!E35,'2.1 (2)'!F35,'2.1 (2)'!G35)</f>
        <v>544650</v>
      </c>
      <c r="E33" s="164">
        <v>69877</v>
      </c>
      <c r="F33" s="168">
        <v>32167</v>
      </c>
      <c r="G33" s="168">
        <v>129827</v>
      </c>
      <c r="H33" s="164">
        <v>3226</v>
      </c>
      <c r="I33" s="52"/>
    </row>
    <row r="34" spans="1:9" ht="12.95" customHeight="1">
      <c r="A34" s="12"/>
      <c r="B34" s="49"/>
      <c r="C34" s="12"/>
      <c r="D34" s="150"/>
      <c r="E34" s="19"/>
      <c r="F34" s="19"/>
      <c r="G34" s="19"/>
      <c r="H34" s="50"/>
      <c r="I34" s="53"/>
    </row>
    <row r="35" spans="1:9">
      <c r="A35" s="12"/>
      <c r="B35" s="49" t="s">
        <v>25</v>
      </c>
      <c r="C35" s="12"/>
      <c r="D35" s="19">
        <f>SUM(E35,F35,G35,H35,'2.1 (2)'!D37,'2.1 (2)'!E37,'2.1 (2)'!F37,'2.1 (2)'!G37)</f>
        <v>240528</v>
      </c>
      <c r="E35" s="164">
        <v>6015</v>
      </c>
      <c r="F35" s="168">
        <v>17315</v>
      </c>
      <c r="G35" s="168">
        <v>86412</v>
      </c>
      <c r="H35" s="164">
        <v>1044</v>
      </c>
      <c r="I35" s="20"/>
    </row>
    <row r="36" spans="1:9" ht="12.95" customHeight="1">
      <c r="A36" s="12"/>
      <c r="B36" s="49"/>
      <c r="C36" s="12"/>
      <c r="D36" s="46"/>
      <c r="E36" s="19"/>
      <c r="F36" s="19"/>
      <c r="G36" s="19"/>
      <c r="H36" s="50"/>
      <c r="I36" s="53"/>
    </row>
    <row r="37" spans="1:9">
      <c r="A37" s="12"/>
      <c r="B37" s="49" t="s">
        <v>26</v>
      </c>
      <c r="C37" s="12"/>
      <c r="D37" s="19">
        <f>SUM(E37,F37,G37,H37,'2.1 (2)'!D39,'2.1 (2)'!E39,'2.1 (2)'!F39,'2.1 (2)'!G39)</f>
        <v>287335</v>
      </c>
      <c r="E37" s="164">
        <v>11159</v>
      </c>
      <c r="F37" s="168">
        <v>45995</v>
      </c>
      <c r="G37" s="168">
        <v>155656</v>
      </c>
      <c r="H37" s="164">
        <v>1442</v>
      </c>
      <c r="I37" s="19"/>
    </row>
    <row r="38" spans="1:9" ht="12.95" customHeight="1">
      <c r="A38" s="12"/>
      <c r="B38" s="49"/>
      <c r="C38" s="12"/>
      <c r="D38" s="19"/>
      <c r="E38" s="19"/>
      <c r="F38" s="19"/>
      <c r="G38" s="19"/>
      <c r="H38" s="50"/>
      <c r="I38" s="53"/>
    </row>
    <row r="39" spans="1:9">
      <c r="A39" s="12"/>
      <c r="B39" s="49" t="s">
        <v>14</v>
      </c>
      <c r="C39" s="12"/>
      <c r="D39" s="19">
        <f>SUM(E39,F39,G39,H39,'2.1 (2)'!D41,'2.1 (2)'!E41,'2.1 (2)'!F41,'2.1 (2)'!G41)</f>
        <v>1689229</v>
      </c>
      <c r="E39" s="168">
        <v>63325</v>
      </c>
      <c r="F39" s="168">
        <v>75552</v>
      </c>
      <c r="G39" s="168">
        <v>712160</v>
      </c>
      <c r="H39" s="168">
        <v>29059</v>
      </c>
      <c r="I39" s="20"/>
    </row>
    <row r="40" spans="1:9" ht="12.95" customHeight="1">
      <c r="A40" s="12"/>
      <c r="B40" s="49"/>
      <c r="C40" s="12"/>
      <c r="D40" s="46"/>
      <c r="E40" s="19"/>
      <c r="F40" s="19"/>
      <c r="G40" s="19"/>
      <c r="H40" s="50"/>
      <c r="I40" s="53"/>
    </row>
    <row r="41" spans="1:9">
      <c r="A41" s="12"/>
      <c r="B41" s="49" t="s">
        <v>22</v>
      </c>
      <c r="C41" s="12"/>
      <c r="D41" s="19">
        <f>SUM(E41,F41,G41,H41,'2.1 (2)'!D43,'2.1 (2)'!E43,'2.1 (2)'!F43,'2.1 (2)'!G43)</f>
        <v>112250</v>
      </c>
      <c r="E41" s="164">
        <v>34040</v>
      </c>
      <c r="F41" s="168">
        <v>16795</v>
      </c>
      <c r="G41" s="168">
        <v>30579</v>
      </c>
      <c r="H41" s="164">
        <v>274</v>
      </c>
      <c r="I41" s="50"/>
    </row>
    <row r="42" spans="1:9" ht="12.95" customHeight="1">
      <c r="A42" s="12"/>
      <c r="B42" s="49"/>
      <c r="C42" s="12"/>
      <c r="D42" s="150"/>
      <c r="E42" s="19"/>
      <c r="F42" s="19"/>
      <c r="G42" s="19"/>
      <c r="H42" s="50"/>
      <c r="I42" s="53"/>
    </row>
    <row r="43" spans="1:9">
      <c r="A43" s="12"/>
      <c r="B43" s="49" t="s">
        <v>38</v>
      </c>
      <c r="C43" s="12"/>
      <c r="D43" s="19">
        <f>SUM(E43,F43,G43,H43,'2.1 (2)'!D45,'2.1 (2)'!E45,'2.1 (2)'!F45,'2.1 (2)'!G45)</f>
        <v>542432</v>
      </c>
      <c r="E43" s="168">
        <v>7129</v>
      </c>
      <c r="F43" s="168">
        <v>7005</v>
      </c>
      <c r="G43" s="168">
        <v>84129</v>
      </c>
      <c r="H43" s="168">
        <v>5436</v>
      </c>
      <c r="I43" s="20"/>
    </row>
    <row r="44" spans="1:9" ht="12.95" customHeight="1">
      <c r="A44" s="12"/>
      <c r="B44" s="49"/>
      <c r="C44" s="12"/>
      <c r="D44" s="46"/>
      <c r="E44" s="19"/>
      <c r="F44" s="19"/>
      <c r="G44" s="19"/>
      <c r="H44" s="50"/>
      <c r="I44" s="19"/>
    </row>
    <row r="45" spans="1:9">
      <c r="A45" s="12"/>
      <c r="B45" s="49" t="s">
        <v>39</v>
      </c>
      <c r="C45" s="12"/>
      <c r="D45" s="19">
        <f>SUM(E45,F45,G45,H45,'2.1 (2)'!D47,'2.1 (2)'!E47,'2.1 (2)'!F47,'2.1 (2)'!G47)</f>
        <v>13217</v>
      </c>
      <c r="E45" s="168">
        <v>5147</v>
      </c>
      <c r="F45" s="168">
        <v>1174</v>
      </c>
      <c r="G45" s="168">
        <v>2513</v>
      </c>
      <c r="H45" s="168">
        <v>11</v>
      </c>
      <c r="I45" s="50"/>
    </row>
    <row r="46" spans="1:9" ht="12.95" customHeight="1">
      <c r="A46" s="12"/>
      <c r="B46" s="49"/>
      <c r="C46" s="12"/>
      <c r="D46" s="150"/>
      <c r="E46" s="19"/>
      <c r="F46" s="19"/>
      <c r="G46" s="19"/>
      <c r="H46" s="50"/>
      <c r="I46" s="19"/>
    </row>
    <row r="47" spans="1:9">
      <c r="A47" s="12"/>
      <c r="B47" s="49" t="s">
        <v>40</v>
      </c>
      <c r="C47" s="12"/>
      <c r="D47" s="19">
        <f>SUM(E47,F47,G47,H47,'2.1 (2)'!D49,'2.1 (2)'!E49,'2.1 (2)'!F49,'2.1 (2)'!G49)</f>
        <v>18396</v>
      </c>
      <c r="E47" s="168">
        <v>226</v>
      </c>
      <c r="F47" s="168">
        <v>1219</v>
      </c>
      <c r="G47" s="168">
        <v>2609</v>
      </c>
      <c r="H47" s="168">
        <v>96</v>
      </c>
      <c r="I47" s="20"/>
    </row>
    <row r="48" spans="1:9" ht="9" customHeight="1" thickBot="1">
      <c r="A48" s="54"/>
      <c r="B48" s="55"/>
      <c r="C48" s="54"/>
      <c r="D48" s="54"/>
      <c r="E48" s="56"/>
      <c r="F48" s="56"/>
      <c r="G48" s="57"/>
      <c r="H48" s="58"/>
      <c r="I48" s="58"/>
    </row>
    <row r="49" spans="1:9" ht="8.25" customHeight="1">
      <c r="C49" s="12"/>
      <c r="D49" s="12"/>
      <c r="G49" s="41"/>
    </row>
    <row r="50" spans="1:9" s="60" customFormat="1" ht="12.95" customHeight="1">
      <c r="A50" s="59"/>
      <c r="B50" s="60" t="s">
        <v>103</v>
      </c>
      <c r="E50" s="61"/>
      <c r="F50" s="62"/>
      <c r="H50" s="63" t="s">
        <v>44</v>
      </c>
      <c r="I50" s="63"/>
    </row>
    <row r="51" spans="1:9" s="60" customFormat="1" ht="12.95" customHeight="1">
      <c r="A51" s="64"/>
      <c r="B51" s="65" t="s">
        <v>104</v>
      </c>
      <c r="C51" s="62"/>
      <c r="D51" s="62"/>
      <c r="E51" s="62"/>
      <c r="F51" s="62"/>
      <c r="G51" s="62"/>
      <c r="H51" s="66" t="s">
        <v>36</v>
      </c>
      <c r="I51" s="66"/>
    </row>
    <row r="52" spans="1:9" ht="12.95" customHeight="1">
      <c r="A52" s="67"/>
      <c r="B52" s="68" t="s">
        <v>105</v>
      </c>
      <c r="C52" s="21"/>
      <c r="D52" s="21"/>
      <c r="H52" s="69" t="s">
        <v>101</v>
      </c>
      <c r="I52" s="69"/>
    </row>
    <row r="53" spans="1:9" ht="12.95" customHeight="1">
      <c r="C53" s="21"/>
      <c r="D53" s="31"/>
      <c r="E53" s="31"/>
      <c r="F53" s="31"/>
      <c r="G53" s="31"/>
      <c r="H53" s="70" t="s">
        <v>52</v>
      </c>
      <c r="I53" s="70"/>
    </row>
    <row r="54" spans="1:9" ht="9.9499999999999993" customHeight="1">
      <c r="A54" s="25"/>
      <c r="C54" s="21"/>
      <c r="D54" s="151"/>
      <c r="E54" s="151"/>
      <c r="F54" s="151"/>
      <c r="G54" s="151"/>
    </row>
    <row r="55" spans="1:9" ht="9.9499999999999993" customHeight="1">
      <c r="A55" s="67"/>
      <c r="B55" s="71"/>
      <c r="C55" s="25"/>
      <c r="D55" s="25"/>
      <c r="E55" s="26"/>
      <c r="F55" s="26"/>
      <c r="G55" s="31"/>
      <c r="H55" s="20"/>
      <c r="I55" s="20"/>
    </row>
    <row r="56" spans="1:9" ht="9.9499999999999993" customHeight="1">
      <c r="E56" s="26"/>
      <c r="F56" s="26"/>
      <c r="G56" s="31"/>
      <c r="H56" s="20"/>
      <c r="I56" s="20"/>
    </row>
    <row r="57" spans="1:9" ht="8.4499999999999993" customHeight="1">
      <c r="B57" s="72"/>
      <c r="G57" s="26"/>
      <c r="H57" s="26"/>
      <c r="I57" s="26"/>
    </row>
    <row r="58" spans="1:9">
      <c r="G58" s="31"/>
    </row>
  </sheetData>
  <mergeCells count="1">
    <mergeCell ref="D54:G54"/>
  </mergeCells>
  <hyperlinks>
    <hyperlink ref="H1" r:id="rId1" xr:uid="{00000000-0004-0000-00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1" orientation="portrait" r:id="rId2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S55"/>
  <sheetViews>
    <sheetView view="pageBreakPreview" topLeftCell="A10" zoomScale="89" zoomScaleNormal="100" zoomScaleSheetLayoutView="89" workbookViewId="0">
      <selection activeCell="B39" sqref="B39"/>
    </sheetView>
  </sheetViews>
  <sheetFormatPr defaultColWidth="10" defaultRowHeight="14.25"/>
  <cols>
    <col min="1" max="1" width="2" style="20" customWidth="1"/>
    <col min="2" max="3" width="17" style="20" customWidth="1"/>
    <col min="4" max="4" width="19" style="21" customWidth="1"/>
    <col min="5" max="5" width="2" style="21" customWidth="1"/>
    <col min="6" max="6" width="19" style="21" customWidth="1"/>
    <col min="7" max="7" width="2" style="21" customWidth="1"/>
    <col min="8" max="8" width="19" style="21" customWidth="1"/>
    <col min="9" max="9" width="1.796875" style="21" customWidth="1"/>
    <col min="10" max="10" width="19" style="21" customWidth="1"/>
    <col min="11" max="11" width="1" style="21" customWidth="1"/>
    <col min="12" max="12" width="19" style="21" customWidth="1"/>
    <col min="13" max="13" width="2" style="21" customWidth="1"/>
    <col min="14" max="14" width="19" style="21" customWidth="1"/>
    <col min="15" max="15" width="1.3984375" style="20" customWidth="1"/>
    <col min="16" max="16384" width="10" style="20"/>
  </cols>
  <sheetData>
    <row r="1" spans="1:15" ht="15" customHeight="1">
      <c r="N1" s="26"/>
      <c r="O1" s="22" t="s">
        <v>0</v>
      </c>
    </row>
    <row r="2" spans="1:15" ht="15" customHeight="1">
      <c r="O2" s="23" t="s">
        <v>59</v>
      </c>
    </row>
    <row r="3" spans="1:15" ht="15" customHeight="1">
      <c r="O3" s="123"/>
    </row>
    <row r="4" spans="1:15" ht="15" customHeight="1">
      <c r="O4" s="123"/>
    </row>
    <row r="5" spans="1:15" ht="15" customHeight="1">
      <c r="B5" s="24" t="s">
        <v>73</v>
      </c>
      <c r="C5" s="25" t="s">
        <v>98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15" customHeight="1">
      <c r="A6" s="71"/>
      <c r="B6" s="23"/>
      <c r="C6" s="26" t="s">
        <v>132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5" s="67" customFormat="1" ht="15" customHeight="1">
      <c r="B7" s="18" t="s">
        <v>74</v>
      </c>
      <c r="C7" s="67" t="s">
        <v>97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ht="15" customHeight="1">
      <c r="A8" s="72"/>
      <c r="C8" s="31" t="s">
        <v>133</v>
      </c>
      <c r="O8" s="21"/>
    </row>
    <row r="9" spans="1:15" ht="10.5" customHeight="1" thickBot="1"/>
    <row r="10" spans="1:15" ht="7.5" customHeight="1" thickTop="1">
      <c r="A10" s="104"/>
      <c r="B10" s="104" t="s">
        <v>1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124"/>
      <c r="O10" s="33"/>
    </row>
    <row r="11" spans="1:15" ht="15" customHeight="1">
      <c r="A11" s="105"/>
      <c r="B11" s="42" t="s">
        <v>48</v>
      </c>
      <c r="C11" s="12"/>
      <c r="D11" s="156" t="s">
        <v>31</v>
      </c>
      <c r="E11" s="156"/>
      <c r="F11" s="156"/>
      <c r="G11" s="156"/>
      <c r="H11" s="156"/>
      <c r="I11" s="125"/>
      <c r="J11" s="156" t="s">
        <v>55</v>
      </c>
      <c r="K11" s="156"/>
      <c r="L11" s="156"/>
      <c r="M11" s="156"/>
      <c r="N11" s="156"/>
      <c r="O11" s="125"/>
    </row>
    <row r="12" spans="1:15" ht="15" customHeight="1">
      <c r="A12" s="105"/>
      <c r="B12" s="106" t="s">
        <v>3</v>
      </c>
      <c r="C12" s="12"/>
      <c r="D12" s="157" t="s">
        <v>54</v>
      </c>
      <c r="E12" s="157"/>
      <c r="F12" s="157"/>
      <c r="G12" s="157"/>
      <c r="H12" s="157"/>
      <c r="I12" s="126"/>
      <c r="J12" s="157" t="s">
        <v>11</v>
      </c>
      <c r="K12" s="157"/>
      <c r="L12" s="157"/>
      <c r="M12" s="157"/>
      <c r="N12" s="157"/>
      <c r="O12" s="126"/>
    </row>
    <row r="13" spans="1:15" ht="6.75" customHeight="1">
      <c r="A13" s="105"/>
      <c r="B13" s="105"/>
      <c r="C13" s="12"/>
      <c r="D13" s="12"/>
      <c r="E13" s="12"/>
      <c r="F13" s="12"/>
      <c r="G13" s="126"/>
      <c r="H13" s="126"/>
      <c r="I13" s="126"/>
      <c r="J13" s="41"/>
      <c r="K13" s="41"/>
      <c r="L13" s="41"/>
      <c r="M13" s="126"/>
      <c r="N13" s="127"/>
      <c r="O13" s="41"/>
    </row>
    <row r="14" spans="1:15" ht="15" customHeight="1">
      <c r="A14" s="105"/>
      <c r="B14" s="105"/>
      <c r="C14" s="12"/>
      <c r="D14" s="76" t="s">
        <v>6</v>
      </c>
      <c r="E14" s="125"/>
      <c r="F14" s="76" t="s">
        <v>106</v>
      </c>
      <c r="G14" s="76"/>
      <c r="H14" s="76" t="s">
        <v>7</v>
      </c>
      <c r="I14" s="76"/>
      <c r="J14" s="76" t="s">
        <v>6</v>
      </c>
      <c r="K14" s="76"/>
      <c r="L14" s="76" t="s">
        <v>106</v>
      </c>
      <c r="M14" s="76"/>
      <c r="N14" s="76" t="s">
        <v>7</v>
      </c>
      <c r="O14" s="12"/>
    </row>
    <row r="15" spans="1:15" ht="15" customHeight="1">
      <c r="A15" s="105"/>
      <c r="B15" s="105"/>
      <c r="C15" s="12"/>
      <c r="D15" s="75" t="s">
        <v>5</v>
      </c>
      <c r="E15" s="126"/>
      <c r="F15" s="75" t="s">
        <v>107</v>
      </c>
      <c r="G15" s="75"/>
      <c r="H15" s="75" t="s">
        <v>51</v>
      </c>
      <c r="I15" s="75"/>
      <c r="J15" s="75" t="s">
        <v>5</v>
      </c>
      <c r="K15" s="75"/>
      <c r="L15" s="75" t="s">
        <v>107</v>
      </c>
      <c r="M15" s="75"/>
      <c r="N15" s="75" t="s">
        <v>51</v>
      </c>
      <c r="O15" s="12"/>
    </row>
    <row r="16" spans="1:15" ht="9" customHeight="1">
      <c r="A16" s="105"/>
      <c r="B16" s="105"/>
      <c r="C16" s="39"/>
      <c r="D16" s="128"/>
      <c r="E16" s="128"/>
      <c r="F16" s="128"/>
      <c r="G16" s="128"/>
      <c r="H16" s="39"/>
      <c r="I16" s="39"/>
      <c r="J16" s="39"/>
      <c r="K16" s="39"/>
      <c r="L16" s="39"/>
      <c r="M16" s="39"/>
      <c r="N16" s="39"/>
      <c r="O16" s="39"/>
    </row>
    <row r="17" spans="1:15" ht="9" customHeight="1">
      <c r="A17" s="13"/>
      <c r="B17" s="13"/>
      <c r="C17" s="1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12"/>
    </row>
    <row r="18" spans="1:15" ht="15">
      <c r="A18" s="12"/>
      <c r="B18" s="45" t="s">
        <v>4</v>
      </c>
      <c r="C18" s="12"/>
      <c r="D18" s="129">
        <f t="shared" ref="D18:D33" si="0">SUM(F18:H18)</f>
        <v>5308</v>
      </c>
      <c r="E18" s="44"/>
      <c r="F18" s="43">
        <f>SUM(F19:F34)</f>
        <v>1885</v>
      </c>
      <c r="G18" s="43"/>
      <c r="H18" s="43">
        <f>SUM(H19:H34)</f>
        <v>3423</v>
      </c>
      <c r="I18" s="43"/>
      <c r="J18" s="129">
        <f t="shared" ref="J18:J31" si="1">SUM(L18:N18)</f>
        <v>30828</v>
      </c>
      <c r="K18" s="44"/>
      <c r="L18" s="43">
        <f>SUM(L19:L34)</f>
        <v>18234</v>
      </c>
      <c r="M18" s="43"/>
      <c r="N18" s="43">
        <f>SUM(N19:N34)</f>
        <v>12594</v>
      </c>
      <c r="O18" s="16"/>
    </row>
    <row r="19" spans="1:15" ht="24.6" customHeight="1">
      <c r="A19" s="12"/>
      <c r="B19" s="49" t="s">
        <v>15</v>
      </c>
      <c r="C19" s="12"/>
      <c r="D19" s="130">
        <f t="shared" si="0"/>
        <v>924</v>
      </c>
      <c r="E19" s="19"/>
      <c r="F19" s="130">
        <v>518</v>
      </c>
      <c r="G19" s="130"/>
      <c r="H19" s="130">
        <v>406</v>
      </c>
      <c r="I19" s="19"/>
      <c r="J19" s="130">
        <f>SUM(L19:N19)</f>
        <v>5629</v>
      </c>
      <c r="K19" s="19"/>
      <c r="L19" s="164">
        <v>4533</v>
      </c>
      <c r="M19" s="164"/>
      <c r="N19" s="164">
        <v>1096</v>
      </c>
      <c r="O19" s="84"/>
    </row>
    <row r="20" spans="1:15" ht="24.6" customHeight="1">
      <c r="A20" s="12"/>
      <c r="B20" s="49" t="s">
        <v>20</v>
      </c>
      <c r="C20" s="12"/>
      <c r="D20" s="130">
        <f t="shared" si="0"/>
        <v>560</v>
      </c>
      <c r="E20" s="19"/>
      <c r="F20" s="130">
        <v>96</v>
      </c>
      <c r="G20" s="130"/>
      <c r="H20" s="130">
        <v>464</v>
      </c>
      <c r="I20" s="19"/>
      <c r="J20" s="130">
        <f t="shared" si="1"/>
        <v>609</v>
      </c>
      <c r="K20" s="19"/>
      <c r="L20" s="164">
        <v>269</v>
      </c>
      <c r="M20" s="164"/>
      <c r="N20" s="164">
        <v>340</v>
      </c>
      <c r="O20" s="131"/>
    </row>
    <row r="21" spans="1:15" ht="24.6" customHeight="1">
      <c r="A21" s="12"/>
      <c r="B21" s="49" t="s">
        <v>23</v>
      </c>
      <c r="C21" s="12"/>
      <c r="D21" s="130">
        <f t="shared" si="0"/>
        <v>162</v>
      </c>
      <c r="E21" s="19"/>
      <c r="F21" s="130">
        <v>22</v>
      </c>
      <c r="G21" s="130"/>
      <c r="H21" s="130">
        <v>140</v>
      </c>
      <c r="I21" s="19"/>
      <c r="J21" s="130">
        <f t="shared" si="1"/>
        <v>693</v>
      </c>
      <c r="K21" s="19"/>
      <c r="L21" s="164">
        <v>147</v>
      </c>
      <c r="M21" s="164"/>
      <c r="N21" s="164">
        <v>546</v>
      </c>
      <c r="O21" s="84"/>
    </row>
    <row r="22" spans="1:15" ht="24.6" customHeight="1">
      <c r="A22" s="12"/>
      <c r="B22" s="49" t="s">
        <v>19</v>
      </c>
      <c r="C22" s="12"/>
      <c r="D22" s="130">
        <f t="shared" si="0"/>
        <v>404</v>
      </c>
      <c r="E22" s="19"/>
      <c r="F22" s="130">
        <v>66</v>
      </c>
      <c r="G22" s="130"/>
      <c r="H22" s="130">
        <v>338</v>
      </c>
      <c r="I22" s="19"/>
      <c r="J22" s="130">
        <f t="shared" si="1"/>
        <v>1473</v>
      </c>
      <c r="K22" s="19"/>
      <c r="L22" s="164">
        <v>471</v>
      </c>
      <c r="M22" s="164"/>
      <c r="N22" s="164">
        <v>1002</v>
      </c>
      <c r="O22" s="131"/>
    </row>
    <row r="23" spans="1:15" ht="24.6" customHeight="1">
      <c r="A23" s="12"/>
      <c r="B23" s="49" t="s">
        <v>18</v>
      </c>
      <c r="C23" s="12"/>
      <c r="D23" s="130">
        <f t="shared" si="0"/>
        <v>161</v>
      </c>
      <c r="E23" s="53"/>
      <c r="F23" s="130">
        <v>39</v>
      </c>
      <c r="G23" s="130"/>
      <c r="H23" s="130">
        <v>122</v>
      </c>
      <c r="I23" s="19"/>
      <c r="J23" s="130">
        <f t="shared" si="1"/>
        <v>2748</v>
      </c>
      <c r="K23" s="53"/>
      <c r="L23" s="164">
        <v>1390</v>
      </c>
      <c r="M23" s="164"/>
      <c r="N23" s="164">
        <v>1358</v>
      </c>
      <c r="O23" s="84"/>
    </row>
    <row r="24" spans="1:15" ht="24.6" customHeight="1">
      <c r="A24" s="12"/>
      <c r="B24" s="49" t="s">
        <v>21</v>
      </c>
      <c r="C24" s="12"/>
      <c r="D24" s="130">
        <f t="shared" si="0"/>
        <v>1162</v>
      </c>
      <c r="E24" s="19"/>
      <c r="F24" s="130">
        <v>120</v>
      </c>
      <c r="G24" s="130"/>
      <c r="H24" s="130">
        <v>1042</v>
      </c>
      <c r="I24" s="19"/>
      <c r="J24" s="130">
        <f t="shared" si="1"/>
        <v>3045</v>
      </c>
      <c r="K24" s="19"/>
      <c r="L24" s="164">
        <v>633</v>
      </c>
      <c r="M24" s="164"/>
      <c r="N24" s="164">
        <v>2412</v>
      </c>
      <c r="O24" s="131"/>
    </row>
    <row r="25" spans="1:15" ht="24.6" customHeight="1">
      <c r="A25" s="12"/>
      <c r="B25" s="49" t="s">
        <v>17</v>
      </c>
      <c r="C25" s="12"/>
      <c r="D25" s="130">
        <f t="shared" si="0"/>
        <v>317</v>
      </c>
      <c r="E25" s="53"/>
      <c r="F25" s="130">
        <v>102</v>
      </c>
      <c r="G25" s="130"/>
      <c r="H25" s="130">
        <v>215</v>
      </c>
      <c r="I25" s="19"/>
      <c r="J25" s="130">
        <f t="shared" si="1"/>
        <v>3703</v>
      </c>
      <c r="K25" s="53"/>
      <c r="L25" s="164">
        <v>693</v>
      </c>
      <c r="M25" s="164"/>
      <c r="N25" s="164">
        <v>3010</v>
      </c>
      <c r="O25" s="84"/>
    </row>
    <row r="26" spans="1:15" ht="24.6" customHeight="1">
      <c r="A26" s="12"/>
      <c r="B26" s="49" t="s">
        <v>24</v>
      </c>
      <c r="C26" s="12"/>
      <c r="D26" s="130">
        <f t="shared" si="0"/>
        <v>80</v>
      </c>
      <c r="E26" s="19"/>
      <c r="F26" s="130">
        <v>36</v>
      </c>
      <c r="G26" s="130"/>
      <c r="H26" s="130">
        <v>44</v>
      </c>
      <c r="I26" s="19"/>
      <c r="J26" s="130">
        <f t="shared" si="1"/>
        <v>228</v>
      </c>
      <c r="K26" s="19"/>
      <c r="L26" s="164">
        <v>28</v>
      </c>
      <c r="M26" s="164"/>
      <c r="N26" s="164">
        <v>200</v>
      </c>
      <c r="O26" s="131"/>
    </row>
    <row r="27" spans="1:15" ht="24.6" customHeight="1">
      <c r="A27" s="12"/>
      <c r="B27" s="49" t="s">
        <v>16</v>
      </c>
      <c r="C27" s="12"/>
      <c r="D27" s="130">
        <f t="shared" si="0"/>
        <v>32</v>
      </c>
      <c r="E27" s="53"/>
      <c r="F27" s="130">
        <v>32</v>
      </c>
      <c r="G27" s="130"/>
      <c r="H27" s="160" t="s">
        <v>108</v>
      </c>
      <c r="I27" s="19"/>
      <c r="J27" s="130">
        <f t="shared" si="1"/>
        <v>847</v>
      </c>
      <c r="K27" s="53"/>
      <c r="L27" s="164">
        <v>647</v>
      </c>
      <c r="M27" s="164"/>
      <c r="N27" s="164">
        <v>200</v>
      </c>
      <c r="O27" s="84"/>
    </row>
    <row r="28" spans="1:15" ht="24.6" customHeight="1">
      <c r="A28" s="12"/>
      <c r="B28" s="49" t="s">
        <v>25</v>
      </c>
      <c r="C28" s="12"/>
      <c r="D28" s="130">
        <f t="shared" si="0"/>
        <v>30</v>
      </c>
      <c r="E28" s="19"/>
      <c r="F28" s="130">
        <v>30</v>
      </c>
      <c r="G28" s="130"/>
      <c r="H28" s="160" t="s">
        <v>108</v>
      </c>
      <c r="I28" s="19"/>
      <c r="J28" s="130">
        <f t="shared" si="1"/>
        <v>1501</v>
      </c>
      <c r="K28" s="19"/>
      <c r="L28" s="164">
        <v>1393</v>
      </c>
      <c r="M28" s="164"/>
      <c r="N28" s="164">
        <v>108</v>
      </c>
      <c r="O28" s="131"/>
    </row>
    <row r="29" spans="1:15" ht="24.6" customHeight="1">
      <c r="A29" s="12"/>
      <c r="B29" s="49" t="s">
        <v>26</v>
      </c>
      <c r="C29" s="12"/>
      <c r="D29" s="130">
        <f t="shared" si="0"/>
        <v>226</v>
      </c>
      <c r="E29" s="53"/>
      <c r="F29" s="130">
        <v>86</v>
      </c>
      <c r="G29" s="130"/>
      <c r="H29" s="130">
        <v>140</v>
      </c>
      <c r="I29" s="19"/>
      <c r="J29" s="130">
        <f t="shared" si="1"/>
        <v>1852</v>
      </c>
      <c r="K29" s="53"/>
      <c r="L29" s="164">
        <v>457</v>
      </c>
      <c r="M29" s="164"/>
      <c r="N29" s="164">
        <v>1395</v>
      </c>
      <c r="O29" s="84"/>
    </row>
    <row r="30" spans="1:15" ht="24.6" customHeight="1">
      <c r="A30" s="12"/>
      <c r="B30" s="49" t="s">
        <v>14</v>
      </c>
      <c r="C30" s="12"/>
      <c r="D30" s="130">
        <f t="shared" si="0"/>
        <v>1036</v>
      </c>
      <c r="E30" s="19"/>
      <c r="F30" s="130">
        <v>698</v>
      </c>
      <c r="G30" s="130"/>
      <c r="H30" s="130">
        <v>338</v>
      </c>
      <c r="I30" s="19"/>
      <c r="J30" s="130">
        <f t="shared" si="1"/>
        <v>7979</v>
      </c>
      <c r="K30" s="19"/>
      <c r="L30" s="164">
        <v>7211</v>
      </c>
      <c r="M30" s="164"/>
      <c r="N30" s="164">
        <v>768</v>
      </c>
      <c r="O30" s="131"/>
    </row>
    <row r="31" spans="1:15" ht="24.6" customHeight="1">
      <c r="A31" s="12"/>
      <c r="B31" s="49" t="s">
        <v>22</v>
      </c>
      <c r="C31" s="12"/>
      <c r="D31" s="130">
        <f t="shared" si="0"/>
        <v>202</v>
      </c>
      <c r="E31" s="53"/>
      <c r="F31" s="130">
        <v>28</v>
      </c>
      <c r="G31" s="130"/>
      <c r="H31" s="130">
        <v>174</v>
      </c>
      <c r="I31" s="19"/>
      <c r="J31" s="130">
        <f t="shared" si="1"/>
        <v>217</v>
      </c>
      <c r="K31" s="53"/>
      <c r="L31" s="164">
        <v>58</v>
      </c>
      <c r="M31" s="164"/>
      <c r="N31" s="164">
        <v>159</v>
      </c>
      <c r="O31" s="84"/>
    </row>
    <row r="32" spans="1:15" ht="24.6" customHeight="1">
      <c r="A32" s="12"/>
      <c r="B32" s="49" t="s">
        <v>38</v>
      </c>
      <c r="C32" s="12"/>
      <c r="D32" s="130">
        <f t="shared" si="0"/>
        <v>12</v>
      </c>
      <c r="E32" s="19"/>
      <c r="F32" s="130">
        <v>12</v>
      </c>
      <c r="G32" s="130"/>
      <c r="H32" s="50" t="s">
        <v>108</v>
      </c>
      <c r="I32" s="50"/>
      <c r="J32" s="19" t="s">
        <v>108</v>
      </c>
      <c r="K32" s="19"/>
      <c r="L32" s="164" t="s">
        <v>108</v>
      </c>
      <c r="M32" s="164"/>
      <c r="N32" s="165" t="s">
        <v>108</v>
      </c>
      <c r="O32" s="131"/>
    </row>
    <row r="33" spans="1:19" ht="24.6" customHeight="1">
      <c r="A33" s="12"/>
      <c r="B33" s="49" t="s">
        <v>39</v>
      </c>
      <c r="C33" s="12"/>
      <c r="D33" s="130">
        <f t="shared" si="0"/>
        <v>0</v>
      </c>
      <c r="E33" s="50"/>
      <c r="F33" s="160" t="s">
        <v>108</v>
      </c>
      <c r="G33" s="130"/>
      <c r="H33" s="50" t="s">
        <v>108</v>
      </c>
      <c r="I33" s="50"/>
      <c r="J33" s="19" t="s">
        <v>108</v>
      </c>
      <c r="K33" s="19"/>
      <c r="L33" s="164">
        <v>239</v>
      </c>
      <c r="M33" s="166"/>
      <c r="N33" s="167" t="s">
        <v>108</v>
      </c>
      <c r="O33" s="84"/>
    </row>
    <row r="34" spans="1:19" ht="24.6" customHeight="1">
      <c r="A34" s="12"/>
      <c r="B34" s="49" t="s">
        <v>40</v>
      </c>
      <c r="C34" s="12"/>
      <c r="D34" s="19" t="s">
        <v>108</v>
      </c>
      <c r="E34" s="19"/>
      <c r="F34" s="50" t="s">
        <v>108</v>
      </c>
      <c r="G34" s="130"/>
      <c r="H34" s="50" t="s">
        <v>108</v>
      </c>
      <c r="I34" s="50"/>
      <c r="J34" s="130">
        <f>SUM(L34:N34)</f>
        <v>65</v>
      </c>
      <c r="K34" s="19"/>
      <c r="L34" s="130">
        <v>65</v>
      </c>
      <c r="M34" s="164"/>
      <c r="N34" s="165" t="s">
        <v>108</v>
      </c>
      <c r="O34" s="84"/>
    </row>
    <row r="35" spans="1:19" ht="9" customHeight="1" thickBot="1">
      <c r="A35" s="54"/>
      <c r="B35" s="55"/>
      <c r="C35" s="54"/>
      <c r="D35" s="58"/>
      <c r="E35" s="58"/>
      <c r="F35" s="58"/>
      <c r="G35" s="58"/>
      <c r="H35" s="58"/>
      <c r="I35" s="58"/>
      <c r="J35" s="56"/>
      <c r="K35" s="56"/>
      <c r="L35" s="56"/>
      <c r="M35" s="56"/>
      <c r="N35" s="58"/>
      <c r="O35" s="85"/>
    </row>
    <row r="36" spans="1:19" ht="5.25" customHeight="1">
      <c r="A36" s="12"/>
      <c r="B36" s="16"/>
      <c r="C36" s="12"/>
      <c r="D36" s="41"/>
      <c r="E36" s="132"/>
      <c r="F36" s="132"/>
      <c r="G36" s="132"/>
      <c r="H36" s="132"/>
      <c r="I36" s="132"/>
      <c r="J36" s="133"/>
      <c r="K36" s="133"/>
      <c r="L36" s="133"/>
      <c r="M36" s="133"/>
      <c r="N36" s="132"/>
      <c r="O36" s="134"/>
    </row>
    <row r="37" spans="1:19" s="136" customFormat="1" ht="12.95" customHeight="1">
      <c r="A37" s="118"/>
      <c r="B37" s="60"/>
      <c r="C37" s="135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94" t="s">
        <v>44</v>
      </c>
      <c r="Q37" s="20"/>
      <c r="R37" s="20"/>
      <c r="S37" s="20"/>
    </row>
    <row r="38" spans="1:19" s="136" customFormat="1" ht="12.95" customHeight="1">
      <c r="A38" s="120"/>
      <c r="B38" s="65"/>
      <c r="C38" s="135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66" t="s">
        <v>36</v>
      </c>
      <c r="Q38" s="20"/>
      <c r="R38" s="20"/>
      <c r="S38" s="20"/>
    </row>
    <row r="39" spans="1:19" s="139" customFormat="1" ht="12.95" customHeight="1">
      <c r="A39" s="138"/>
      <c r="B39" s="68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69" t="s">
        <v>101</v>
      </c>
      <c r="Q39" s="30"/>
      <c r="R39" s="20"/>
      <c r="S39" s="20"/>
    </row>
    <row r="40" spans="1:19" s="30" customFormat="1" ht="12.95" customHeight="1"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70" t="s">
        <v>52</v>
      </c>
      <c r="R40" s="20"/>
      <c r="S40" s="20"/>
    </row>
    <row r="41" spans="1:19" ht="10.5" customHeight="1">
      <c r="A41" s="25"/>
      <c r="C41" s="21"/>
      <c r="D41" s="20"/>
      <c r="E41" s="20"/>
      <c r="G41" s="20"/>
      <c r="H41" s="20"/>
      <c r="I41" s="20"/>
      <c r="J41" s="31"/>
      <c r="K41" s="31"/>
      <c r="L41" s="31"/>
      <c r="M41" s="31"/>
      <c r="N41" s="20"/>
      <c r="O41" s="18"/>
    </row>
    <row r="42" spans="1:19" ht="10.5" customHeight="1">
      <c r="A42" s="67"/>
      <c r="B42" s="71"/>
      <c r="C42" s="25"/>
      <c r="D42" s="26"/>
      <c r="E42" s="26"/>
      <c r="G42" s="26"/>
      <c r="H42" s="26"/>
      <c r="I42" s="26"/>
      <c r="J42" s="31"/>
      <c r="K42" s="31"/>
      <c r="L42" s="31"/>
      <c r="M42" s="31"/>
      <c r="N42" s="20"/>
      <c r="O42" s="18"/>
    </row>
    <row r="43" spans="1:19" ht="10.5" customHeight="1"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20"/>
    </row>
    <row r="44" spans="1:19" ht="10.5" customHeight="1">
      <c r="D44" s="31"/>
      <c r="E44" s="31"/>
      <c r="F44" s="31"/>
      <c r="G44" s="31"/>
      <c r="H44" s="31"/>
      <c r="I44" s="31"/>
      <c r="J44" s="26"/>
      <c r="K44" s="26"/>
      <c r="L44" s="26"/>
      <c r="M44" s="26"/>
      <c r="O44" s="18"/>
    </row>
    <row r="45" spans="1:19" ht="10.5" customHeight="1">
      <c r="D45" s="31"/>
      <c r="E45" s="31"/>
      <c r="F45" s="31"/>
      <c r="G45" s="31"/>
      <c r="H45" s="31"/>
      <c r="I45" s="31"/>
      <c r="J45" s="26"/>
      <c r="K45" s="26"/>
      <c r="L45" s="26"/>
      <c r="M45" s="26"/>
      <c r="O45" s="18"/>
    </row>
    <row r="46" spans="1:19" ht="9.9499999999999993" customHeight="1">
      <c r="B46" s="71"/>
      <c r="C46" s="25"/>
      <c r="D46" s="26"/>
      <c r="E46" s="26"/>
      <c r="F46" s="26"/>
      <c r="G46" s="26"/>
      <c r="H46" s="26"/>
      <c r="I46" s="26"/>
      <c r="J46" s="26"/>
      <c r="K46" s="26"/>
      <c r="L46" s="26"/>
      <c r="M46" s="26"/>
      <c r="O46" s="18"/>
    </row>
    <row r="47" spans="1:19" ht="7.9" customHeight="1">
      <c r="B47" s="71"/>
      <c r="J47" s="20"/>
      <c r="K47" s="20"/>
      <c r="L47" s="20"/>
      <c r="M47" s="20"/>
    </row>
    <row r="48" spans="1:19" ht="9" customHeight="1">
      <c r="B48" s="72"/>
      <c r="J48" s="26"/>
      <c r="K48" s="26"/>
      <c r="L48" s="26"/>
      <c r="M48" s="26"/>
    </row>
    <row r="49" spans="2:15" ht="8.4499999999999993" customHeight="1">
      <c r="B49" s="72"/>
      <c r="N49" s="26"/>
      <c r="O49" s="25"/>
    </row>
    <row r="52" spans="2:15">
      <c r="D52" s="151"/>
      <c r="E52" s="151"/>
      <c r="F52" s="151"/>
      <c r="G52" s="151"/>
    </row>
    <row r="53" spans="2:15">
      <c r="D53" s="151"/>
      <c r="E53" s="151"/>
      <c r="F53" s="151"/>
      <c r="G53" s="151"/>
    </row>
    <row r="54" spans="2:15">
      <c r="D54" s="158"/>
      <c r="E54" s="158"/>
      <c r="F54" s="158"/>
      <c r="G54" s="158"/>
    </row>
    <row r="55" spans="2:15">
      <c r="D55" s="151"/>
      <c r="E55" s="151"/>
      <c r="F55" s="151"/>
      <c r="G55" s="151"/>
    </row>
  </sheetData>
  <mergeCells count="8">
    <mergeCell ref="J11:N11"/>
    <mergeCell ref="J12:N12"/>
    <mergeCell ref="D53:G53"/>
    <mergeCell ref="D54:G54"/>
    <mergeCell ref="D55:G55"/>
    <mergeCell ref="D52:G52"/>
    <mergeCell ref="D11:H11"/>
    <mergeCell ref="D12:H12"/>
  </mergeCells>
  <phoneticPr fontId="3" type="noConversion"/>
  <conditionalFormatting sqref="L19:L21">
    <cfRule type="cellIs" dxfId="15" priority="3" stopIfTrue="1" operator="lessThan">
      <formula>0</formula>
    </cfRule>
  </conditionalFormatting>
  <conditionalFormatting sqref="L31">
    <cfRule type="cellIs" dxfId="14" priority="2" stopIfTrue="1" operator="lessThan">
      <formula>0</formula>
    </cfRule>
  </conditionalFormatting>
  <hyperlinks>
    <hyperlink ref="O1" r:id="rId1" xr:uid="{00000000-0004-0000-09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7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I60"/>
  <sheetViews>
    <sheetView topLeftCell="A17" zoomScale="96" zoomScaleNormal="96" zoomScaleSheetLayoutView="80" workbookViewId="0">
      <selection activeCell="B52" sqref="B52:B54"/>
    </sheetView>
  </sheetViews>
  <sheetFormatPr defaultColWidth="10" defaultRowHeight="14.25"/>
  <cols>
    <col min="1" max="1" width="2" style="20" customWidth="1"/>
    <col min="2" max="2" width="17" style="20" customWidth="1"/>
    <col min="3" max="3" width="19" style="20" customWidth="1"/>
    <col min="4" max="4" width="36" style="20" customWidth="1"/>
    <col min="5" max="6" width="36" style="23" customWidth="1"/>
    <col min="7" max="7" width="2" style="20" customWidth="1"/>
    <col min="8" max="16384" width="10" style="20"/>
  </cols>
  <sheetData>
    <row r="1" spans="1:9" ht="15" customHeight="1">
      <c r="G1" s="22" t="s">
        <v>0</v>
      </c>
    </row>
    <row r="2" spans="1:9" ht="15" customHeight="1">
      <c r="G2" s="23" t="s">
        <v>59</v>
      </c>
    </row>
    <row r="3" spans="1:9" ht="15" customHeight="1">
      <c r="E3" s="75"/>
      <c r="G3" s="23"/>
    </row>
    <row r="4" spans="1:9" ht="15" customHeight="1">
      <c r="G4" s="23"/>
    </row>
    <row r="5" spans="1:9" ht="18" customHeight="1">
      <c r="B5" s="24" t="s">
        <v>75</v>
      </c>
      <c r="C5" s="25" t="s">
        <v>99</v>
      </c>
      <c r="D5" s="25"/>
      <c r="E5" s="24"/>
      <c r="F5" s="24"/>
      <c r="G5" s="25"/>
      <c r="H5" s="25"/>
      <c r="I5" s="25"/>
    </row>
    <row r="6" spans="1:9" ht="15" customHeight="1">
      <c r="B6" s="23"/>
      <c r="C6" s="71" t="s">
        <v>134</v>
      </c>
      <c r="D6" s="26"/>
      <c r="E6" s="17"/>
      <c r="F6" s="24"/>
      <c r="G6" s="25"/>
      <c r="H6" s="25"/>
      <c r="I6" s="25"/>
    </row>
    <row r="7" spans="1:9" s="67" customFormat="1" ht="15.95" customHeight="1">
      <c r="B7" s="18" t="s">
        <v>76</v>
      </c>
      <c r="C7" s="67" t="s">
        <v>100</v>
      </c>
      <c r="E7" s="18"/>
      <c r="F7" s="18"/>
    </row>
    <row r="8" spans="1:9" ht="15" customHeight="1">
      <c r="A8" s="72" t="s">
        <v>58</v>
      </c>
      <c r="B8" s="23"/>
      <c r="C8" s="31" t="s">
        <v>117</v>
      </c>
      <c r="D8" s="21"/>
    </row>
    <row r="9" spans="1:9" ht="15" customHeight="1" thickBot="1"/>
    <row r="10" spans="1:9" ht="9" customHeight="1" thickTop="1">
      <c r="A10" s="104"/>
      <c r="B10" s="104" t="s">
        <v>1</v>
      </c>
      <c r="C10" s="32"/>
      <c r="D10" s="32"/>
      <c r="E10" s="88"/>
      <c r="F10" s="88"/>
      <c r="G10" s="32"/>
    </row>
    <row r="11" spans="1:9" ht="15">
      <c r="A11" s="105"/>
      <c r="B11" s="42" t="s">
        <v>2</v>
      </c>
      <c r="C11" s="12"/>
      <c r="D11" s="76" t="s">
        <v>6</v>
      </c>
      <c r="E11" s="76" t="s">
        <v>46</v>
      </c>
      <c r="F11" s="76" t="s">
        <v>27</v>
      </c>
      <c r="G11" s="12"/>
    </row>
    <row r="12" spans="1:9" ht="14.25" customHeight="1">
      <c r="A12" s="105"/>
      <c r="B12" s="106" t="s">
        <v>3</v>
      </c>
      <c r="C12" s="12"/>
      <c r="D12" s="75" t="s">
        <v>5</v>
      </c>
      <c r="E12" s="76" t="s">
        <v>8</v>
      </c>
      <c r="F12" s="76" t="s">
        <v>8</v>
      </c>
      <c r="G12" s="16"/>
    </row>
    <row r="13" spans="1:9">
      <c r="A13" s="105"/>
      <c r="B13" s="105"/>
      <c r="C13" s="12"/>
      <c r="D13" s="12"/>
      <c r="E13" s="75" t="s">
        <v>33</v>
      </c>
      <c r="F13" s="75" t="s">
        <v>33</v>
      </c>
      <c r="G13" s="12"/>
    </row>
    <row r="14" spans="1:9" s="21" customFormat="1" ht="14.25" customHeight="1">
      <c r="A14" s="105"/>
      <c r="B14" s="105"/>
      <c r="C14" s="41"/>
      <c r="D14" s="41"/>
      <c r="E14" s="75" t="s">
        <v>35</v>
      </c>
      <c r="F14" s="75" t="s">
        <v>45</v>
      </c>
      <c r="G14" s="45" t="s">
        <v>1</v>
      </c>
    </row>
    <row r="15" spans="1:9" ht="9" customHeight="1">
      <c r="A15" s="105"/>
      <c r="B15" s="105"/>
      <c r="C15" s="12"/>
      <c r="D15" s="39"/>
      <c r="E15" s="46"/>
      <c r="F15" s="46"/>
      <c r="G15" s="12"/>
    </row>
    <row r="16" spans="1:9" ht="9" customHeight="1">
      <c r="A16" s="13"/>
      <c r="B16" s="13"/>
      <c r="C16" s="14"/>
      <c r="D16" s="12"/>
      <c r="E16" s="15"/>
      <c r="F16" s="15"/>
      <c r="G16" s="13"/>
    </row>
    <row r="17" spans="1:7" ht="16.5" customHeight="1">
      <c r="A17" s="12"/>
      <c r="B17" s="45" t="s">
        <v>4</v>
      </c>
      <c r="C17" s="12"/>
      <c r="D17" s="107">
        <f>SUM(E17:F17)</f>
        <v>886</v>
      </c>
      <c r="E17" s="108">
        <f>SUM(E19:E49)</f>
        <v>622</v>
      </c>
      <c r="F17" s="108">
        <f>SUM(F19:F49)</f>
        <v>264</v>
      </c>
      <c r="G17" s="16"/>
    </row>
    <row r="18" spans="1:7" ht="9.9499999999999993" customHeight="1">
      <c r="A18" s="12"/>
      <c r="B18" s="45" t="s">
        <v>1</v>
      </c>
      <c r="C18" s="12"/>
      <c r="D18" s="107"/>
      <c r="E18" s="109"/>
      <c r="F18" s="109"/>
      <c r="G18" s="12"/>
    </row>
    <row r="19" spans="1:7" ht="16.5" customHeight="1">
      <c r="A19" s="12"/>
      <c r="B19" s="49" t="s">
        <v>15</v>
      </c>
      <c r="C19" s="12"/>
      <c r="D19" s="52">
        <f>SUM(E19:F19)</f>
        <v>128</v>
      </c>
      <c r="E19" s="52">
        <v>68</v>
      </c>
      <c r="F19" s="52">
        <v>60</v>
      </c>
      <c r="G19" s="84"/>
    </row>
    <row r="20" spans="1:7" ht="9.9499999999999993" customHeight="1">
      <c r="A20" s="12"/>
      <c r="B20" s="12"/>
      <c r="C20" s="12"/>
      <c r="D20" s="52"/>
      <c r="E20" s="112"/>
      <c r="F20" s="52"/>
      <c r="G20" s="12"/>
    </row>
    <row r="21" spans="1:7" ht="16.5" customHeight="1">
      <c r="A21" s="12"/>
      <c r="B21" s="49" t="s">
        <v>20</v>
      </c>
      <c r="C21" s="12"/>
      <c r="D21" s="52">
        <f>SUM(E21:F21)</f>
        <v>90</v>
      </c>
      <c r="E21" s="52">
        <v>90</v>
      </c>
      <c r="F21" s="52" t="s">
        <v>108</v>
      </c>
      <c r="G21" s="84"/>
    </row>
    <row r="22" spans="1:7" ht="9.9499999999999993" customHeight="1">
      <c r="A22" s="12"/>
      <c r="B22" s="12"/>
      <c r="C22" s="12"/>
      <c r="D22" s="52"/>
      <c r="E22" s="52"/>
      <c r="F22" s="52"/>
      <c r="G22" s="12"/>
    </row>
    <row r="23" spans="1:7" ht="16.5" customHeight="1">
      <c r="A23" s="12"/>
      <c r="B23" s="49" t="s">
        <v>23</v>
      </c>
      <c r="C23" s="12"/>
      <c r="D23" s="50" t="s">
        <v>108</v>
      </c>
      <c r="E23" s="50" t="s">
        <v>108</v>
      </c>
      <c r="F23" s="52" t="s">
        <v>108</v>
      </c>
      <c r="G23" s="84"/>
    </row>
    <row r="24" spans="1:7" ht="9.9499999999999993" customHeight="1">
      <c r="A24" s="12"/>
      <c r="B24" s="12"/>
      <c r="C24" s="12"/>
      <c r="D24" s="52"/>
      <c r="E24" s="52"/>
      <c r="F24" s="52"/>
      <c r="G24" s="12"/>
    </row>
    <row r="25" spans="1:7" ht="16.5" customHeight="1">
      <c r="A25" s="12"/>
      <c r="B25" s="49" t="s">
        <v>19</v>
      </c>
      <c r="C25" s="12"/>
      <c r="D25" s="50" t="s">
        <v>108</v>
      </c>
      <c r="E25" s="52" t="s">
        <v>108</v>
      </c>
      <c r="F25" s="52" t="s">
        <v>108</v>
      </c>
      <c r="G25" s="84"/>
    </row>
    <row r="26" spans="1:7" ht="9.9499999999999993" customHeight="1">
      <c r="A26" s="12"/>
      <c r="B26" s="12"/>
      <c r="C26" s="12"/>
      <c r="D26" s="52"/>
      <c r="E26" s="52"/>
      <c r="F26" s="52"/>
      <c r="G26" s="12"/>
    </row>
    <row r="27" spans="1:7" ht="16.5" customHeight="1">
      <c r="A27" s="12"/>
      <c r="B27" s="49" t="s">
        <v>18</v>
      </c>
      <c r="C27" s="12"/>
      <c r="D27" s="50" t="s">
        <v>108</v>
      </c>
      <c r="E27" s="52" t="s">
        <v>108</v>
      </c>
      <c r="F27" s="52" t="s">
        <v>108</v>
      </c>
      <c r="G27" s="84"/>
    </row>
    <row r="28" spans="1:7" ht="9.9499999999999993" customHeight="1">
      <c r="A28" s="12"/>
      <c r="B28" s="12"/>
      <c r="C28" s="12"/>
      <c r="D28" s="52"/>
      <c r="E28" s="52"/>
      <c r="F28" s="52"/>
      <c r="G28" s="12"/>
    </row>
    <row r="29" spans="1:7" ht="16.5" customHeight="1">
      <c r="A29" s="12"/>
      <c r="B29" s="49" t="s">
        <v>21</v>
      </c>
      <c r="C29" s="12"/>
      <c r="D29" s="50" t="s">
        <v>108</v>
      </c>
      <c r="E29" s="50" t="s">
        <v>108</v>
      </c>
      <c r="F29" s="52" t="s">
        <v>108</v>
      </c>
      <c r="G29" s="84"/>
    </row>
    <row r="30" spans="1:7" ht="9.9499999999999993" customHeight="1">
      <c r="A30" s="12"/>
      <c r="B30" s="12"/>
      <c r="C30" s="12"/>
      <c r="D30" s="52"/>
      <c r="E30" s="52"/>
      <c r="F30" s="52"/>
      <c r="G30" s="12"/>
    </row>
    <row r="31" spans="1:7" ht="16.5" customHeight="1">
      <c r="A31" s="12"/>
      <c r="B31" s="49" t="s">
        <v>17</v>
      </c>
      <c r="C31" s="12"/>
      <c r="D31" s="50" t="s">
        <v>108</v>
      </c>
      <c r="E31" s="52" t="s">
        <v>108</v>
      </c>
      <c r="F31" s="52" t="s">
        <v>108</v>
      </c>
      <c r="G31" s="84"/>
    </row>
    <row r="32" spans="1:7" ht="9.9499999999999993" customHeight="1">
      <c r="A32" s="12"/>
      <c r="B32" s="12"/>
      <c r="C32" s="12"/>
      <c r="D32" s="52"/>
      <c r="E32" s="52"/>
      <c r="F32" s="52"/>
      <c r="G32" s="12"/>
    </row>
    <row r="33" spans="1:7" ht="16.5" customHeight="1">
      <c r="A33" s="12"/>
      <c r="B33" s="49" t="s">
        <v>24</v>
      </c>
      <c r="C33" s="12"/>
      <c r="D33" s="52">
        <f>SUM(E33:F33)</f>
        <v>142</v>
      </c>
      <c r="E33" s="52">
        <v>142</v>
      </c>
      <c r="F33" s="52" t="s">
        <v>108</v>
      </c>
      <c r="G33" s="84"/>
    </row>
    <row r="34" spans="1:7" ht="9.9499999999999993" customHeight="1">
      <c r="A34" s="12"/>
      <c r="B34" s="12"/>
      <c r="C34" s="12"/>
      <c r="D34" s="52"/>
      <c r="E34" s="52"/>
      <c r="F34" s="52"/>
      <c r="G34" s="12"/>
    </row>
    <row r="35" spans="1:7" ht="16.5" customHeight="1">
      <c r="A35" s="12"/>
      <c r="B35" s="49" t="s">
        <v>16</v>
      </c>
      <c r="C35" s="12"/>
      <c r="D35" s="50" t="s">
        <v>108</v>
      </c>
      <c r="E35" s="50" t="s">
        <v>108</v>
      </c>
      <c r="F35" s="50" t="s">
        <v>108</v>
      </c>
      <c r="G35" s="84"/>
    </row>
    <row r="36" spans="1:7" ht="9.9499999999999993" customHeight="1">
      <c r="A36" s="12"/>
      <c r="B36" s="12"/>
      <c r="C36" s="12"/>
      <c r="D36" s="52"/>
      <c r="E36" s="52"/>
      <c r="F36" s="52"/>
      <c r="G36" s="12"/>
    </row>
    <row r="37" spans="1:7" ht="16.5" customHeight="1">
      <c r="A37" s="12"/>
      <c r="B37" s="49" t="s">
        <v>25</v>
      </c>
      <c r="C37" s="12"/>
      <c r="D37" s="50" t="s">
        <v>108</v>
      </c>
      <c r="E37" s="52" t="s">
        <v>108</v>
      </c>
      <c r="F37" s="52" t="s">
        <v>108</v>
      </c>
      <c r="G37" s="84"/>
    </row>
    <row r="38" spans="1:7" ht="9.9499999999999993" customHeight="1">
      <c r="A38" s="12"/>
      <c r="B38" s="12"/>
      <c r="C38" s="12"/>
      <c r="D38" s="52"/>
      <c r="E38" s="52"/>
      <c r="F38" s="52"/>
      <c r="G38" s="12"/>
    </row>
    <row r="39" spans="1:7" ht="16.5" customHeight="1">
      <c r="A39" s="12"/>
      <c r="B39" s="49" t="s">
        <v>26</v>
      </c>
      <c r="C39" s="12"/>
      <c r="D39" s="52">
        <f>SUM(E39:F39)</f>
        <v>44</v>
      </c>
      <c r="E39" s="50">
        <v>44</v>
      </c>
      <c r="F39" s="52" t="s">
        <v>108</v>
      </c>
      <c r="G39" s="84"/>
    </row>
    <row r="40" spans="1:7" ht="9.9499999999999993" customHeight="1">
      <c r="A40" s="12"/>
      <c r="B40" s="12"/>
      <c r="C40" s="12"/>
      <c r="D40" s="52"/>
      <c r="E40" s="52"/>
      <c r="F40" s="52"/>
      <c r="G40" s="12"/>
    </row>
    <row r="41" spans="1:7" ht="16.5" customHeight="1">
      <c r="A41" s="12"/>
      <c r="B41" s="49" t="s">
        <v>14</v>
      </c>
      <c r="C41" s="12"/>
      <c r="D41" s="52">
        <f>SUM(E41:F41)</f>
        <v>204</v>
      </c>
      <c r="E41" s="50" t="s">
        <v>108</v>
      </c>
      <c r="F41" s="50">
        <v>204</v>
      </c>
      <c r="G41" s="84"/>
    </row>
    <row r="42" spans="1:7" ht="9.9499999999999993" customHeight="1">
      <c r="A42" s="12"/>
      <c r="B42" s="12"/>
      <c r="C42" s="12"/>
      <c r="D42" s="52"/>
      <c r="E42" s="52"/>
      <c r="F42" s="52"/>
      <c r="G42" s="12"/>
    </row>
    <row r="43" spans="1:7" ht="16.5" customHeight="1">
      <c r="A43" s="12"/>
      <c r="B43" s="49" t="s">
        <v>22</v>
      </c>
      <c r="C43" s="12"/>
      <c r="D43" s="52">
        <f>SUM(E43:F43)</f>
        <v>278</v>
      </c>
      <c r="E43" s="50">
        <v>278</v>
      </c>
      <c r="F43" s="50" t="s">
        <v>108</v>
      </c>
      <c r="G43" s="84"/>
    </row>
    <row r="44" spans="1:7" ht="9.9499999999999993" customHeight="1">
      <c r="A44" s="12"/>
      <c r="B44" s="12"/>
      <c r="C44" s="12"/>
      <c r="D44" s="52"/>
      <c r="E44" s="52"/>
      <c r="F44" s="52"/>
      <c r="G44" s="12"/>
    </row>
    <row r="45" spans="1:7" ht="16.5" customHeight="1">
      <c r="A45" s="12"/>
      <c r="B45" s="49" t="s">
        <v>38</v>
      </c>
      <c r="C45" s="12"/>
      <c r="D45" s="50" t="s">
        <v>108</v>
      </c>
      <c r="E45" s="50" t="s">
        <v>108</v>
      </c>
      <c r="F45" s="50" t="s">
        <v>108</v>
      </c>
      <c r="G45" s="84"/>
    </row>
    <row r="46" spans="1:7" ht="9.9499999999999993" customHeight="1">
      <c r="A46" s="12"/>
      <c r="B46" s="49"/>
      <c r="C46" s="12"/>
      <c r="D46" s="52"/>
      <c r="E46" s="52"/>
      <c r="F46" s="52"/>
      <c r="G46" s="84"/>
    </row>
    <row r="47" spans="1:7" ht="16.5" customHeight="1">
      <c r="A47" s="12"/>
      <c r="B47" s="49" t="s">
        <v>39</v>
      </c>
      <c r="C47" s="12"/>
      <c r="D47" s="50" t="s">
        <v>108</v>
      </c>
      <c r="E47" s="50" t="s">
        <v>108</v>
      </c>
      <c r="F47" s="50" t="s">
        <v>108</v>
      </c>
      <c r="G47" s="84"/>
    </row>
    <row r="48" spans="1:7" ht="9.9499999999999993" customHeight="1">
      <c r="A48" s="12"/>
      <c r="B48" s="49"/>
      <c r="C48" s="12"/>
      <c r="D48" s="52"/>
      <c r="E48" s="52"/>
      <c r="F48" s="52"/>
      <c r="G48" s="84"/>
    </row>
    <row r="49" spans="1:7" ht="16.5" customHeight="1">
      <c r="A49" s="12"/>
      <c r="B49" s="49" t="s">
        <v>40</v>
      </c>
      <c r="C49" s="12"/>
      <c r="D49" s="50" t="s">
        <v>108</v>
      </c>
      <c r="E49" s="50" t="s">
        <v>108</v>
      </c>
      <c r="F49" s="50" t="s">
        <v>108</v>
      </c>
      <c r="G49" s="84"/>
    </row>
    <row r="50" spans="1:7" ht="9" customHeight="1" thickBot="1">
      <c r="A50" s="54"/>
      <c r="B50" s="55"/>
      <c r="C50" s="54"/>
      <c r="D50" s="114"/>
      <c r="E50" s="115"/>
      <c r="F50" s="116"/>
      <c r="G50" s="85"/>
    </row>
    <row r="51" spans="1:7" ht="3.75" customHeight="1">
      <c r="A51" s="12"/>
      <c r="B51" s="16"/>
      <c r="C51" s="12"/>
      <c r="D51" s="12"/>
      <c r="E51" s="117"/>
      <c r="F51" s="46"/>
      <c r="G51" s="84"/>
    </row>
    <row r="52" spans="1:7" s="60" customFormat="1" ht="12.75" customHeight="1">
      <c r="A52" s="59"/>
      <c r="C52" s="91"/>
      <c r="D52" s="91"/>
      <c r="E52" s="91"/>
      <c r="F52" s="91"/>
      <c r="G52" s="94" t="s">
        <v>44</v>
      </c>
    </row>
    <row r="53" spans="1:7" s="60" customFormat="1" ht="12.75" customHeight="1">
      <c r="A53" s="64"/>
      <c r="B53" s="65"/>
      <c r="C53" s="62"/>
      <c r="D53" s="91"/>
      <c r="E53" s="91"/>
      <c r="F53" s="91"/>
      <c r="G53" s="66" t="s">
        <v>36</v>
      </c>
    </row>
    <row r="54" spans="1:7" s="60" customFormat="1" ht="12.75" customHeight="1">
      <c r="A54" s="86"/>
      <c r="B54" s="68"/>
      <c r="C54" s="62"/>
      <c r="D54" s="92"/>
      <c r="E54" s="92"/>
      <c r="F54" s="92"/>
      <c r="G54" s="69" t="s">
        <v>101</v>
      </c>
    </row>
    <row r="55" spans="1:7" s="60" customFormat="1" ht="12.75" customHeight="1">
      <c r="C55" s="62"/>
      <c r="D55" s="62"/>
      <c r="E55" s="122"/>
      <c r="F55" s="122"/>
      <c r="G55" s="70" t="s">
        <v>52</v>
      </c>
    </row>
    <row r="56" spans="1:7" ht="12.75" customHeight="1">
      <c r="A56" s="25"/>
      <c r="C56" s="21"/>
      <c r="D56" s="21"/>
      <c r="E56" s="20"/>
      <c r="F56" s="31"/>
      <c r="G56" s="18"/>
    </row>
    <row r="57" spans="1:7" ht="12.75" customHeight="1">
      <c r="A57" s="118"/>
      <c r="B57" s="119"/>
      <c r="C57" s="25"/>
      <c r="D57" s="25"/>
      <c r="E57" s="26"/>
      <c r="F57" s="31"/>
      <c r="G57" s="18"/>
    </row>
    <row r="58" spans="1:7" ht="12.75" customHeight="1">
      <c r="A58" s="120"/>
      <c r="B58" s="121"/>
      <c r="E58" s="26"/>
      <c r="F58" s="31"/>
    </row>
    <row r="59" spans="1:7" ht="12.75" customHeight="1">
      <c r="E59" s="26"/>
      <c r="F59" s="26"/>
      <c r="G59" s="24"/>
    </row>
    <row r="60" spans="1:7" ht="10.5" customHeight="1">
      <c r="E60" s="31"/>
      <c r="F60" s="31"/>
      <c r="G60" s="18"/>
    </row>
  </sheetData>
  <hyperlinks>
    <hyperlink ref="G1" r:id="rId1" xr:uid="{00000000-0004-0000-0A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9" orientation="portrait" r:id="rId2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I59"/>
  <sheetViews>
    <sheetView topLeftCell="A28" zoomScaleNormal="100" zoomScaleSheetLayoutView="80" workbookViewId="0">
      <selection activeCell="B51" sqref="B51:B53"/>
    </sheetView>
  </sheetViews>
  <sheetFormatPr defaultColWidth="10" defaultRowHeight="14.25"/>
  <cols>
    <col min="1" max="1" width="2" style="20" customWidth="1"/>
    <col min="2" max="2" width="17" style="20" customWidth="1"/>
    <col min="3" max="3" width="19.796875" style="20" customWidth="1"/>
    <col min="4" max="4" width="33" style="20" customWidth="1"/>
    <col min="5" max="6" width="36" style="23" customWidth="1"/>
    <col min="7" max="7" width="2" style="20" customWidth="1"/>
    <col min="8" max="16384" width="10" style="20"/>
  </cols>
  <sheetData>
    <row r="1" spans="1:9" ht="15" customHeight="1">
      <c r="G1" s="22" t="s">
        <v>0</v>
      </c>
    </row>
    <row r="2" spans="1:9" ht="15" customHeight="1">
      <c r="G2" s="23" t="s">
        <v>59</v>
      </c>
    </row>
    <row r="3" spans="1:9" ht="15" customHeight="1">
      <c r="E3" s="75"/>
      <c r="G3" s="23"/>
    </row>
    <row r="4" spans="1:9" ht="15" customHeight="1">
      <c r="G4" s="23"/>
    </row>
    <row r="5" spans="1:9" ht="18" customHeight="1">
      <c r="B5" s="24" t="s">
        <v>78</v>
      </c>
      <c r="C5" s="25" t="s">
        <v>99</v>
      </c>
      <c r="D5" s="25"/>
      <c r="E5" s="24"/>
      <c r="F5" s="24"/>
      <c r="G5" s="25"/>
      <c r="H5" s="25"/>
      <c r="I5" s="25"/>
    </row>
    <row r="6" spans="1:9" ht="15" customHeight="1">
      <c r="B6" s="23"/>
      <c r="C6" s="71" t="s">
        <v>135</v>
      </c>
      <c r="D6" s="26"/>
      <c r="E6" s="24"/>
      <c r="F6" s="24"/>
      <c r="G6" s="25"/>
      <c r="H6" s="25"/>
      <c r="I6" s="25"/>
    </row>
    <row r="7" spans="1:9" s="67" customFormat="1" ht="15" customHeight="1">
      <c r="B7" s="18" t="s">
        <v>77</v>
      </c>
      <c r="C7" s="67" t="s">
        <v>136</v>
      </c>
      <c r="E7" s="18"/>
      <c r="F7" s="18"/>
    </row>
    <row r="8" spans="1:9" ht="15" customHeight="1" thickBot="1"/>
    <row r="9" spans="1:9" ht="9" customHeight="1" thickTop="1">
      <c r="A9" s="104"/>
      <c r="B9" s="104" t="s">
        <v>1</v>
      </c>
      <c r="C9" s="32"/>
      <c r="D9" s="32"/>
      <c r="E9" s="88"/>
      <c r="F9" s="88"/>
      <c r="G9" s="32"/>
    </row>
    <row r="10" spans="1:9" ht="15">
      <c r="A10" s="105"/>
      <c r="B10" s="42" t="s">
        <v>2</v>
      </c>
      <c r="C10" s="12"/>
      <c r="D10" s="76" t="s">
        <v>6</v>
      </c>
      <c r="E10" s="76" t="s">
        <v>46</v>
      </c>
      <c r="F10" s="76" t="s">
        <v>27</v>
      </c>
      <c r="G10" s="12"/>
    </row>
    <row r="11" spans="1:9" ht="14.25" customHeight="1">
      <c r="A11" s="105"/>
      <c r="B11" s="106" t="s">
        <v>3</v>
      </c>
      <c r="C11" s="12"/>
      <c r="D11" s="75" t="s">
        <v>5</v>
      </c>
      <c r="E11" s="76" t="s">
        <v>8</v>
      </c>
      <c r="F11" s="76" t="s">
        <v>8</v>
      </c>
      <c r="G11" s="16"/>
    </row>
    <row r="12" spans="1:9">
      <c r="A12" s="105"/>
      <c r="B12" s="105"/>
      <c r="C12" s="12"/>
      <c r="D12" s="12"/>
      <c r="E12" s="75" t="s">
        <v>33</v>
      </c>
      <c r="F12" s="75" t="s">
        <v>33</v>
      </c>
      <c r="G12" s="12"/>
    </row>
    <row r="13" spans="1:9" s="21" customFormat="1" ht="14.25" customHeight="1">
      <c r="A13" s="105"/>
      <c r="B13" s="105"/>
      <c r="C13" s="41"/>
      <c r="D13" s="41"/>
      <c r="E13" s="75" t="s">
        <v>35</v>
      </c>
      <c r="F13" s="75" t="s">
        <v>45</v>
      </c>
      <c r="G13" s="45" t="s">
        <v>1</v>
      </c>
    </row>
    <row r="14" spans="1:9" ht="9" customHeight="1">
      <c r="A14" s="105"/>
      <c r="B14" s="105"/>
      <c r="C14" s="12"/>
      <c r="D14" s="39"/>
      <c r="E14" s="46"/>
      <c r="F14" s="46"/>
      <c r="G14" s="12"/>
    </row>
    <row r="15" spans="1:9" ht="9" customHeight="1">
      <c r="A15" s="13"/>
      <c r="B15" s="13"/>
      <c r="C15" s="14"/>
      <c r="D15" s="12"/>
      <c r="E15" s="15"/>
      <c r="F15" s="15"/>
      <c r="G15" s="13"/>
    </row>
    <row r="16" spans="1:9" ht="16.5" customHeight="1">
      <c r="A16" s="12"/>
      <c r="B16" s="45" t="s">
        <v>4</v>
      </c>
      <c r="C16" s="12"/>
      <c r="D16" s="107">
        <f>SUM(E16:F16)</f>
        <v>1276</v>
      </c>
      <c r="E16" s="108">
        <f>SUM(E18:E48)</f>
        <v>813</v>
      </c>
      <c r="F16" s="108">
        <f>SUM(F18:F48)</f>
        <v>463</v>
      </c>
      <c r="G16" s="16"/>
    </row>
    <row r="17" spans="1:7" ht="9.9499999999999993" customHeight="1">
      <c r="A17" s="12"/>
      <c r="B17" s="45" t="s">
        <v>1</v>
      </c>
      <c r="C17" s="12"/>
      <c r="D17" s="107"/>
      <c r="E17" s="109"/>
      <c r="F17" s="109"/>
      <c r="G17" s="12"/>
    </row>
    <row r="18" spans="1:7" ht="16.5" customHeight="1">
      <c r="A18" s="12"/>
      <c r="B18" s="49" t="s">
        <v>15</v>
      </c>
      <c r="C18" s="12"/>
      <c r="D18" s="107">
        <f>SUM(E18:F18)</f>
        <v>89</v>
      </c>
      <c r="E18" s="110">
        <v>89</v>
      </c>
      <c r="F18" s="111" t="s">
        <v>108</v>
      </c>
      <c r="G18" s="84"/>
    </row>
    <row r="19" spans="1:7" ht="9.9499999999999993" customHeight="1">
      <c r="A19" s="12"/>
      <c r="B19" s="12"/>
      <c r="C19" s="12"/>
      <c r="D19" s="107"/>
      <c r="G19" s="12"/>
    </row>
    <row r="20" spans="1:7" ht="16.5" customHeight="1">
      <c r="A20" s="12"/>
      <c r="B20" s="49" t="s">
        <v>20</v>
      </c>
      <c r="C20" s="12"/>
      <c r="D20" s="107">
        <f>SUM(E20:F20)</f>
        <v>61</v>
      </c>
      <c r="E20" s="110">
        <v>61</v>
      </c>
      <c r="F20" s="111" t="s">
        <v>108</v>
      </c>
      <c r="G20" s="84"/>
    </row>
    <row r="21" spans="1:7" ht="9.9499999999999993" customHeight="1">
      <c r="A21" s="12"/>
      <c r="B21" s="12"/>
      <c r="C21" s="12"/>
      <c r="D21" s="107"/>
      <c r="G21" s="12"/>
    </row>
    <row r="22" spans="1:7" ht="16.5" customHeight="1">
      <c r="A22" s="12"/>
      <c r="B22" s="49" t="s">
        <v>23</v>
      </c>
      <c r="C22" s="12"/>
      <c r="D22" s="107">
        <f>SUM(E22:F22)</f>
        <v>3</v>
      </c>
      <c r="E22" s="110">
        <v>3</v>
      </c>
      <c r="F22" s="111" t="s">
        <v>108</v>
      </c>
      <c r="G22" s="84"/>
    </row>
    <row r="23" spans="1:7" ht="9.9499999999999993" customHeight="1">
      <c r="A23" s="12"/>
      <c r="B23" s="12"/>
      <c r="C23" s="12"/>
      <c r="D23" s="107"/>
      <c r="G23" s="12"/>
    </row>
    <row r="24" spans="1:7" ht="16.5" customHeight="1">
      <c r="A24" s="12"/>
      <c r="B24" s="49" t="s">
        <v>19</v>
      </c>
      <c r="C24" s="12"/>
      <c r="D24" s="107">
        <f>SUM(E24:F24)</f>
        <v>20</v>
      </c>
      <c r="E24" s="111" t="s">
        <v>108</v>
      </c>
      <c r="F24" s="111">
        <v>20</v>
      </c>
      <c r="G24" s="84"/>
    </row>
    <row r="25" spans="1:7" ht="9.9499999999999993" customHeight="1">
      <c r="A25" s="12"/>
      <c r="B25" s="12"/>
      <c r="C25" s="12"/>
      <c r="D25" s="107"/>
      <c r="G25" s="12"/>
    </row>
    <row r="26" spans="1:7" ht="16.5" customHeight="1">
      <c r="A26" s="12"/>
      <c r="B26" s="49" t="s">
        <v>18</v>
      </c>
      <c r="C26" s="12"/>
      <c r="D26" s="107">
        <f>SUM(E26:F26)</f>
        <v>185</v>
      </c>
      <c r="E26" s="111">
        <v>185</v>
      </c>
      <c r="F26" s="111" t="s">
        <v>108</v>
      </c>
      <c r="G26" s="84"/>
    </row>
    <row r="27" spans="1:7" ht="9.9499999999999993" customHeight="1">
      <c r="A27" s="12"/>
      <c r="B27" s="12"/>
      <c r="C27" s="12"/>
      <c r="D27" s="107"/>
      <c r="G27" s="12"/>
    </row>
    <row r="28" spans="1:7" ht="16.5" customHeight="1">
      <c r="A28" s="12"/>
      <c r="B28" s="49" t="s">
        <v>21</v>
      </c>
      <c r="C28" s="12"/>
      <c r="D28" s="107">
        <f>SUM(E28:F28)</f>
        <v>24</v>
      </c>
      <c r="E28" s="110">
        <v>24</v>
      </c>
      <c r="F28" s="111" t="s">
        <v>108</v>
      </c>
      <c r="G28" s="84"/>
    </row>
    <row r="29" spans="1:7" ht="9.9499999999999993" customHeight="1">
      <c r="A29" s="12"/>
      <c r="B29" s="12"/>
      <c r="C29" s="12"/>
      <c r="D29" s="107"/>
      <c r="E29" s="112"/>
      <c r="F29" s="113"/>
      <c r="G29" s="12"/>
    </row>
    <row r="30" spans="1:7" ht="16.5" customHeight="1">
      <c r="A30" s="12"/>
      <c r="B30" s="49" t="s">
        <v>17</v>
      </c>
      <c r="C30" s="12"/>
      <c r="D30" s="107">
        <f>SUM(E30:F30)</f>
        <v>109</v>
      </c>
      <c r="E30" s="111">
        <v>109</v>
      </c>
      <c r="F30" s="111" t="s">
        <v>108</v>
      </c>
      <c r="G30" s="84"/>
    </row>
    <row r="31" spans="1:7" ht="9.9499999999999993" customHeight="1">
      <c r="A31" s="12"/>
      <c r="B31" s="12"/>
      <c r="C31" s="12"/>
      <c r="D31" s="107"/>
      <c r="G31" s="12"/>
    </row>
    <row r="32" spans="1:7" ht="16.5" customHeight="1">
      <c r="A32" s="12"/>
      <c r="B32" s="49" t="s">
        <v>24</v>
      </c>
      <c r="C32" s="12"/>
      <c r="D32" s="107">
        <f>SUM(E32:F32)</f>
        <v>19</v>
      </c>
      <c r="E32" s="110">
        <v>19</v>
      </c>
      <c r="F32" s="111" t="s">
        <v>108</v>
      </c>
      <c r="G32" s="84"/>
    </row>
    <row r="33" spans="1:7" ht="9.9499999999999993" customHeight="1">
      <c r="A33" s="12"/>
      <c r="B33" s="12"/>
      <c r="C33" s="12"/>
      <c r="D33" s="107"/>
      <c r="E33" s="113"/>
      <c r="F33" s="112"/>
      <c r="G33" s="12"/>
    </row>
    <row r="34" spans="1:7" ht="16.5" customHeight="1">
      <c r="A34" s="12"/>
      <c r="B34" s="49" t="s">
        <v>16</v>
      </c>
      <c r="C34" s="12"/>
      <c r="D34" s="107">
        <f>SUM(E34:F34)</f>
        <v>203</v>
      </c>
      <c r="E34" s="110">
        <v>203</v>
      </c>
      <c r="F34" s="111" t="s">
        <v>108</v>
      </c>
      <c r="G34" s="84"/>
    </row>
    <row r="35" spans="1:7" ht="9.9499999999999993" customHeight="1">
      <c r="A35" s="12"/>
      <c r="B35" s="12"/>
      <c r="C35" s="12"/>
      <c r="D35" s="107"/>
      <c r="E35" s="113"/>
      <c r="F35" s="112"/>
      <c r="G35" s="12"/>
    </row>
    <row r="36" spans="1:7" ht="16.5" customHeight="1">
      <c r="A36" s="12"/>
      <c r="B36" s="49" t="s">
        <v>25</v>
      </c>
      <c r="C36" s="12"/>
      <c r="D36" s="107" t="s">
        <v>108</v>
      </c>
      <c r="E36" s="111" t="s">
        <v>108</v>
      </c>
      <c r="F36" s="111" t="s">
        <v>108</v>
      </c>
      <c r="G36" s="84"/>
    </row>
    <row r="37" spans="1:7" ht="9.9499999999999993" customHeight="1">
      <c r="A37" s="12"/>
      <c r="B37" s="12"/>
      <c r="C37" s="12"/>
      <c r="D37" s="107"/>
      <c r="G37" s="12"/>
    </row>
    <row r="38" spans="1:7" ht="16.5" customHeight="1">
      <c r="A38" s="12"/>
      <c r="B38" s="49" t="s">
        <v>26</v>
      </c>
      <c r="C38" s="12"/>
      <c r="D38" s="107">
        <f>SUM(E38:F38)</f>
        <v>459</v>
      </c>
      <c r="E38" s="110">
        <v>16</v>
      </c>
      <c r="F38" s="111">
        <v>443</v>
      </c>
      <c r="G38" s="84"/>
    </row>
    <row r="39" spans="1:7" ht="9.9499999999999993" customHeight="1">
      <c r="A39" s="12"/>
      <c r="B39" s="12"/>
      <c r="C39" s="12"/>
      <c r="D39" s="107"/>
      <c r="E39" s="112"/>
      <c r="F39" s="112"/>
      <c r="G39" s="12"/>
    </row>
    <row r="40" spans="1:7" ht="16.5" customHeight="1">
      <c r="A40" s="12"/>
      <c r="B40" s="49" t="s">
        <v>14</v>
      </c>
      <c r="C40" s="12"/>
      <c r="D40" s="107" t="s">
        <v>108</v>
      </c>
      <c r="E40" s="111" t="s">
        <v>108</v>
      </c>
      <c r="F40" s="111" t="s">
        <v>108</v>
      </c>
      <c r="G40" s="84"/>
    </row>
    <row r="41" spans="1:7" ht="9.9499999999999993" customHeight="1">
      <c r="A41" s="12"/>
      <c r="B41" s="12"/>
      <c r="C41" s="12"/>
      <c r="D41" s="107"/>
      <c r="G41" s="12"/>
    </row>
    <row r="42" spans="1:7" ht="16.5" customHeight="1">
      <c r="A42" s="12"/>
      <c r="B42" s="49" t="s">
        <v>22</v>
      </c>
      <c r="C42" s="12"/>
      <c r="D42" s="107">
        <f>SUM(E42:F42)</f>
        <v>104</v>
      </c>
      <c r="E42" s="110">
        <v>104</v>
      </c>
      <c r="F42" s="111" t="s">
        <v>108</v>
      </c>
      <c r="G42" s="84"/>
    </row>
    <row r="43" spans="1:7" ht="9.9499999999999993" customHeight="1">
      <c r="A43" s="12"/>
      <c r="B43" s="12"/>
      <c r="C43" s="12"/>
      <c r="D43" s="107"/>
      <c r="E43" s="112"/>
      <c r="F43" s="112"/>
      <c r="G43" s="12"/>
    </row>
    <row r="44" spans="1:7" ht="16.5" customHeight="1">
      <c r="A44" s="12"/>
      <c r="B44" s="49" t="s">
        <v>38</v>
      </c>
      <c r="C44" s="12"/>
      <c r="D44" s="107" t="s">
        <v>108</v>
      </c>
      <c r="E44" s="111" t="s">
        <v>108</v>
      </c>
      <c r="F44" s="111" t="s">
        <v>108</v>
      </c>
      <c r="G44" s="84"/>
    </row>
    <row r="45" spans="1:7" ht="9.9499999999999993" customHeight="1">
      <c r="A45" s="12"/>
      <c r="B45" s="49"/>
      <c r="C45" s="12"/>
      <c r="D45" s="107"/>
      <c r="G45" s="84"/>
    </row>
    <row r="46" spans="1:7" ht="16.5" customHeight="1">
      <c r="A46" s="12"/>
      <c r="B46" s="49" t="s">
        <v>39</v>
      </c>
      <c r="C46" s="12"/>
      <c r="D46" s="107" t="s">
        <v>108</v>
      </c>
      <c r="E46" s="111" t="s">
        <v>108</v>
      </c>
      <c r="F46" s="111" t="s">
        <v>108</v>
      </c>
      <c r="G46" s="84"/>
    </row>
    <row r="47" spans="1:7" ht="9.9499999999999993" customHeight="1">
      <c r="A47" s="12"/>
      <c r="B47" s="49"/>
      <c r="C47" s="12"/>
      <c r="D47" s="107"/>
      <c r="G47" s="84"/>
    </row>
    <row r="48" spans="1:7" ht="16.5" customHeight="1">
      <c r="A48" s="12"/>
      <c r="B48" s="49" t="s">
        <v>40</v>
      </c>
      <c r="C48" s="12"/>
      <c r="D48" s="107" t="s">
        <v>108</v>
      </c>
      <c r="E48" s="111" t="s">
        <v>108</v>
      </c>
      <c r="F48" s="111" t="s">
        <v>108</v>
      </c>
      <c r="G48" s="84"/>
    </row>
    <row r="49" spans="1:7" ht="9" customHeight="1" thickBot="1">
      <c r="A49" s="54"/>
      <c r="B49" s="55"/>
      <c r="C49" s="54"/>
      <c r="D49" s="114"/>
      <c r="E49" s="115"/>
      <c r="F49" s="116"/>
      <c r="G49" s="85"/>
    </row>
    <row r="50" spans="1:7" ht="3.75" customHeight="1">
      <c r="A50" s="12"/>
      <c r="B50" s="16"/>
      <c r="C50" s="12"/>
      <c r="D50" s="12"/>
      <c r="E50" s="117"/>
      <c r="F50" s="46"/>
      <c r="G50" s="84"/>
    </row>
    <row r="51" spans="1:7" s="60" customFormat="1" ht="12.95" customHeight="1">
      <c r="A51" s="59"/>
      <c r="C51" s="91"/>
      <c r="D51" s="91"/>
      <c r="E51" s="91"/>
      <c r="F51" s="91"/>
      <c r="G51" s="94" t="s">
        <v>44</v>
      </c>
    </row>
    <row r="52" spans="1:7" s="60" customFormat="1" ht="12.95" customHeight="1">
      <c r="A52" s="64"/>
      <c r="B52" s="65"/>
      <c r="C52" s="62"/>
      <c r="D52" s="91"/>
      <c r="E52" s="91"/>
      <c r="F52" s="91"/>
      <c r="G52" s="66" t="s">
        <v>36</v>
      </c>
    </row>
    <row r="53" spans="1:7" s="60" customFormat="1" ht="12.95" customHeight="1">
      <c r="A53" s="86"/>
      <c r="B53" s="68"/>
      <c r="C53" s="62"/>
      <c r="D53" s="92"/>
      <c r="E53" s="92"/>
      <c r="F53" s="92"/>
      <c r="G53" s="69" t="s">
        <v>101</v>
      </c>
    </row>
    <row r="54" spans="1:7" s="60" customFormat="1" ht="12.95" customHeight="1">
      <c r="C54" s="62"/>
      <c r="D54" s="62"/>
      <c r="E54" s="92"/>
      <c r="F54" s="92"/>
      <c r="G54" s="70" t="s">
        <v>52</v>
      </c>
    </row>
    <row r="55" spans="1:7" ht="12.75" customHeight="1">
      <c r="A55" s="25"/>
      <c r="C55" s="21"/>
      <c r="D55" s="21"/>
      <c r="E55" s="20"/>
      <c r="F55" s="31"/>
      <c r="G55" s="18"/>
    </row>
    <row r="56" spans="1:7" ht="12.75" customHeight="1">
      <c r="A56" s="118"/>
      <c r="B56" s="119"/>
      <c r="C56" s="25"/>
      <c r="D56" s="25"/>
      <c r="E56" s="26"/>
      <c r="F56" s="31"/>
      <c r="G56" s="18"/>
    </row>
    <row r="57" spans="1:7" ht="12.75" customHeight="1">
      <c r="A57" s="120"/>
      <c r="B57" s="121"/>
      <c r="E57" s="26"/>
      <c r="F57" s="31"/>
    </row>
    <row r="58" spans="1:7" ht="12.75" customHeight="1">
      <c r="E58" s="26"/>
      <c r="F58" s="26"/>
      <c r="G58" s="24"/>
    </row>
    <row r="59" spans="1:7" ht="10.5" customHeight="1">
      <c r="E59" s="31"/>
      <c r="F59" s="31"/>
      <c r="G59" s="18"/>
    </row>
  </sheetData>
  <phoneticPr fontId="3" type="noConversion"/>
  <conditionalFormatting sqref="E18:F18 E20:F20 E22:F22 E44:F44 E46:F46">
    <cfRule type="cellIs" dxfId="13" priority="3" stopIfTrue="1" operator="lessThan">
      <formula>0</formula>
    </cfRule>
  </conditionalFormatting>
  <conditionalFormatting sqref="E38:F38 E36">
    <cfRule type="cellIs" dxfId="12" priority="2" stopIfTrue="1" operator="lessThan">
      <formula>0</formula>
    </cfRule>
  </conditionalFormatting>
  <hyperlinks>
    <hyperlink ref="G1" r:id="rId1" xr:uid="{00000000-0004-0000-0B00-000000000000}"/>
  </hyperlinks>
  <printOptions horizontalCentered="1"/>
  <pageMargins left="0.35433070866141703" right="0.31496062992126" top="0.74803149606299202" bottom="0.511811023622047" header="0.511811023622047" footer="0.39370078740157499"/>
  <pageSetup paperSize="9" scale="91" orientation="portrait" r:id="rId2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J59"/>
  <sheetViews>
    <sheetView topLeftCell="B31" zoomScaleNormal="100" zoomScaleSheetLayoutView="90" workbookViewId="0">
      <selection activeCell="B51" sqref="B51:B53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8.19921875" style="20" customWidth="1"/>
    <col min="4" max="4" width="19" style="20" customWidth="1"/>
    <col min="5" max="5" width="21" style="21" customWidth="1"/>
    <col min="6" max="6" width="25" style="21" customWidth="1"/>
    <col min="7" max="7" width="19" style="21" customWidth="1"/>
    <col min="8" max="8" width="23" style="21" customWidth="1"/>
    <col min="9" max="9" width="2" style="21" customWidth="1"/>
    <col min="10" max="10" width="23" style="21" customWidth="1"/>
    <col min="11" max="11" width="10" style="20"/>
    <col min="12" max="12" width="13.19921875" style="20" bestFit="1" customWidth="1"/>
    <col min="13" max="16384" width="10" style="20"/>
  </cols>
  <sheetData>
    <row r="1" spans="1:10" ht="15" customHeight="1">
      <c r="H1" s="22" t="s">
        <v>0</v>
      </c>
      <c r="I1" s="22"/>
      <c r="J1" s="22"/>
    </row>
    <row r="2" spans="1:10" ht="15" customHeight="1">
      <c r="H2" s="23" t="s">
        <v>59</v>
      </c>
      <c r="I2" s="23"/>
      <c r="J2" s="23"/>
    </row>
    <row r="3" spans="1:10" ht="15" customHeight="1"/>
    <row r="4" spans="1:10" ht="15" customHeight="1"/>
    <row r="5" spans="1:10" ht="18" customHeight="1">
      <c r="B5" s="24" t="s">
        <v>80</v>
      </c>
      <c r="C5" s="25" t="s">
        <v>91</v>
      </c>
      <c r="D5" s="25"/>
      <c r="E5" s="26"/>
      <c r="F5" s="26"/>
      <c r="G5" s="26"/>
      <c r="H5" s="26"/>
      <c r="I5" s="26"/>
      <c r="J5" s="26"/>
    </row>
    <row r="6" spans="1:10" ht="15" customHeight="1">
      <c r="B6" s="23"/>
      <c r="C6" s="71" t="s">
        <v>137</v>
      </c>
      <c r="D6" s="26"/>
      <c r="E6" s="26"/>
      <c r="F6" s="26"/>
      <c r="G6" s="26"/>
      <c r="H6" s="25"/>
      <c r="I6" s="25"/>
      <c r="J6" s="25"/>
    </row>
    <row r="7" spans="1:10" s="67" customFormat="1" ht="15" customHeight="1">
      <c r="B7" s="18" t="s">
        <v>79</v>
      </c>
      <c r="C7" s="67" t="s">
        <v>92</v>
      </c>
      <c r="E7" s="31"/>
      <c r="F7" s="31"/>
      <c r="G7" s="31"/>
      <c r="H7" s="31"/>
      <c r="I7" s="31"/>
      <c r="J7" s="31"/>
    </row>
    <row r="8" spans="1:10" s="67" customFormat="1" ht="15" customHeight="1">
      <c r="B8" s="18"/>
      <c r="C8" s="31" t="s">
        <v>117</v>
      </c>
      <c r="D8" s="31"/>
      <c r="E8" s="31"/>
      <c r="F8" s="31"/>
      <c r="G8" s="31"/>
      <c r="H8" s="31"/>
      <c r="I8" s="31"/>
      <c r="J8" s="31"/>
    </row>
    <row r="9" spans="1:10" ht="15" customHeight="1" thickBot="1"/>
    <row r="10" spans="1:10" ht="9" customHeight="1" thickTop="1">
      <c r="A10" s="32"/>
      <c r="B10" s="32" t="s">
        <v>1</v>
      </c>
      <c r="C10" s="32"/>
      <c r="D10" s="32"/>
      <c r="E10" s="33"/>
      <c r="F10" s="33"/>
      <c r="G10" s="33"/>
      <c r="H10" s="33"/>
      <c r="I10" s="33"/>
      <c r="J10" s="41"/>
    </row>
    <row r="11" spans="1:10" ht="15">
      <c r="A11" s="12"/>
      <c r="B11" s="16" t="s">
        <v>37</v>
      </c>
      <c r="C11" s="12"/>
      <c r="D11" s="34" t="s">
        <v>6</v>
      </c>
      <c r="E11" s="34" t="s">
        <v>30</v>
      </c>
      <c r="F11" s="34" t="s">
        <v>31</v>
      </c>
      <c r="G11" s="34" t="s">
        <v>32</v>
      </c>
      <c r="H11" s="76" t="s">
        <v>50</v>
      </c>
      <c r="I11" s="76"/>
      <c r="J11" s="76"/>
    </row>
    <row r="12" spans="1:10">
      <c r="A12" s="74"/>
      <c r="B12" s="74" t="s">
        <v>3</v>
      </c>
      <c r="C12" s="12"/>
      <c r="D12" s="75" t="s">
        <v>5</v>
      </c>
      <c r="E12" s="75" t="s">
        <v>10</v>
      </c>
      <c r="F12" s="75" t="s">
        <v>53</v>
      </c>
      <c r="G12" s="75" t="s">
        <v>11</v>
      </c>
      <c r="H12" s="75" t="s">
        <v>47</v>
      </c>
      <c r="I12" s="75"/>
      <c r="J12" s="75"/>
    </row>
    <row r="13" spans="1:10" ht="9" customHeight="1">
      <c r="A13" s="39"/>
      <c r="B13" s="39"/>
      <c r="C13" s="39"/>
      <c r="D13" s="39"/>
      <c r="E13" s="40"/>
      <c r="F13" s="40"/>
      <c r="G13" s="40"/>
      <c r="H13" s="40"/>
      <c r="I13" s="40"/>
      <c r="J13" s="41"/>
    </row>
    <row r="14" spans="1:10" ht="9" customHeight="1">
      <c r="A14" s="14"/>
      <c r="B14" s="14"/>
      <c r="C14" s="14"/>
      <c r="D14" s="14"/>
      <c r="E14" s="82"/>
      <c r="F14" s="82"/>
      <c r="G14" s="82"/>
      <c r="H14" s="82"/>
      <c r="I14" s="82"/>
      <c r="J14" s="41"/>
    </row>
    <row r="15" spans="1:10" ht="15">
      <c r="A15" s="12"/>
      <c r="B15" s="42" t="s">
        <v>4</v>
      </c>
      <c r="C15" s="12"/>
      <c r="D15" s="44">
        <f>SUM(E15:H15,'2.9 (2)'!D17:G17)</f>
        <v>391021</v>
      </c>
      <c r="E15" s="44">
        <f>SUM(E17:E47)</f>
        <v>12952</v>
      </c>
      <c r="F15" s="44">
        <f>SUM(F17:F47)</f>
        <v>29759</v>
      </c>
      <c r="G15" s="44">
        <f>SUM(G17:G47)</f>
        <v>164496</v>
      </c>
      <c r="H15" s="44">
        <f>SUM(H17:H47)</f>
        <v>10612</v>
      </c>
      <c r="I15" s="44"/>
      <c r="J15" s="44"/>
    </row>
    <row r="16" spans="1:10" ht="12.95" customHeight="1">
      <c r="A16" s="12"/>
      <c r="B16" s="45" t="s">
        <v>1</v>
      </c>
      <c r="C16" s="12"/>
      <c r="D16" s="53"/>
      <c r="E16" s="48"/>
      <c r="F16" s="48"/>
      <c r="G16" s="48"/>
      <c r="H16" s="48"/>
      <c r="I16" s="48"/>
      <c r="J16" s="48"/>
    </row>
    <row r="17" spans="1:10">
      <c r="A17" s="12"/>
      <c r="B17" s="49" t="s">
        <v>15</v>
      </c>
      <c r="C17" s="12"/>
      <c r="D17" s="53">
        <f>SUM(E17:H17,'2.9 (2)'!D19:G19)</f>
        <v>37081</v>
      </c>
      <c r="E17" s="149">
        <v>722</v>
      </c>
      <c r="F17" s="149">
        <v>2423</v>
      </c>
      <c r="G17" s="149">
        <v>21981</v>
      </c>
      <c r="H17" s="149">
        <v>742</v>
      </c>
      <c r="I17" s="50"/>
      <c r="J17" s="50"/>
    </row>
    <row r="18" spans="1:10" ht="14.25" customHeight="1">
      <c r="A18" s="12"/>
      <c r="B18" s="49"/>
      <c r="C18" s="12"/>
      <c r="D18" s="89"/>
      <c r="E18" s="53"/>
      <c r="F18" s="53"/>
      <c r="G18" s="53"/>
      <c r="H18" s="53"/>
      <c r="I18" s="20"/>
      <c r="J18" s="20"/>
    </row>
    <row r="19" spans="1:10">
      <c r="A19" s="12"/>
      <c r="B19" s="49" t="s">
        <v>20</v>
      </c>
      <c r="C19" s="12"/>
      <c r="D19" s="53">
        <f>SUM(E19:H19,'2.9 (2)'!D21:G21)</f>
        <v>16331</v>
      </c>
      <c r="E19" s="149">
        <v>787</v>
      </c>
      <c r="F19" s="149">
        <v>4620</v>
      </c>
      <c r="G19" s="149">
        <v>8820</v>
      </c>
      <c r="H19" s="149">
        <v>232</v>
      </c>
      <c r="I19" s="20"/>
      <c r="J19" s="20"/>
    </row>
    <row r="20" spans="1:10" ht="12.95" customHeight="1">
      <c r="A20" s="12"/>
      <c r="B20" s="49"/>
      <c r="C20" s="12"/>
      <c r="D20" s="53"/>
      <c r="E20" s="53"/>
      <c r="F20" s="53"/>
      <c r="G20" s="53"/>
      <c r="H20" s="53"/>
      <c r="I20" s="20"/>
      <c r="J20" s="20"/>
    </row>
    <row r="21" spans="1:10">
      <c r="A21" s="12"/>
      <c r="B21" s="49" t="s">
        <v>23</v>
      </c>
      <c r="C21" s="12"/>
      <c r="D21" s="53">
        <f>SUM(E21:H21,'2.9 (2)'!D23:G23)</f>
        <v>11402</v>
      </c>
      <c r="E21" s="149">
        <v>1475</v>
      </c>
      <c r="F21" s="149">
        <v>724</v>
      </c>
      <c r="G21" s="149">
        <v>4636</v>
      </c>
      <c r="H21" s="159" t="s">
        <v>108</v>
      </c>
      <c r="I21" s="52"/>
      <c r="J21" s="52"/>
    </row>
    <row r="22" spans="1:10" ht="12.95" customHeight="1">
      <c r="A22" s="12"/>
      <c r="B22" s="49"/>
      <c r="C22" s="12"/>
      <c r="D22" s="53"/>
      <c r="E22" s="53"/>
      <c r="F22" s="53"/>
      <c r="G22" s="53"/>
      <c r="H22" s="53"/>
      <c r="I22" s="20"/>
      <c r="J22" s="20"/>
    </row>
    <row r="23" spans="1:10">
      <c r="A23" s="12"/>
      <c r="B23" s="49" t="s">
        <v>19</v>
      </c>
      <c r="C23" s="12"/>
      <c r="D23" s="53">
        <f>SUM(E23:H23,'2.9 (2)'!D25:G25)</f>
        <v>23867</v>
      </c>
      <c r="E23" s="149">
        <v>366</v>
      </c>
      <c r="F23" s="149">
        <v>2044</v>
      </c>
      <c r="G23" s="149">
        <v>11318</v>
      </c>
      <c r="H23" s="149">
        <v>3026</v>
      </c>
      <c r="I23" s="20"/>
      <c r="J23" s="20"/>
    </row>
    <row r="24" spans="1:10" ht="12.95" customHeight="1">
      <c r="A24" s="12"/>
      <c r="B24" s="49"/>
      <c r="C24" s="12"/>
      <c r="D24" s="53"/>
      <c r="E24" s="53"/>
      <c r="F24" s="53"/>
      <c r="G24" s="53"/>
      <c r="H24" s="53"/>
      <c r="I24" s="19"/>
      <c r="J24" s="19"/>
    </row>
    <row r="25" spans="1:10">
      <c r="A25" s="12"/>
      <c r="B25" s="49" t="s">
        <v>18</v>
      </c>
      <c r="C25" s="12"/>
      <c r="D25" s="53">
        <f>SUM(E25:H25,'2.9 (2)'!D27:G27)</f>
        <v>19573</v>
      </c>
      <c r="E25" s="149">
        <v>301</v>
      </c>
      <c r="F25" s="149">
        <v>1192</v>
      </c>
      <c r="G25" s="149">
        <v>16375</v>
      </c>
      <c r="H25" s="149">
        <v>493</v>
      </c>
      <c r="I25" s="19"/>
      <c r="J25" s="19"/>
    </row>
    <row r="26" spans="1:10" ht="12.95" customHeight="1">
      <c r="A26" s="12"/>
      <c r="B26" s="49"/>
      <c r="C26" s="12"/>
      <c r="D26" s="53"/>
      <c r="E26" s="53"/>
      <c r="F26" s="53"/>
      <c r="G26" s="53"/>
      <c r="H26" s="53"/>
      <c r="I26" s="20"/>
      <c r="J26" s="20"/>
    </row>
    <row r="27" spans="1:10">
      <c r="A27" s="12"/>
      <c r="B27" s="49" t="s">
        <v>21</v>
      </c>
      <c r="C27" s="12"/>
      <c r="D27" s="53">
        <f>SUM(E27:H27,'2.9 (2)'!D29:G29)</f>
        <v>15565</v>
      </c>
      <c r="E27" s="149">
        <v>161</v>
      </c>
      <c r="F27" s="149">
        <v>4148</v>
      </c>
      <c r="G27" s="149">
        <v>10367</v>
      </c>
      <c r="H27" s="159" t="s">
        <v>108</v>
      </c>
      <c r="I27" s="20"/>
      <c r="J27" s="20"/>
    </row>
    <row r="28" spans="1:10" ht="12.95" customHeight="1">
      <c r="A28" s="12"/>
      <c r="B28" s="49"/>
      <c r="C28" s="12"/>
      <c r="D28" s="53"/>
      <c r="E28" s="53"/>
      <c r="F28" s="53"/>
      <c r="G28" s="53"/>
      <c r="H28" s="53"/>
      <c r="I28" s="20"/>
      <c r="J28" s="20"/>
    </row>
    <row r="29" spans="1:10">
      <c r="A29" s="12"/>
      <c r="B29" s="49" t="s">
        <v>17</v>
      </c>
      <c r="C29" s="12"/>
      <c r="D29" s="53">
        <f>SUM(E29:H29,'2.9 (2)'!D31:G31)</f>
        <v>42246</v>
      </c>
      <c r="E29" s="149">
        <v>1354</v>
      </c>
      <c r="F29" s="149">
        <v>2641</v>
      </c>
      <c r="G29" s="149">
        <v>27981</v>
      </c>
      <c r="H29" s="149">
        <v>418</v>
      </c>
      <c r="I29" s="19"/>
      <c r="J29" s="19"/>
    </row>
    <row r="30" spans="1:10" ht="12.95" customHeight="1">
      <c r="A30" s="12"/>
      <c r="B30" s="49"/>
      <c r="C30" s="12"/>
      <c r="D30" s="53"/>
      <c r="E30" s="53"/>
      <c r="F30" s="53"/>
      <c r="G30" s="53"/>
      <c r="H30" s="53"/>
      <c r="I30" s="19"/>
      <c r="J30" s="19"/>
    </row>
    <row r="31" spans="1:10">
      <c r="A31" s="12"/>
      <c r="B31" s="49" t="s">
        <v>24</v>
      </c>
      <c r="C31" s="12"/>
      <c r="D31" s="53">
        <f>SUM(E31:H31,'2.9 (2)'!D33:G33)</f>
        <v>1189</v>
      </c>
      <c r="E31" s="149">
        <v>15</v>
      </c>
      <c r="F31" s="149">
        <v>322</v>
      </c>
      <c r="G31" s="149">
        <v>470</v>
      </c>
      <c r="H31" s="159" t="s">
        <v>108</v>
      </c>
      <c r="I31" s="52"/>
      <c r="J31" s="52"/>
    </row>
    <row r="32" spans="1:10" ht="12.95" customHeight="1">
      <c r="A32" s="12"/>
      <c r="B32" s="49"/>
      <c r="C32" s="12"/>
      <c r="D32" s="53"/>
      <c r="E32" s="53"/>
      <c r="F32" s="53"/>
      <c r="G32" s="53"/>
      <c r="H32" s="53"/>
      <c r="I32" s="53"/>
      <c r="J32" s="53"/>
    </row>
    <row r="33" spans="1:10">
      <c r="A33" s="12"/>
      <c r="B33" s="49" t="s">
        <v>16</v>
      </c>
      <c r="C33" s="12"/>
      <c r="D33" s="53">
        <f>SUM(E33:H33,'2.9 (2)'!D35:G35)</f>
        <v>36241</v>
      </c>
      <c r="E33" s="149">
        <v>267</v>
      </c>
      <c r="F33" s="149">
        <v>1422</v>
      </c>
      <c r="G33" s="149">
        <v>9544</v>
      </c>
      <c r="H33" s="149">
        <v>738</v>
      </c>
      <c r="I33" s="50"/>
      <c r="J33" s="50"/>
    </row>
    <row r="34" spans="1:10" ht="12.95" customHeight="1">
      <c r="A34" s="12"/>
      <c r="B34" s="49"/>
      <c r="C34" s="12"/>
      <c r="D34" s="53"/>
      <c r="E34" s="53"/>
      <c r="F34" s="53"/>
      <c r="G34" s="53"/>
      <c r="H34" s="53"/>
      <c r="I34" s="53"/>
      <c r="J34" s="53"/>
    </row>
    <row r="35" spans="1:10">
      <c r="A35" s="12"/>
      <c r="B35" s="49" t="s">
        <v>25</v>
      </c>
      <c r="C35" s="12"/>
      <c r="D35" s="53">
        <f>SUM(E35:H35,'2.9 (2)'!D37:G37)</f>
        <v>18843</v>
      </c>
      <c r="E35" s="149">
        <v>56</v>
      </c>
      <c r="F35" s="149">
        <v>124</v>
      </c>
      <c r="G35" s="149">
        <v>3929</v>
      </c>
      <c r="H35" s="149">
        <v>150</v>
      </c>
      <c r="I35" s="20"/>
      <c r="J35" s="20"/>
    </row>
    <row r="36" spans="1:10" ht="12.95" customHeight="1">
      <c r="A36" s="12"/>
      <c r="B36" s="49"/>
      <c r="C36" s="12"/>
      <c r="D36" s="53"/>
      <c r="E36" s="53"/>
      <c r="F36" s="53"/>
      <c r="G36" s="53"/>
      <c r="H36" s="53"/>
      <c r="I36" s="53"/>
      <c r="J36" s="53"/>
    </row>
    <row r="37" spans="1:10">
      <c r="A37" s="12"/>
      <c r="B37" s="49" t="s">
        <v>26</v>
      </c>
      <c r="C37" s="12"/>
      <c r="D37" s="53">
        <f>SUM(E37:H37,'2.9 (2)'!D39:G39)</f>
        <v>18174</v>
      </c>
      <c r="E37" s="149">
        <v>36</v>
      </c>
      <c r="F37" s="149">
        <v>1061</v>
      </c>
      <c r="G37" s="149">
        <v>8764</v>
      </c>
      <c r="H37" s="149">
        <v>1279</v>
      </c>
      <c r="I37" s="19"/>
      <c r="J37" s="19"/>
    </row>
    <row r="38" spans="1:10" ht="12.95" customHeight="1">
      <c r="A38" s="12"/>
      <c r="B38" s="49"/>
      <c r="C38" s="12"/>
      <c r="D38" s="53"/>
      <c r="E38" s="53"/>
      <c r="F38" s="53"/>
      <c r="G38" s="53"/>
      <c r="H38" s="53"/>
      <c r="I38" s="53"/>
      <c r="J38" s="53"/>
    </row>
    <row r="39" spans="1:10">
      <c r="A39" s="12"/>
      <c r="B39" s="49" t="s">
        <v>14</v>
      </c>
      <c r="C39" s="12"/>
      <c r="D39" s="53">
        <f>SUM(E39:H39,'2.9 (2)'!D41:G41)</f>
        <v>88834</v>
      </c>
      <c r="E39" s="149">
        <v>2650</v>
      </c>
      <c r="F39" s="149">
        <v>5314</v>
      </c>
      <c r="G39" s="149">
        <v>34593</v>
      </c>
      <c r="H39" s="149">
        <v>3488</v>
      </c>
      <c r="I39" s="20"/>
      <c r="J39" s="20"/>
    </row>
    <row r="40" spans="1:10" ht="12.95" customHeight="1">
      <c r="A40" s="12"/>
      <c r="B40" s="49"/>
      <c r="C40" s="12"/>
      <c r="D40" s="53"/>
      <c r="E40" s="53"/>
      <c r="F40" s="53"/>
      <c r="G40" s="53"/>
      <c r="H40" s="53"/>
      <c r="I40" s="53"/>
      <c r="J40" s="53"/>
    </row>
    <row r="41" spans="1:10">
      <c r="A41" s="12"/>
      <c r="B41" s="49" t="s">
        <v>22</v>
      </c>
      <c r="C41" s="12"/>
      <c r="D41" s="53">
        <f>SUM(E41:H41,'2.9 (2)'!D43:G43)</f>
        <v>15163</v>
      </c>
      <c r="E41" s="149">
        <v>4750</v>
      </c>
      <c r="F41" s="149">
        <v>3650</v>
      </c>
      <c r="G41" s="149">
        <v>5034</v>
      </c>
      <c r="H41" s="159" t="s">
        <v>108</v>
      </c>
      <c r="I41" s="52"/>
      <c r="J41" s="52"/>
    </row>
    <row r="42" spans="1:10" ht="12.95" customHeight="1">
      <c r="A42" s="12"/>
      <c r="B42" s="49"/>
      <c r="C42" s="12"/>
      <c r="D42" s="53"/>
      <c r="E42" s="53"/>
      <c r="F42" s="53"/>
      <c r="G42" s="53"/>
      <c r="H42" s="53"/>
      <c r="I42" s="53"/>
      <c r="J42" s="53"/>
    </row>
    <row r="43" spans="1:10">
      <c r="A43" s="12"/>
      <c r="B43" s="49" t="s">
        <v>38</v>
      </c>
      <c r="C43" s="12"/>
      <c r="D43" s="53">
        <f>SUM(E43:H43,'2.9 (2)'!D45:G45)</f>
        <v>43047</v>
      </c>
      <c r="E43" s="149">
        <v>12</v>
      </c>
      <c r="F43" s="149">
        <v>46</v>
      </c>
      <c r="G43" s="149">
        <v>401</v>
      </c>
      <c r="H43" s="53">
        <v>46</v>
      </c>
      <c r="I43" s="52"/>
      <c r="J43" s="52"/>
    </row>
    <row r="44" spans="1:10" ht="12.95" customHeight="1">
      <c r="A44" s="12"/>
      <c r="B44" s="49"/>
      <c r="C44" s="12"/>
      <c r="D44" s="53"/>
      <c r="E44" s="53"/>
      <c r="F44" s="53"/>
      <c r="G44" s="53"/>
      <c r="H44" s="53"/>
      <c r="I44" s="19"/>
      <c r="J44" s="19"/>
    </row>
    <row r="45" spans="1:10">
      <c r="A45" s="12"/>
      <c r="B45" s="49" t="s">
        <v>39</v>
      </c>
      <c r="C45" s="12"/>
      <c r="D45" s="53">
        <f>SUM(E45:H45,'2.9 (2)'!D47:G47)</f>
        <v>953</v>
      </c>
      <c r="E45" s="50" t="s">
        <v>108</v>
      </c>
      <c r="F45" s="19">
        <v>28</v>
      </c>
      <c r="G45" s="149">
        <v>185</v>
      </c>
      <c r="H45" s="50" t="s">
        <v>108</v>
      </c>
      <c r="I45" s="52"/>
      <c r="J45" s="52"/>
    </row>
    <row r="46" spans="1:10" ht="12.95" customHeight="1">
      <c r="A46" s="12"/>
      <c r="B46" s="49"/>
      <c r="C46" s="12"/>
      <c r="D46" s="53"/>
      <c r="E46" s="19"/>
      <c r="F46" s="19"/>
      <c r="G46" s="19"/>
      <c r="H46" s="19"/>
      <c r="I46" s="19"/>
      <c r="J46" s="19"/>
    </row>
    <row r="47" spans="1:10">
      <c r="A47" s="12"/>
      <c r="B47" s="49" t="s">
        <v>40</v>
      </c>
      <c r="C47" s="12"/>
      <c r="D47" s="53">
        <f>SUM(E47:H47,'2.9 (2)'!D49:G49)</f>
        <v>2512</v>
      </c>
      <c r="E47" s="50" t="s">
        <v>108</v>
      </c>
      <c r="F47" s="159" t="s">
        <v>108</v>
      </c>
      <c r="G47" s="149">
        <v>98</v>
      </c>
      <c r="H47" s="159" t="s">
        <v>108</v>
      </c>
      <c r="I47" s="52"/>
      <c r="J47" s="52"/>
    </row>
    <row r="48" spans="1:10" ht="9" customHeight="1" thickBot="1">
      <c r="A48" s="54"/>
      <c r="B48" s="55"/>
      <c r="C48" s="54"/>
      <c r="D48" s="54"/>
      <c r="E48" s="56"/>
      <c r="F48" s="56"/>
      <c r="G48" s="57"/>
      <c r="H48" s="58"/>
      <c r="I48" s="58"/>
      <c r="J48" s="41"/>
    </row>
    <row r="49" spans="1:10" ht="5.0999999999999996" customHeight="1">
      <c r="C49" s="12"/>
      <c r="D49" s="12"/>
      <c r="G49" s="41"/>
    </row>
    <row r="50" spans="1:10" ht="5.0999999999999996" customHeight="1">
      <c r="C50" s="12"/>
      <c r="D50" s="12"/>
      <c r="G50" s="41"/>
    </row>
    <row r="51" spans="1:10" s="60" customFormat="1" ht="12.95" customHeight="1">
      <c r="A51" s="59"/>
      <c r="E51" s="61"/>
      <c r="F51" s="62"/>
      <c r="H51" s="94" t="s">
        <v>44</v>
      </c>
      <c r="I51" s="94"/>
      <c r="J51" s="94"/>
    </row>
    <row r="52" spans="1:10" s="60" customFormat="1" ht="12.95" customHeight="1">
      <c r="A52" s="64"/>
      <c r="B52" s="65"/>
      <c r="C52" s="62"/>
      <c r="D52" s="62"/>
      <c r="E52" s="62"/>
      <c r="F52" s="62"/>
      <c r="G52" s="62"/>
      <c r="H52" s="66" t="s">
        <v>36</v>
      </c>
      <c r="I52" s="66"/>
      <c r="J52" s="66"/>
    </row>
    <row r="53" spans="1:10" ht="11.1" customHeight="1">
      <c r="A53" s="67"/>
      <c r="B53" s="68"/>
      <c r="C53" s="21"/>
      <c r="D53" s="21"/>
      <c r="H53" s="69" t="s">
        <v>101</v>
      </c>
      <c r="I53" s="69"/>
      <c r="J53" s="69"/>
    </row>
    <row r="54" spans="1:10" s="21" customFormat="1" ht="11.1" customHeight="1">
      <c r="D54" s="31"/>
      <c r="E54" s="31"/>
      <c r="F54" s="31"/>
      <c r="G54" s="31"/>
      <c r="H54" s="69" t="s">
        <v>52</v>
      </c>
      <c r="I54" s="69"/>
      <c r="J54" s="69"/>
    </row>
    <row r="55" spans="1:10" ht="9.9499999999999993" customHeight="1">
      <c r="A55" s="25"/>
      <c r="C55" s="21"/>
      <c r="D55" s="151"/>
      <c r="E55" s="151"/>
      <c r="F55" s="151"/>
      <c r="G55" s="151"/>
    </row>
    <row r="56" spans="1:10" ht="9.9499999999999993" customHeight="1">
      <c r="A56" s="67"/>
      <c r="B56" s="71"/>
      <c r="C56" s="25"/>
      <c r="D56" s="25"/>
      <c r="E56" s="26"/>
      <c r="F56" s="26"/>
      <c r="G56" s="31"/>
      <c r="H56" s="20"/>
      <c r="I56" s="20"/>
      <c r="J56" s="20"/>
    </row>
    <row r="57" spans="1:10" ht="9.9499999999999993" customHeight="1">
      <c r="E57" s="26"/>
      <c r="F57" s="26"/>
      <c r="G57" s="31"/>
      <c r="H57" s="20"/>
      <c r="I57" s="20"/>
      <c r="J57" s="20"/>
    </row>
    <row r="58" spans="1:10" ht="8.4499999999999993" customHeight="1">
      <c r="B58" s="72"/>
      <c r="G58" s="26"/>
      <c r="H58" s="26"/>
      <c r="I58" s="26"/>
      <c r="J58" s="26"/>
    </row>
    <row r="59" spans="1:10">
      <c r="G59" s="31"/>
    </row>
  </sheetData>
  <mergeCells count="1">
    <mergeCell ref="D55:G55"/>
  </mergeCells>
  <hyperlinks>
    <hyperlink ref="H1" r:id="rId1" xr:uid="{00000000-0004-0000-0C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0" orientation="portrait" r:id="rId2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M59"/>
  <sheetViews>
    <sheetView topLeftCell="A22" zoomScaleNormal="100" zoomScaleSheetLayoutView="80" workbookViewId="0">
      <selection activeCell="B52" sqref="B52:B54"/>
    </sheetView>
  </sheetViews>
  <sheetFormatPr defaultColWidth="10" defaultRowHeight="14.25"/>
  <cols>
    <col min="1" max="1" width="1.19921875" style="20" customWidth="1"/>
    <col min="2" max="2" width="17" style="20" customWidth="1"/>
    <col min="3" max="3" width="19" style="20" customWidth="1"/>
    <col min="4" max="6" width="26" style="21" customWidth="1"/>
    <col min="7" max="7" width="31" style="21" customWidth="1"/>
    <col min="8" max="8" width="1.59765625" style="20" customWidth="1"/>
    <col min="9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80</v>
      </c>
      <c r="C5" s="25" t="s">
        <v>90</v>
      </c>
      <c r="D5" s="26"/>
      <c r="E5" s="26"/>
      <c r="F5" s="26"/>
      <c r="G5" s="26"/>
      <c r="H5" s="25"/>
    </row>
    <row r="6" spans="1:8" s="30" customFormat="1" ht="15" customHeight="1">
      <c r="B6" s="98"/>
      <c r="C6" s="71" t="s">
        <v>138</v>
      </c>
      <c r="D6" s="26"/>
      <c r="E6" s="26"/>
      <c r="F6" s="26"/>
      <c r="G6" s="26"/>
      <c r="H6" s="29"/>
    </row>
    <row r="7" spans="1:8" s="67" customFormat="1" ht="15" customHeight="1">
      <c r="B7" s="18" t="s">
        <v>79</v>
      </c>
      <c r="C7" s="67" t="s">
        <v>114</v>
      </c>
      <c r="D7" s="31"/>
      <c r="E7" s="31"/>
      <c r="F7" s="31"/>
      <c r="G7" s="31"/>
    </row>
    <row r="8" spans="1:8" s="67" customFormat="1" ht="15" customHeight="1">
      <c r="B8" s="18"/>
      <c r="C8" s="31" t="s">
        <v>124</v>
      </c>
      <c r="D8" s="31"/>
      <c r="E8" s="31"/>
      <c r="F8" s="31"/>
      <c r="G8" s="31"/>
    </row>
    <row r="9" spans="1:8" ht="10.5" customHeight="1" thickBot="1"/>
    <row r="10" spans="1:8" ht="9" customHeight="1" thickTop="1">
      <c r="A10" s="32"/>
      <c r="B10" s="32" t="s">
        <v>1</v>
      </c>
      <c r="C10" s="32"/>
      <c r="D10" s="33"/>
      <c r="E10" s="33"/>
      <c r="F10" s="33"/>
      <c r="G10" s="33"/>
      <c r="H10" s="33"/>
    </row>
    <row r="11" spans="1:8" ht="16.5" customHeight="1">
      <c r="A11" s="12"/>
      <c r="B11" s="16" t="s">
        <v>37</v>
      </c>
      <c r="C11" s="12"/>
      <c r="D11" s="34" t="s">
        <v>34</v>
      </c>
      <c r="E11" s="34" t="s">
        <v>42</v>
      </c>
      <c r="F11" s="35" t="s">
        <v>41</v>
      </c>
      <c r="G11" s="35" t="s">
        <v>29</v>
      </c>
      <c r="H11" s="73"/>
    </row>
    <row r="12" spans="1:8" ht="14.25" customHeight="1">
      <c r="A12" s="74"/>
      <c r="B12" s="74" t="s">
        <v>3</v>
      </c>
      <c r="C12" s="12"/>
      <c r="D12" s="75" t="s">
        <v>12</v>
      </c>
      <c r="E12" s="75" t="s">
        <v>33</v>
      </c>
      <c r="F12" s="76" t="s">
        <v>49</v>
      </c>
      <c r="G12" s="77" t="s">
        <v>28</v>
      </c>
      <c r="H12" s="41"/>
    </row>
    <row r="13" spans="1:8" ht="16.5" customHeight="1">
      <c r="A13" s="12"/>
      <c r="B13" s="12"/>
      <c r="C13" s="12"/>
      <c r="D13" s="41"/>
      <c r="E13" s="75"/>
      <c r="F13" s="75" t="s">
        <v>9</v>
      </c>
      <c r="G13" s="75" t="s">
        <v>43</v>
      </c>
      <c r="H13" s="41" t="s">
        <v>1</v>
      </c>
    </row>
    <row r="14" spans="1:8" s="21" customFormat="1" ht="13.5" customHeight="1">
      <c r="A14" s="12"/>
      <c r="B14" s="12"/>
      <c r="C14" s="41"/>
      <c r="D14" s="75"/>
      <c r="E14" s="41"/>
      <c r="F14" s="75"/>
      <c r="G14" s="75" t="s">
        <v>13</v>
      </c>
      <c r="H14" s="45"/>
    </row>
    <row r="15" spans="1:8" ht="9" customHeight="1">
      <c r="A15" s="39"/>
      <c r="B15" s="95"/>
      <c r="C15" s="39"/>
      <c r="D15" s="79"/>
      <c r="E15" s="79"/>
      <c r="F15" s="79"/>
      <c r="G15" s="80"/>
      <c r="H15" s="81"/>
    </row>
    <row r="16" spans="1:8" ht="9" customHeight="1">
      <c r="A16" s="14"/>
      <c r="B16" s="14"/>
      <c r="C16" s="14"/>
      <c r="D16" s="82"/>
      <c r="E16" s="82"/>
      <c r="F16" s="82"/>
      <c r="G16" s="14"/>
      <c r="H16" s="14"/>
    </row>
    <row r="17" spans="1:13" ht="15">
      <c r="A17" s="12"/>
      <c r="B17" s="42" t="s">
        <v>4</v>
      </c>
      <c r="C17" s="12"/>
      <c r="D17" s="44">
        <f>SUM(D19:D49)</f>
        <v>9857</v>
      </c>
      <c r="E17" s="44">
        <f>SUM(E19:E49)</f>
        <v>11302</v>
      </c>
      <c r="F17" s="44">
        <f>SUM(F19:F49)</f>
        <v>8019</v>
      </c>
      <c r="G17" s="44">
        <f>SUM(G19:G49)</f>
        <v>144024</v>
      </c>
      <c r="H17" s="16"/>
    </row>
    <row r="18" spans="1:13" ht="8.1" customHeight="1">
      <c r="A18" s="12"/>
      <c r="B18" s="45" t="s">
        <v>1</v>
      </c>
      <c r="C18" s="12"/>
      <c r="D18" s="48"/>
      <c r="E18" s="53"/>
      <c r="F18" s="48"/>
      <c r="G18" s="48"/>
      <c r="H18" s="12"/>
    </row>
    <row r="19" spans="1:13" ht="18.95" customHeight="1">
      <c r="A19" s="12"/>
      <c r="B19" s="49" t="s">
        <v>15</v>
      </c>
      <c r="C19" s="12"/>
      <c r="D19" s="164">
        <v>2976</v>
      </c>
      <c r="E19" s="164">
        <v>1254</v>
      </c>
      <c r="F19" s="164">
        <v>2426</v>
      </c>
      <c r="G19" s="164">
        <v>4557</v>
      </c>
      <c r="H19" s="84"/>
      <c r="J19" s="99"/>
      <c r="K19" s="100"/>
      <c r="L19" s="99"/>
      <c r="M19" s="99"/>
    </row>
    <row r="20" spans="1:13" ht="8.1" customHeight="1">
      <c r="A20" s="12"/>
      <c r="B20" s="49"/>
      <c r="C20" s="12"/>
      <c r="D20" s="53"/>
      <c r="E20" s="53"/>
      <c r="F20" s="53"/>
      <c r="G20" s="53"/>
      <c r="H20" s="12"/>
      <c r="J20" s="23"/>
      <c r="K20" s="100"/>
      <c r="L20" s="23"/>
      <c r="M20" s="23"/>
    </row>
    <row r="21" spans="1:13" ht="18.95" customHeight="1">
      <c r="A21" s="12"/>
      <c r="B21" s="49" t="s">
        <v>20</v>
      </c>
      <c r="C21" s="12"/>
      <c r="D21" s="164">
        <v>382</v>
      </c>
      <c r="E21" s="164">
        <v>1053</v>
      </c>
      <c r="F21" s="164">
        <v>68</v>
      </c>
      <c r="G21" s="164">
        <v>369</v>
      </c>
      <c r="H21" s="84"/>
      <c r="J21" s="101"/>
      <c r="K21" s="100"/>
      <c r="L21" s="101"/>
      <c r="M21" s="101"/>
    </row>
    <row r="22" spans="1:13" ht="8.1" customHeight="1">
      <c r="A22" s="12"/>
      <c r="B22" s="49"/>
      <c r="C22" s="12"/>
      <c r="D22" s="53"/>
      <c r="E22" s="53"/>
      <c r="F22" s="53"/>
      <c r="G22" s="53"/>
      <c r="H22" s="12"/>
      <c r="J22" s="23"/>
      <c r="K22" s="100"/>
      <c r="L22" s="23"/>
      <c r="M22" s="23"/>
    </row>
    <row r="23" spans="1:13" ht="18.95" customHeight="1">
      <c r="A23" s="12"/>
      <c r="B23" s="49" t="s">
        <v>23</v>
      </c>
      <c r="C23" s="12"/>
      <c r="D23" s="164">
        <v>400</v>
      </c>
      <c r="E23" s="164">
        <v>755</v>
      </c>
      <c r="F23" s="164">
        <v>150</v>
      </c>
      <c r="G23" s="164">
        <v>3262</v>
      </c>
      <c r="H23" s="84"/>
      <c r="J23" s="101"/>
      <c r="K23" s="100"/>
      <c r="L23" s="101"/>
      <c r="M23" s="101"/>
    </row>
    <row r="24" spans="1:13" ht="8.1" customHeight="1">
      <c r="A24" s="12"/>
      <c r="B24" s="49"/>
      <c r="C24" s="12"/>
      <c r="D24" s="53"/>
      <c r="E24" s="53"/>
      <c r="F24" s="53"/>
      <c r="G24" s="53"/>
      <c r="H24" s="12"/>
      <c r="J24" s="23"/>
      <c r="K24" s="100"/>
      <c r="L24" s="23"/>
      <c r="M24" s="23"/>
    </row>
    <row r="25" spans="1:13" ht="18.95" customHeight="1">
      <c r="A25" s="12"/>
      <c r="B25" s="49" t="s">
        <v>19</v>
      </c>
      <c r="C25" s="12"/>
      <c r="D25" s="164">
        <v>558</v>
      </c>
      <c r="E25" s="164">
        <v>140</v>
      </c>
      <c r="F25" s="164">
        <v>120</v>
      </c>
      <c r="G25" s="164">
        <v>6295</v>
      </c>
      <c r="H25" s="84"/>
      <c r="J25" s="101"/>
      <c r="K25" s="100"/>
      <c r="L25" s="101"/>
      <c r="M25" s="101"/>
    </row>
    <row r="26" spans="1:13" ht="8.1" customHeight="1">
      <c r="A26" s="12"/>
      <c r="B26" s="49"/>
      <c r="C26" s="12"/>
      <c r="D26" s="53"/>
      <c r="E26" s="53"/>
      <c r="F26" s="53"/>
      <c r="G26" s="53"/>
      <c r="H26" s="12"/>
      <c r="J26" s="23"/>
      <c r="K26" s="100"/>
      <c r="L26" s="23"/>
      <c r="M26" s="23"/>
    </row>
    <row r="27" spans="1:13" ht="18.95" customHeight="1">
      <c r="A27" s="12"/>
      <c r="B27" s="49" t="s">
        <v>18</v>
      </c>
      <c r="C27" s="12"/>
      <c r="D27" s="164">
        <v>58</v>
      </c>
      <c r="E27" s="53">
        <v>0</v>
      </c>
      <c r="F27" s="53">
        <v>0</v>
      </c>
      <c r="G27" s="164">
        <v>1154</v>
      </c>
      <c r="H27" s="84"/>
      <c r="J27" s="101"/>
      <c r="K27" s="100"/>
      <c r="L27" s="100"/>
      <c r="M27" s="101"/>
    </row>
    <row r="28" spans="1:13" ht="8.1" customHeight="1">
      <c r="A28" s="12"/>
      <c r="B28" s="49"/>
      <c r="C28" s="12"/>
      <c r="D28" s="53"/>
      <c r="E28" s="53"/>
      <c r="F28" s="53"/>
      <c r="G28" s="53"/>
      <c r="H28" s="12"/>
      <c r="J28" s="23"/>
      <c r="K28" s="100"/>
      <c r="L28" s="23"/>
      <c r="M28" s="23"/>
    </row>
    <row r="29" spans="1:13" ht="18.95" customHeight="1">
      <c r="A29" s="12"/>
      <c r="B29" s="49" t="s">
        <v>21</v>
      </c>
      <c r="C29" s="12"/>
      <c r="D29" s="53">
        <v>48</v>
      </c>
      <c r="E29" s="164">
        <v>513</v>
      </c>
      <c r="F29" s="53">
        <v>0</v>
      </c>
      <c r="G29" s="164">
        <v>328</v>
      </c>
      <c r="H29" s="84"/>
      <c r="J29" s="101"/>
      <c r="K29" s="100"/>
      <c r="L29" s="100"/>
      <c r="M29" s="101"/>
    </row>
    <row r="30" spans="1:13" ht="8.1" customHeight="1">
      <c r="A30" s="12"/>
      <c r="B30" s="49"/>
      <c r="C30" s="12"/>
      <c r="D30" s="53"/>
      <c r="E30" s="53"/>
      <c r="F30" s="53"/>
      <c r="G30" s="53"/>
      <c r="H30" s="12"/>
      <c r="J30" s="23"/>
      <c r="K30" s="100"/>
      <c r="L30" s="23"/>
      <c r="M30" s="23"/>
    </row>
    <row r="31" spans="1:13" ht="18.95" customHeight="1">
      <c r="A31" s="12"/>
      <c r="B31" s="49" t="s">
        <v>17</v>
      </c>
      <c r="C31" s="12"/>
      <c r="D31" s="164">
        <v>4075</v>
      </c>
      <c r="E31" s="164">
        <v>253</v>
      </c>
      <c r="F31" s="164">
        <v>1381</v>
      </c>
      <c r="G31" s="164">
        <v>4143</v>
      </c>
      <c r="H31" s="84"/>
      <c r="J31" s="101"/>
      <c r="K31" s="100"/>
      <c r="L31" s="101"/>
      <c r="M31" s="101"/>
    </row>
    <row r="32" spans="1:13" ht="8.1" customHeight="1">
      <c r="A32" s="12"/>
      <c r="B32" s="49"/>
      <c r="C32" s="12"/>
      <c r="D32" s="53"/>
      <c r="E32" s="53"/>
      <c r="F32" s="53"/>
      <c r="G32" s="53"/>
      <c r="H32" s="12"/>
      <c r="J32" s="23"/>
      <c r="K32" s="100"/>
      <c r="L32" s="23"/>
      <c r="M32" s="23"/>
    </row>
    <row r="33" spans="1:13" ht="18.95" customHeight="1">
      <c r="A33" s="12"/>
      <c r="B33" s="49" t="s">
        <v>24</v>
      </c>
      <c r="C33" s="12"/>
      <c r="D33" s="53">
        <v>0</v>
      </c>
      <c r="E33" s="164">
        <v>382</v>
      </c>
      <c r="F33" s="53">
        <v>0</v>
      </c>
      <c r="G33" s="164">
        <v>0</v>
      </c>
      <c r="H33" s="84"/>
      <c r="J33" s="100"/>
      <c r="K33" s="100"/>
      <c r="L33" s="100"/>
      <c r="M33" s="100"/>
    </row>
    <row r="34" spans="1:13" ht="8.1" customHeight="1">
      <c r="A34" s="12"/>
      <c r="B34" s="49"/>
      <c r="C34" s="12"/>
      <c r="D34" s="53"/>
      <c r="E34" s="53"/>
      <c r="F34" s="53"/>
      <c r="G34" s="53"/>
      <c r="H34" s="12"/>
      <c r="J34" s="23"/>
      <c r="K34" s="100"/>
      <c r="L34" s="23"/>
      <c r="M34" s="23"/>
    </row>
    <row r="35" spans="1:13" ht="18.95" customHeight="1">
      <c r="A35" s="12"/>
      <c r="B35" s="49" t="s">
        <v>16</v>
      </c>
      <c r="C35" s="12"/>
      <c r="D35" s="164">
        <v>144</v>
      </c>
      <c r="E35" s="164">
        <v>1663</v>
      </c>
      <c r="F35" s="164">
        <v>1518</v>
      </c>
      <c r="G35" s="164">
        <v>20945</v>
      </c>
      <c r="H35" s="84"/>
      <c r="J35" s="101"/>
      <c r="K35" s="100"/>
      <c r="L35" s="101"/>
      <c r="M35" s="101"/>
    </row>
    <row r="36" spans="1:13" ht="8.1" customHeight="1">
      <c r="A36" s="12"/>
      <c r="B36" s="49"/>
      <c r="C36" s="12"/>
      <c r="D36" s="53"/>
      <c r="E36" s="53"/>
      <c r="F36" s="53"/>
      <c r="G36" s="53"/>
      <c r="H36" s="12"/>
      <c r="J36" s="23"/>
      <c r="K36" s="100"/>
      <c r="L36" s="23"/>
      <c r="M36" s="23"/>
    </row>
    <row r="37" spans="1:13" ht="18.95" customHeight="1">
      <c r="A37" s="12"/>
      <c r="B37" s="49" t="s">
        <v>25</v>
      </c>
      <c r="C37" s="12"/>
      <c r="D37" s="53">
        <v>500</v>
      </c>
      <c r="E37" s="164">
        <v>1719</v>
      </c>
      <c r="F37" s="53">
        <v>320</v>
      </c>
      <c r="G37" s="164">
        <v>12045</v>
      </c>
      <c r="H37" s="84"/>
      <c r="J37" s="101"/>
      <c r="K37" s="100"/>
      <c r="L37" s="101"/>
      <c r="M37" s="101"/>
    </row>
    <row r="38" spans="1:13" ht="8.1" customHeight="1">
      <c r="A38" s="12"/>
      <c r="B38" s="49"/>
      <c r="C38" s="12"/>
      <c r="D38" s="53"/>
      <c r="E38" s="53"/>
      <c r="F38" s="53"/>
      <c r="G38" s="53"/>
      <c r="H38" s="12"/>
      <c r="J38" s="23"/>
      <c r="K38" s="100"/>
      <c r="L38" s="23"/>
      <c r="M38" s="23"/>
    </row>
    <row r="39" spans="1:13" ht="18.95" customHeight="1">
      <c r="A39" s="12"/>
      <c r="B39" s="49" t="s">
        <v>26</v>
      </c>
      <c r="C39" s="12"/>
      <c r="D39" s="53">
        <v>34</v>
      </c>
      <c r="E39" s="164">
        <v>381</v>
      </c>
      <c r="F39" s="53">
        <v>0</v>
      </c>
      <c r="G39" s="164">
        <v>6619</v>
      </c>
      <c r="H39" s="84"/>
      <c r="J39" s="101"/>
      <c r="K39" s="100"/>
      <c r="L39" s="100"/>
      <c r="M39" s="101"/>
    </row>
    <row r="40" spans="1:13" ht="8.1" customHeight="1">
      <c r="A40" s="12"/>
      <c r="B40" s="49"/>
      <c r="C40" s="12"/>
      <c r="D40" s="53"/>
      <c r="E40" s="53"/>
      <c r="F40" s="53"/>
      <c r="G40" s="53"/>
      <c r="H40" s="12"/>
      <c r="J40" s="23"/>
      <c r="K40" s="100"/>
      <c r="L40" s="23"/>
      <c r="M40" s="23"/>
    </row>
    <row r="41" spans="1:13" ht="18.95" customHeight="1">
      <c r="A41" s="12"/>
      <c r="B41" s="49" t="s">
        <v>14</v>
      </c>
      <c r="C41" s="12"/>
      <c r="D41" s="164">
        <v>678</v>
      </c>
      <c r="E41" s="164">
        <v>1236</v>
      </c>
      <c r="F41" s="164">
        <v>1413</v>
      </c>
      <c r="G41" s="164">
        <v>39462</v>
      </c>
      <c r="H41" s="84"/>
      <c r="J41" s="101"/>
      <c r="K41" s="100"/>
      <c r="L41" s="101"/>
      <c r="M41" s="101"/>
    </row>
    <row r="42" spans="1:13" ht="8.1" customHeight="1">
      <c r="A42" s="12"/>
      <c r="B42" s="49"/>
      <c r="C42" s="12"/>
      <c r="D42" s="53"/>
      <c r="E42" s="53"/>
      <c r="F42" s="53"/>
      <c r="G42" s="53"/>
      <c r="H42" s="12"/>
      <c r="J42" s="23"/>
      <c r="K42" s="100"/>
      <c r="L42" s="23"/>
      <c r="M42" s="23"/>
    </row>
    <row r="43" spans="1:13" ht="18.95" customHeight="1">
      <c r="A43" s="12"/>
      <c r="B43" s="49" t="s">
        <v>22</v>
      </c>
      <c r="C43" s="12"/>
      <c r="D43" s="53">
        <v>4</v>
      </c>
      <c r="E43" s="164">
        <v>1453</v>
      </c>
      <c r="F43" s="164">
        <v>160</v>
      </c>
      <c r="G43" s="164">
        <v>112</v>
      </c>
      <c r="H43" s="84"/>
      <c r="J43" s="101"/>
      <c r="K43" s="100"/>
      <c r="L43" s="101"/>
      <c r="M43" s="101"/>
    </row>
    <row r="44" spans="1:13" ht="8.1" customHeight="1">
      <c r="A44" s="12"/>
      <c r="B44" s="49"/>
      <c r="C44" s="12"/>
      <c r="D44" s="53"/>
      <c r="E44" s="53"/>
      <c r="F44" s="53"/>
      <c r="G44" s="53"/>
      <c r="H44" s="12"/>
      <c r="J44" s="23"/>
      <c r="K44" s="100"/>
      <c r="L44" s="23"/>
      <c r="M44" s="23"/>
    </row>
    <row r="45" spans="1:13" ht="18.95" customHeight="1">
      <c r="A45" s="12"/>
      <c r="B45" s="49" t="s">
        <v>38</v>
      </c>
      <c r="C45" s="12"/>
      <c r="D45" s="53">
        <v>0</v>
      </c>
      <c r="E45" s="53">
        <v>0</v>
      </c>
      <c r="F45" s="53">
        <v>0</v>
      </c>
      <c r="G45" s="164">
        <v>42542</v>
      </c>
      <c r="H45" s="84"/>
      <c r="J45" s="100"/>
      <c r="K45" s="100"/>
      <c r="L45" s="100"/>
      <c r="M45" s="101"/>
    </row>
    <row r="46" spans="1:13" ht="8.1" customHeight="1">
      <c r="A46" s="12"/>
      <c r="B46" s="49"/>
      <c r="C46" s="12"/>
      <c r="D46" s="53"/>
      <c r="E46" s="53"/>
      <c r="F46" s="53"/>
      <c r="G46" s="53"/>
      <c r="H46" s="12"/>
      <c r="J46" s="23"/>
      <c r="K46" s="100"/>
      <c r="L46" s="23"/>
      <c r="M46" s="23"/>
    </row>
    <row r="47" spans="1:13" ht="18.95" customHeight="1">
      <c r="A47" s="12"/>
      <c r="B47" s="49" t="s">
        <v>39</v>
      </c>
      <c r="C47" s="12"/>
      <c r="D47" s="53">
        <v>0</v>
      </c>
      <c r="E47" s="53">
        <v>500</v>
      </c>
      <c r="F47" s="53">
        <v>0</v>
      </c>
      <c r="G47" s="166">
        <v>240</v>
      </c>
      <c r="H47" s="84"/>
      <c r="J47" s="100"/>
      <c r="K47" s="100"/>
      <c r="L47" s="100"/>
      <c r="M47" s="101"/>
    </row>
    <row r="48" spans="1:13" ht="8.1" customHeight="1">
      <c r="A48" s="12"/>
      <c r="B48" s="49"/>
      <c r="C48" s="12"/>
      <c r="D48" s="53"/>
      <c r="E48" s="53"/>
      <c r="F48" s="53"/>
      <c r="G48" s="53"/>
      <c r="H48" s="84"/>
      <c r="J48" s="23"/>
      <c r="K48" s="100"/>
      <c r="L48" s="23"/>
      <c r="M48" s="23"/>
    </row>
    <row r="49" spans="1:13" ht="18.95" customHeight="1">
      <c r="A49" s="12"/>
      <c r="B49" s="49" t="s">
        <v>40</v>
      </c>
      <c r="C49" s="12"/>
      <c r="D49" s="53">
        <v>0</v>
      </c>
      <c r="E49" s="53">
        <v>0</v>
      </c>
      <c r="F49" s="164">
        <v>463</v>
      </c>
      <c r="G49" s="164">
        <v>1951</v>
      </c>
      <c r="H49" s="84"/>
      <c r="J49" s="100"/>
      <c r="K49" s="100"/>
      <c r="L49" s="101"/>
      <c r="M49" s="101"/>
    </row>
    <row r="50" spans="1:13" ht="8.1" customHeight="1" thickBot="1">
      <c r="A50" s="54"/>
      <c r="B50" s="55"/>
      <c r="C50" s="54"/>
      <c r="D50" s="58"/>
      <c r="E50" s="58"/>
      <c r="F50" s="58"/>
      <c r="G50" s="58"/>
      <c r="H50" s="85"/>
    </row>
    <row r="51" spans="1:13" ht="5.0999999999999996" customHeight="1">
      <c r="C51" s="12"/>
    </row>
    <row r="52" spans="1:13" s="60" customFormat="1" ht="12.95" customHeight="1">
      <c r="A52" s="59"/>
      <c r="D52" s="152" t="s">
        <v>44</v>
      </c>
      <c r="E52" s="152"/>
      <c r="F52" s="152"/>
      <c r="G52" s="152"/>
      <c r="H52" s="152"/>
      <c r="I52" s="90"/>
      <c r="J52" s="90"/>
      <c r="K52" s="90"/>
    </row>
    <row r="53" spans="1:13" s="60" customFormat="1" ht="12.95" customHeight="1">
      <c r="A53" s="64"/>
      <c r="B53" s="65"/>
      <c r="C53" s="62"/>
      <c r="D53" s="153" t="s">
        <v>36</v>
      </c>
      <c r="E53" s="153"/>
      <c r="F53" s="153"/>
      <c r="G53" s="153"/>
      <c r="H53" s="153"/>
      <c r="I53" s="90"/>
      <c r="J53" s="90"/>
      <c r="K53" s="90"/>
    </row>
    <row r="54" spans="1:13" s="62" customFormat="1" ht="11.1" customHeight="1">
      <c r="A54" s="92"/>
      <c r="B54" s="87"/>
      <c r="D54" s="154" t="s">
        <v>101</v>
      </c>
      <c r="E54" s="154"/>
      <c r="F54" s="154"/>
      <c r="G54" s="154"/>
      <c r="H54" s="154"/>
      <c r="I54" s="93"/>
      <c r="J54" s="93"/>
      <c r="K54" s="93"/>
    </row>
    <row r="55" spans="1:13" s="102" customFormat="1" ht="11.1" customHeight="1">
      <c r="D55" s="154" t="s">
        <v>52</v>
      </c>
      <c r="E55" s="154"/>
      <c r="F55" s="154"/>
      <c r="G55" s="154"/>
      <c r="H55" s="154"/>
      <c r="I55" s="103"/>
      <c r="J55" s="103"/>
      <c r="K55" s="103"/>
    </row>
    <row r="56" spans="1:13" ht="9.9499999999999993" customHeight="1">
      <c r="A56" s="25"/>
      <c r="C56" s="21"/>
      <c r="G56" s="31"/>
    </row>
    <row r="57" spans="1:13" ht="9.9499999999999993" customHeight="1">
      <c r="A57" s="67"/>
      <c r="B57" s="71"/>
      <c r="C57" s="25"/>
      <c r="D57" s="20"/>
      <c r="E57" s="20"/>
      <c r="F57" s="20"/>
      <c r="G57" s="18"/>
    </row>
    <row r="58" spans="1:13" ht="9.9499999999999993" customHeight="1">
      <c r="D58" s="20"/>
      <c r="E58" s="20"/>
      <c r="F58" s="20"/>
      <c r="G58" s="20"/>
    </row>
    <row r="59" spans="1:13" ht="8.4499999999999993" customHeight="1">
      <c r="B59" s="72"/>
      <c r="D59" s="26"/>
      <c r="E59" s="26"/>
      <c r="F59" s="26"/>
      <c r="G59" s="26"/>
      <c r="H59" s="25"/>
    </row>
  </sheetData>
  <mergeCells count="4">
    <mergeCell ref="D52:H52"/>
    <mergeCell ref="D53:H53"/>
    <mergeCell ref="D54:H54"/>
    <mergeCell ref="D55:H55"/>
  </mergeCells>
  <conditionalFormatting sqref="J19 L23:M23 L21:M21 L19:M19 L27">
    <cfRule type="cellIs" dxfId="11" priority="7" stopIfTrue="1" operator="lessThan">
      <formula>0</formula>
    </cfRule>
  </conditionalFormatting>
  <conditionalFormatting sqref="L31">
    <cfRule type="cellIs" dxfId="10" priority="6" stopIfTrue="1" operator="lessThan">
      <formula>0</formula>
    </cfRule>
  </conditionalFormatting>
  <conditionalFormatting sqref="L37">
    <cfRule type="cellIs" dxfId="9" priority="4" stopIfTrue="1" operator="lessThan">
      <formula>0</formula>
    </cfRule>
  </conditionalFormatting>
  <hyperlinks>
    <hyperlink ref="H1" r:id="rId1" xr:uid="{00000000-0004-0000-0D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9" orientation="portrait" r:id="rId2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I58"/>
  <sheetViews>
    <sheetView view="pageBreakPreview" topLeftCell="A13" zoomScale="80" zoomScaleNormal="100" zoomScaleSheetLayoutView="80" workbookViewId="0">
      <selection activeCell="B50" sqref="B50:B52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8.59765625" style="20" customWidth="1"/>
    <col min="4" max="4" width="19" style="20" customWidth="1"/>
    <col min="5" max="5" width="19" style="21" customWidth="1"/>
    <col min="6" max="6" width="22.59765625" style="21" customWidth="1"/>
    <col min="7" max="7" width="21" style="21" customWidth="1"/>
    <col min="8" max="8" width="24.3984375" style="21" customWidth="1"/>
    <col min="9" max="9" width="1.59765625" style="20" customWidth="1"/>
    <col min="10" max="10" width="13.19921875" style="20" bestFit="1" customWidth="1"/>
    <col min="11" max="16384" width="10" style="20"/>
  </cols>
  <sheetData>
    <row r="1" spans="1:9" ht="15" customHeight="1">
      <c r="H1" s="22" t="s">
        <v>0</v>
      </c>
    </row>
    <row r="2" spans="1:9" ht="15" customHeight="1">
      <c r="H2" s="23" t="s">
        <v>59</v>
      </c>
    </row>
    <row r="3" spans="1:9" ht="15" customHeight="1"/>
    <row r="4" spans="1:9" ht="15" customHeight="1"/>
    <row r="5" spans="1:9" ht="18" customHeight="1">
      <c r="B5" s="24" t="s">
        <v>81</v>
      </c>
      <c r="C5" s="25" t="s">
        <v>91</v>
      </c>
      <c r="D5" s="26"/>
      <c r="E5" s="26"/>
      <c r="F5" s="26"/>
      <c r="G5" s="26"/>
      <c r="H5" s="25"/>
    </row>
    <row r="6" spans="1:9" ht="15" customHeight="1">
      <c r="B6" s="24"/>
      <c r="C6" s="26" t="s">
        <v>133</v>
      </c>
      <c r="D6" s="26"/>
      <c r="E6" s="26"/>
      <c r="F6" s="26"/>
      <c r="G6" s="26"/>
      <c r="H6" s="26"/>
    </row>
    <row r="7" spans="1:9" ht="15" customHeight="1">
      <c r="B7" s="18" t="s">
        <v>82</v>
      </c>
      <c r="C7" s="67" t="s">
        <v>139</v>
      </c>
      <c r="D7" s="21"/>
      <c r="H7" s="20"/>
    </row>
    <row r="8" spans="1:9" ht="15" customHeight="1" thickBot="1">
      <c r="E8" s="20"/>
      <c r="F8" s="20"/>
      <c r="G8" s="20"/>
      <c r="H8" s="20"/>
    </row>
    <row r="9" spans="1:9" ht="9" customHeight="1" thickTop="1">
      <c r="A9" s="32"/>
      <c r="B9" s="32" t="s">
        <v>1</v>
      </c>
      <c r="C9" s="32"/>
      <c r="D9" s="32"/>
      <c r="E9" s="33"/>
      <c r="F9" s="33"/>
      <c r="G9" s="33"/>
      <c r="H9" s="33"/>
      <c r="I9" s="32"/>
    </row>
    <row r="10" spans="1:9" ht="15">
      <c r="A10" s="12"/>
      <c r="B10" s="16" t="s">
        <v>37</v>
      </c>
      <c r="C10" s="12"/>
      <c r="D10" s="34" t="s">
        <v>6</v>
      </c>
      <c r="E10" s="34" t="s">
        <v>30</v>
      </c>
      <c r="F10" s="34" t="s">
        <v>31</v>
      </c>
      <c r="G10" s="34" t="s">
        <v>32</v>
      </c>
      <c r="H10" s="76" t="s">
        <v>50</v>
      </c>
      <c r="I10" s="12"/>
    </row>
    <row r="11" spans="1:9">
      <c r="A11" s="74"/>
      <c r="B11" s="74" t="s">
        <v>3</v>
      </c>
      <c r="C11" s="12"/>
      <c r="D11" s="75" t="s">
        <v>5</v>
      </c>
      <c r="E11" s="75" t="s">
        <v>10</v>
      </c>
      <c r="F11" s="75" t="s">
        <v>53</v>
      </c>
      <c r="G11" s="75" t="s">
        <v>11</v>
      </c>
      <c r="H11" s="75" t="s">
        <v>47</v>
      </c>
      <c r="I11" s="12"/>
    </row>
    <row r="12" spans="1:9" ht="9" customHeight="1">
      <c r="A12" s="39"/>
      <c r="B12" s="39"/>
      <c r="C12" s="39"/>
      <c r="D12" s="39"/>
      <c r="E12" s="40"/>
      <c r="F12" s="40"/>
      <c r="G12" s="40"/>
      <c r="H12" s="40"/>
      <c r="I12" s="39"/>
    </row>
    <row r="13" spans="1:9" ht="9" customHeight="1">
      <c r="A13" s="14"/>
      <c r="B13" s="14"/>
      <c r="C13" s="14"/>
      <c r="D13" s="14"/>
      <c r="E13" s="82"/>
      <c r="F13" s="82"/>
      <c r="G13" s="82"/>
      <c r="H13" s="82"/>
    </row>
    <row r="14" spans="1:9" ht="15">
      <c r="A14" s="12"/>
      <c r="B14" s="42" t="s">
        <v>4</v>
      </c>
      <c r="C14" s="12"/>
      <c r="D14" s="44">
        <f>SUM(D16:D46)</f>
        <v>411911</v>
      </c>
      <c r="E14" s="44">
        <f>SUM(E16:E46)</f>
        <v>13981</v>
      </c>
      <c r="F14" s="44">
        <f>SUM(F16:F46)</f>
        <v>33721</v>
      </c>
      <c r="G14" s="44">
        <f>SUM(G16:G46)</f>
        <v>173942</v>
      </c>
      <c r="H14" s="44">
        <f>SUM(H16:H46)</f>
        <v>9631</v>
      </c>
    </row>
    <row r="15" spans="1:9" ht="12.95" customHeight="1">
      <c r="A15" s="12"/>
      <c r="B15" s="45" t="s">
        <v>1</v>
      </c>
      <c r="C15" s="12"/>
      <c r="D15" s="53"/>
      <c r="E15" s="19"/>
      <c r="F15" s="19"/>
      <c r="G15" s="19"/>
      <c r="H15" s="19"/>
    </row>
    <row r="16" spans="1:9">
      <c r="A16" s="12"/>
      <c r="B16" s="49" t="s">
        <v>15</v>
      </c>
      <c r="C16" s="12"/>
      <c r="D16" s="19">
        <f>SUM(E16:H16,'2.10 (2)'!D18:G18)</f>
        <v>43531</v>
      </c>
      <c r="E16" s="19">
        <v>653</v>
      </c>
      <c r="F16" s="19">
        <v>2452</v>
      </c>
      <c r="G16" s="19">
        <v>26567</v>
      </c>
      <c r="H16" s="19">
        <v>490</v>
      </c>
    </row>
    <row r="17" spans="1:8" ht="14.25" customHeight="1">
      <c r="A17" s="12"/>
      <c r="B17" s="49"/>
      <c r="C17" s="12"/>
      <c r="D17" s="19"/>
      <c r="E17" s="19"/>
      <c r="F17" s="19"/>
      <c r="G17" s="19"/>
      <c r="H17" s="19"/>
    </row>
    <row r="18" spans="1:8">
      <c r="A18" s="12"/>
      <c r="B18" s="49" t="s">
        <v>20</v>
      </c>
      <c r="C18" s="12"/>
      <c r="D18" s="19">
        <f>SUM(E18:H18,'2.10 (2)'!D20:G20)</f>
        <v>19589</v>
      </c>
      <c r="E18" s="19">
        <v>762</v>
      </c>
      <c r="F18" s="19">
        <v>6341</v>
      </c>
      <c r="G18" s="19">
        <v>10389</v>
      </c>
      <c r="H18" s="19">
        <v>252</v>
      </c>
    </row>
    <row r="19" spans="1:8" ht="12.95" customHeight="1">
      <c r="A19" s="12"/>
      <c r="B19" s="49"/>
      <c r="C19" s="12"/>
      <c r="D19" s="19"/>
      <c r="E19" s="19"/>
      <c r="F19" s="19"/>
      <c r="G19" s="19"/>
      <c r="H19" s="19"/>
    </row>
    <row r="20" spans="1:8">
      <c r="A20" s="12"/>
      <c r="B20" s="49" t="s">
        <v>23</v>
      </c>
      <c r="C20" s="12"/>
      <c r="D20" s="19">
        <f>SUM(E20:H20,'2.10 (2)'!D22:G22)</f>
        <v>11215</v>
      </c>
      <c r="E20" s="19">
        <v>1357</v>
      </c>
      <c r="F20" s="19">
        <v>713</v>
      </c>
      <c r="G20" s="19">
        <v>4565</v>
      </c>
      <c r="H20" s="50" t="s">
        <v>108</v>
      </c>
    </row>
    <row r="21" spans="1:8" ht="12.95" customHeight="1">
      <c r="A21" s="12"/>
      <c r="B21" s="49"/>
      <c r="C21" s="12"/>
      <c r="D21" s="19"/>
      <c r="E21" s="19"/>
      <c r="F21" s="19"/>
      <c r="G21" s="19"/>
      <c r="H21" s="19"/>
    </row>
    <row r="22" spans="1:8">
      <c r="A22" s="12"/>
      <c r="B22" s="49" t="s">
        <v>19</v>
      </c>
      <c r="C22" s="12"/>
      <c r="D22" s="19">
        <f>SUM(E22:H22,'2.10 (2)'!D24:G24)</f>
        <v>22341</v>
      </c>
      <c r="E22" s="19">
        <v>306</v>
      </c>
      <c r="F22" s="19">
        <v>2067</v>
      </c>
      <c r="G22" s="19">
        <v>9261</v>
      </c>
      <c r="H22" s="19">
        <v>2898</v>
      </c>
    </row>
    <row r="23" spans="1:8" ht="12.95" customHeight="1">
      <c r="A23" s="12"/>
      <c r="B23" s="49"/>
      <c r="C23" s="12"/>
      <c r="D23" s="19"/>
      <c r="E23" s="19"/>
      <c r="F23" s="19"/>
      <c r="G23" s="19"/>
      <c r="H23" s="19"/>
    </row>
    <row r="24" spans="1:8">
      <c r="A24" s="12"/>
      <c r="B24" s="49" t="s">
        <v>18</v>
      </c>
      <c r="C24" s="12"/>
      <c r="D24" s="19">
        <f>SUM(E24:H24,'2.10 (2)'!D26:G26)</f>
        <v>21203</v>
      </c>
      <c r="E24" s="19">
        <v>362</v>
      </c>
      <c r="F24" s="19">
        <v>1460</v>
      </c>
      <c r="G24" s="19">
        <v>16154</v>
      </c>
      <c r="H24" s="19">
        <v>497</v>
      </c>
    </row>
    <row r="25" spans="1:8" ht="12.95" customHeight="1">
      <c r="A25" s="12"/>
      <c r="B25" s="49"/>
      <c r="C25" s="12"/>
      <c r="D25" s="19"/>
      <c r="E25" s="19"/>
      <c r="F25" s="19"/>
      <c r="G25" s="19"/>
      <c r="H25" s="19"/>
    </row>
    <row r="26" spans="1:8">
      <c r="A26" s="12"/>
      <c r="B26" s="49" t="s">
        <v>21</v>
      </c>
      <c r="C26" s="12"/>
      <c r="D26" s="19">
        <f>SUM(E26:H26,'2.10 (2)'!D28:G28)</f>
        <v>15884</v>
      </c>
      <c r="E26" s="19">
        <v>221</v>
      </c>
      <c r="F26" s="19">
        <v>4048</v>
      </c>
      <c r="G26" s="19">
        <v>10706</v>
      </c>
      <c r="H26" s="19">
        <v>11</v>
      </c>
    </row>
    <row r="27" spans="1:8" ht="12.95" customHeight="1">
      <c r="A27" s="12"/>
      <c r="B27" s="49"/>
      <c r="C27" s="12"/>
      <c r="D27" s="19"/>
      <c r="E27" s="19"/>
      <c r="F27" s="19"/>
      <c r="G27" s="19"/>
      <c r="H27" s="19"/>
    </row>
    <row r="28" spans="1:8">
      <c r="A28" s="12"/>
      <c r="B28" s="49" t="s">
        <v>17</v>
      </c>
      <c r="C28" s="12"/>
      <c r="D28" s="19">
        <f>SUM(E28:H28,'2.10 (2)'!D30:G30)</f>
        <v>44746</v>
      </c>
      <c r="E28" s="19">
        <v>1360</v>
      </c>
      <c r="F28" s="19">
        <v>2822</v>
      </c>
      <c r="G28" s="19">
        <v>28674</v>
      </c>
      <c r="H28" s="19">
        <v>334</v>
      </c>
    </row>
    <row r="29" spans="1:8" ht="12.95" customHeight="1">
      <c r="A29" s="12"/>
      <c r="B29" s="49"/>
      <c r="C29" s="12"/>
      <c r="D29" s="19"/>
      <c r="E29" s="19"/>
      <c r="F29" s="19"/>
      <c r="G29" s="19"/>
      <c r="H29" s="19"/>
    </row>
    <row r="30" spans="1:8">
      <c r="A30" s="12"/>
      <c r="B30" s="49" t="s">
        <v>24</v>
      </c>
      <c r="C30" s="12"/>
      <c r="D30" s="19">
        <f>SUM(E30:H30,'2.10 (2)'!D32:G32)</f>
        <v>1275</v>
      </c>
      <c r="E30" s="19">
        <v>24</v>
      </c>
      <c r="F30" s="19">
        <v>318</v>
      </c>
      <c r="G30" s="19">
        <v>437</v>
      </c>
      <c r="H30" s="50" t="s">
        <v>108</v>
      </c>
    </row>
    <row r="31" spans="1:8" ht="12.95" customHeight="1">
      <c r="A31" s="12"/>
      <c r="B31" s="49"/>
      <c r="C31" s="12"/>
      <c r="D31" s="19"/>
      <c r="E31" s="19"/>
      <c r="F31" s="19"/>
      <c r="G31" s="19"/>
      <c r="H31" s="19"/>
    </row>
    <row r="32" spans="1:8">
      <c r="A32" s="12"/>
      <c r="B32" s="49" t="s">
        <v>16</v>
      </c>
      <c r="C32" s="12"/>
      <c r="D32" s="19">
        <f>SUM(E32:H32,'2.10 (2)'!D34:G34)</f>
        <v>31139</v>
      </c>
      <c r="E32" s="19">
        <v>306</v>
      </c>
      <c r="F32" s="19">
        <v>1756</v>
      </c>
      <c r="G32" s="19">
        <v>5104</v>
      </c>
      <c r="H32" s="19">
        <v>830</v>
      </c>
    </row>
    <row r="33" spans="1:9" ht="12.95" customHeight="1">
      <c r="A33" s="12"/>
      <c r="B33" s="49"/>
      <c r="C33" s="12"/>
      <c r="D33" s="19"/>
      <c r="E33" s="19"/>
      <c r="F33" s="19"/>
      <c r="G33" s="19"/>
      <c r="H33" s="19"/>
    </row>
    <row r="34" spans="1:9">
      <c r="A34" s="12"/>
      <c r="B34" s="49" t="s">
        <v>25</v>
      </c>
      <c r="C34" s="12"/>
      <c r="D34" s="19">
        <f>SUM(E34:H34,'2.10 (2)'!D36:G36)</f>
        <v>20311</v>
      </c>
      <c r="E34" s="19">
        <v>92</v>
      </c>
      <c r="F34" s="19">
        <v>154</v>
      </c>
      <c r="G34" s="19">
        <v>5660</v>
      </c>
      <c r="H34" s="19">
        <v>108</v>
      </c>
    </row>
    <row r="35" spans="1:9" ht="12.95" customHeight="1">
      <c r="A35" s="12"/>
      <c r="B35" s="49"/>
      <c r="C35" s="12"/>
      <c r="D35" s="19"/>
      <c r="E35" s="19"/>
      <c r="F35" s="19"/>
      <c r="G35" s="19"/>
      <c r="H35" s="19"/>
    </row>
    <row r="36" spans="1:9">
      <c r="A36" s="12"/>
      <c r="B36" s="49" t="s">
        <v>26</v>
      </c>
      <c r="C36" s="12"/>
      <c r="D36" s="19">
        <f>SUM(E36:H36,'2.10 (2)'!D38:G38)</f>
        <v>17050</v>
      </c>
      <c r="E36" s="19">
        <v>44</v>
      </c>
      <c r="F36" s="19">
        <v>954</v>
      </c>
      <c r="G36" s="19">
        <v>8181</v>
      </c>
      <c r="H36" s="19">
        <v>797</v>
      </c>
    </row>
    <row r="37" spans="1:9" ht="12.95" customHeight="1">
      <c r="A37" s="12"/>
      <c r="B37" s="49"/>
      <c r="C37" s="12"/>
      <c r="D37" s="19"/>
      <c r="E37" s="19"/>
      <c r="F37" s="19"/>
      <c r="G37" s="19"/>
      <c r="H37" s="19"/>
    </row>
    <row r="38" spans="1:9">
      <c r="A38" s="12"/>
      <c r="B38" s="49" t="s">
        <v>14</v>
      </c>
      <c r="C38" s="12"/>
      <c r="D38" s="19">
        <f>SUM(E38:H38,'2.10 (2)'!D40:G40)</f>
        <v>99875</v>
      </c>
      <c r="E38" s="19">
        <v>2975</v>
      </c>
      <c r="F38" s="19">
        <v>6427</v>
      </c>
      <c r="G38" s="19">
        <v>42372</v>
      </c>
      <c r="H38" s="19">
        <v>3248</v>
      </c>
    </row>
    <row r="39" spans="1:9" ht="12.95" customHeight="1">
      <c r="A39" s="12"/>
      <c r="B39" s="49"/>
      <c r="C39" s="12"/>
      <c r="D39" s="19"/>
      <c r="E39" s="19"/>
      <c r="F39" s="19"/>
      <c r="G39" s="19"/>
      <c r="H39" s="19"/>
    </row>
    <row r="40" spans="1:9">
      <c r="A40" s="12"/>
      <c r="B40" s="49" t="s">
        <v>22</v>
      </c>
      <c r="C40" s="12"/>
      <c r="D40" s="19">
        <f>SUM(E40:H40,'2.10 (2)'!D42:G42)</f>
        <v>17915</v>
      </c>
      <c r="E40" s="19">
        <v>5507</v>
      </c>
      <c r="F40" s="19">
        <v>4137</v>
      </c>
      <c r="G40" s="19">
        <v>5159</v>
      </c>
      <c r="H40" s="19">
        <v>120</v>
      </c>
    </row>
    <row r="41" spans="1:9" ht="12.95" customHeight="1">
      <c r="A41" s="12"/>
      <c r="B41" s="49"/>
      <c r="C41" s="12"/>
      <c r="D41" s="19"/>
      <c r="E41" s="19"/>
      <c r="F41" s="19"/>
      <c r="G41" s="19"/>
      <c r="H41" s="19"/>
    </row>
    <row r="42" spans="1:9">
      <c r="A42" s="12"/>
      <c r="B42" s="49" t="s">
        <v>38</v>
      </c>
      <c r="C42" s="12"/>
      <c r="D42" s="19">
        <f>SUM(E42:H42,'2.10 (2)'!D44:G44)</f>
        <v>41647</v>
      </c>
      <c r="E42" s="19">
        <v>12</v>
      </c>
      <c r="F42" s="19">
        <v>46</v>
      </c>
      <c r="G42" s="19">
        <v>401</v>
      </c>
      <c r="H42" s="19">
        <v>46</v>
      </c>
    </row>
    <row r="43" spans="1:9" ht="12.95" customHeight="1">
      <c r="A43" s="12"/>
      <c r="B43" s="49"/>
      <c r="C43" s="12"/>
      <c r="D43" s="19"/>
      <c r="E43" s="19"/>
      <c r="F43" s="19"/>
      <c r="G43" s="19"/>
      <c r="H43" s="19"/>
    </row>
    <row r="44" spans="1:9">
      <c r="A44" s="12"/>
      <c r="B44" s="49" t="s">
        <v>39</v>
      </c>
      <c r="C44" s="12"/>
      <c r="D44" s="19">
        <f>SUM(E44:H44,'2.10 (2)'!D46:G46)</f>
        <v>1135</v>
      </c>
      <c r="E44" s="50" t="s">
        <v>108</v>
      </c>
      <c r="F44" s="19">
        <v>26</v>
      </c>
      <c r="G44" s="19">
        <v>171</v>
      </c>
      <c r="H44" s="50" t="s">
        <v>108</v>
      </c>
    </row>
    <row r="45" spans="1:9" ht="12.95" customHeight="1">
      <c r="A45" s="12"/>
      <c r="B45" s="49"/>
      <c r="C45" s="12"/>
      <c r="D45" s="19"/>
      <c r="E45" s="19"/>
      <c r="F45" s="19"/>
      <c r="G45" s="19"/>
      <c r="H45" s="19"/>
    </row>
    <row r="46" spans="1:9">
      <c r="A46" s="12"/>
      <c r="B46" s="49" t="s">
        <v>40</v>
      </c>
      <c r="C46" s="12"/>
      <c r="D46" s="19">
        <f>SUM(E46:H46,'2.10 (2)'!D48:G48)</f>
        <v>3055</v>
      </c>
      <c r="E46" s="50" t="s">
        <v>108</v>
      </c>
      <c r="F46" s="50" t="s">
        <v>108</v>
      </c>
      <c r="G46" s="19">
        <v>141</v>
      </c>
      <c r="H46" s="50" t="s">
        <v>108</v>
      </c>
    </row>
    <row r="47" spans="1:9" ht="9" customHeight="1" thickBot="1">
      <c r="A47" s="54"/>
      <c r="B47" s="55"/>
      <c r="C47" s="54"/>
      <c r="D47" s="96"/>
      <c r="E47" s="97"/>
      <c r="F47" s="97"/>
      <c r="G47" s="57"/>
      <c r="H47" s="57"/>
      <c r="I47" s="54"/>
    </row>
    <row r="48" spans="1:9" ht="5.0999999999999996" customHeight="1">
      <c r="C48" s="12"/>
      <c r="D48" s="12"/>
      <c r="G48" s="41"/>
    </row>
    <row r="49" spans="1:8" ht="5.0999999999999996" customHeight="1">
      <c r="C49" s="12"/>
      <c r="D49" s="12"/>
      <c r="G49" s="41"/>
    </row>
    <row r="50" spans="1:8" s="60" customFormat="1" ht="12.95" customHeight="1">
      <c r="A50" s="59"/>
      <c r="E50" s="61"/>
      <c r="F50" s="62"/>
      <c r="H50" s="94" t="s">
        <v>44</v>
      </c>
    </row>
    <row r="51" spans="1:8" s="60" customFormat="1" ht="12.95" customHeight="1">
      <c r="A51" s="64"/>
      <c r="B51" s="65"/>
      <c r="C51" s="62"/>
      <c r="D51" s="62"/>
      <c r="E51" s="62"/>
      <c r="F51" s="62"/>
      <c r="G51" s="62"/>
      <c r="H51" s="66" t="s">
        <v>36</v>
      </c>
    </row>
    <row r="52" spans="1:8" ht="11.1" customHeight="1">
      <c r="A52" s="67"/>
      <c r="B52" s="87"/>
      <c r="C52" s="21"/>
      <c r="D52" s="21"/>
      <c r="H52" s="69" t="s">
        <v>101</v>
      </c>
    </row>
    <row r="53" spans="1:8" s="21" customFormat="1" ht="11.1" customHeight="1">
      <c r="D53" s="31"/>
      <c r="E53" s="31"/>
      <c r="F53" s="31"/>
      <c r="G53" s="31"/>
      <c r="H53" s="69" t="s">
        <v>52</v>
      </c>
    </row>
    <row r="54" spans="1:8" ht="9.9499999999999993" customHeight="1">
      <c r="A54" s="25"/>
      <c r="C54" s="21"/>
      <c r="D54" s="151"/>
      <c r="E54" s="151"/>
      <c r="F54" s="151"/>
      <c r="G54" s="151"/>
    </row>
    <row r="55" spans="1:8" ht="9.9499999999999993" customHeight="1">
      <c r="A55" s="67"/>
      <c r="B55" s="71"/>
      <c r="C55" s="25"/>
      <c r="D55" s="25"/>
      <c r="E55" s="26"/>
      <c r="F55" s="26"/>
      <c r="G55" s="31"/>
      <c r="H55" s="20"/>
    </row>
    <row r="56" spans="1:8" ht="9.9499999999999993" customHeight="1">
      <c r="E56" s="26"/>
      <c r="F56" s="26"/>
      <c r="G56" s="31"/>
      <c r="H56" s="20"/>
    </row>
    <row r="57" spans="1:8" ht="8.4499999999999993" customHeight="1">
      <c r="B57" s="72"/>
      <c r="G57" s="26"/>
      <c r="H57" s="26"/>
    </row>
    <row r="58" spans="1:8">
      <c r="G58" s="31"/>
    </row>
  </sheetData>
  <mergeCells count="1">
    <mergeCell ref="D54:G54"/>
  </mergeCells>
  <hyperlinks>
    <hyperlink ref="H1" r:id="rId1" xr:uid="{00000000-0004-0000-0E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6" orientation="portrait" r:id="rId2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K58"/>
  <sheetViews>
    <sheetView topLeftCell="A25" zoomScaleNormal="100" zoomScaleSheetLayoutView="80" workbookViewId="0">
      <selection activeCell="B51" sqref="B51:B53"/>
    </sheetView>
  </sheetViews>
  <sheetFormatPr defaultColWidth="10" defaultRowHeight="14.25"/>
  <cols>
    <col min="1" max="1" width="1.19921875" style="20" customWidth="1"/>
    <col min="2" max="2" width="17" style="20" customWidth="1"/>
    <col min="3" max="3" width="19" style="20" customWidth="1"/>
    <col min="4" max="6" width="26" style="21" customWidth="1"/>
    <col min="7" max="7" width="31" style="21" customWidth="1"/>
    <col min="8" max="8" width="1.59765625" style="20" customWidth="1"/>
    <col min="9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81</v>
      </c>
      <c r="C5" s="25" t="s">
        <v>91</v>
      </c>
      <c r="D5" s="26"/>
      <c r="E5" s="26"/>
      <c r="F5" s="26"/>
      <c r="G5" s="26"/>
      <c r="H5" s="25"/>
    </row>
    <row r="6" spans="1:8" ht="15" customHeight="1">
      <c r="B6" s="24"/>
      <c r="C6" s="25" t="s">
        <v>127</v>
      </c>
      <c r="D6" s="26"/>
      <c r="E6" s="26"/>
      <c r="F6" s="26"/>
      <c r="G6" s="26"/>
      <c r="H6" s="25"/>
    </row>
    <row r="7" spans="1:8" s="67" customFormat="1" ht="15" customHeight="1">
      <c r="B7" s="18" t="s">
        <v>82</v>
      </c>
      <c r="C7" s="67" t="s">
        <v>140</v>
      </c>
      <c r="D7" s="31"/>
      <c r="E7" s="31"/>
      <c r="F7" s="31"/>
      <c r="G7" s="31"/>
    </row>
    <row r="8" spans="1:8" ht="10.5" customHeight="1" thickBot="1"/>
    <row r="9" spans="1:8" ht="9" customHeight="1" thickTop="1">
      <c r="A9" s="32"/>
      <c r="B9" s="32" t="s">
        <v>1</v>
      </c>
      <c r="C9" s="32"/>
      <c r="D9" s="33"/>
      <c r="E9" s="33"/>
      <c r="F9" s="33"/>
      <c r="G9" s="33"/>
      <c r="H9" s="33"/>
    </row>
    <row r="10" spans="1:8" ht="16.5" customHeight="1">
      <c r="A10" s="12"/>
      <c r="B10" s="16" t="s">
        <v>37</v>
      </c>
      <c r="C10" s="12"/>
      <c r="D10" s="34" t="s">
        <v>34</v>
      </c>
      <c r="E10" s="34" t="s">
        <v>42</v>
      </c>
      <c r="F10" s="35" t="s">
        <v>41</v>
      </c>
      <c r="G10" s="35" t="s">
        <v>29</v>
      </c>
      <c r="H10" s="73"/>
    </row>
    <row r="11" spans="1:8" ht="14.25" customHeight="1">
      <c r="A11" s="74"/>
      <c r="B11" s="74" t="s">
        <v>3</v>
      </c>
      <c r="C11" s="12"/>
      <c r="D11" s="75" t="s">
        <v>12</v>
      </c>
      <c r="E11" s="75" t="s">
        <v>33</v>
      </c>
      <c r="F11" s="76" t="s">
        <v>49</v>
      </c>
      <c r="G11" s="77" t="s">
        <v>28</v>
      </c>
      <c r="H11" s="41"/>
    </row>
    <row r="12" spans="1:8" ht="16.5" customHeight="1">
      <c r="A12" s="12"/>
      <c r="B12" s="12"/>
      <c r="C12" s="12"/>
      <c r="D12" s="41"/>
      <c r="E12" s="75"/>
      <c r="F12" s="75" t="s">
        <v>9</v>
      </c>
      <c r="G12" s="75" t="s">
        <v>43</v>
      </c>
      <c r="H12" s="41" t="s">
        <v>1</v>
      </c>
    </row>
    <row r="13" spans="1:8" s="21" customFormat="1" ht="13.5" customHeight="1">
      <c r="A13" s="12"/>
      <c r="B13" s="12"/>
      <c r="C13" s="41"/>
      <c r="D13" s="75"/>
      <c r="E13" s="41"/>
      <c r="F13" s="75"/>
      <c r="G13" s="75" t="s">
        <v>13</v>
      </c>
      <c r="H13" s="45"/>
    </row>
    <row r="14" spans="1:8" ht="9" customHeight="1">
      <c r="A14" s="39"/>
      <c r="B14" s="95"/>
      <c r="C14" s="39"/>
      <c r="D14" s="79"/>
      <c r="E14" s="79"/>
      <c r="F14" s="79"/>
      <c r="G14" s="80"/>
      <c r="H14" s="81"/>
    </row>
    <row r="15" spans="1:8" ht="9" customHeight="1">
      <c r="A15" s="14"/>
      <c r="B15" s="14"/>
      <c r="C15" s="14"/>
      <c r="D15" s="82"/>
      <c r="E15" s="82"/>
      <c r="F15" s="82"/>
      <c r="G15" s="14"/>
      <c r="H15" s="14"/>
    </row>
    <row r="16" spans="1:8" ht="15">
      <c r="A16" s="12"/>
      <c r="B16" s="42" t="s">
        <v>4</v>
      </c>
      <c r="C16" s="12"/>
      <c r="D16" s="44">
        <f>SUM(D18:D48)</f>
        <v>10561</v>
      </c>
      <c r="E16" s="44">
        <f>SUM(E18:E48)</f>
        <v>12514</v>
      </c>
      <c r="F16" s="44">
        <f>SUM(F18:F48)</f>
        <v>10345</v>
      </c>
      <c r="G16" s="44">
        <f>SUM(G18:G48)</f>
        <v>147216</v>
      </c>
      <c r="H16" s="16"/>
    </row>
    <row r="17" spans="1:8" ht="9.9499999999999993" customHeight="1">
      <c r="A17" s="12"/>
      <c r="B17" s="45" t="s">
        <v>1</v>
      </c>
      <c r="C17" s="12"/>
      <c r="D17" s="48"/>
      <c r="E17" s="53"/>
      <c r="F17" s="48"/>
      <c r="G17" s="48"/>
      <c r="H17" s="12"/>
    </row>
    <row r="18" spans="1:8" ht="18.95" customHeight="1">
      <c r="A18" s="12"/>
      <c r="B18" s="49" t="s">
        <v>15</v>
      </c>
      <c r="C18" s="12"/>
      <c r="D18" s="19">
        <v>4297</v>
      </c>
      <c r="E18" s="19">
        <v>1400</v>
      </c>
      <c r="F18" s="19">
        <v>2484</v>
      </c>
      <c r="G18" s="19">
        <v>5188</v>
      </c>
      <c r="H18" s="84"/>
    </row>
    <row r="19" spans="1:8" ht="9.9499999999999993" customHeight="1">
      <c r="A19" s="12"/>
      <c r="B19" s="49"/>
      <c r="C19" s="12"/>
      <c r="D19" s="19"/>
      <c r="E19" s="19"/>
      <c r="F19" s="19"/>
      <c r="G19" s="19"/>
      <c r="H19" s="12"/>
    </row>
    <row r="20" spans="1:8" ht="18.95" customHeight="1">
      <c r="A20" s="12"/>
      <c r="B20" s="49" t="s">
        <v>20</v>
      </c>
      <c r="C20" s="12"/>
      <c r="D20" s="19">
        <v>374</v>
      </c>
      <c r="E20" s="19">
        <v>854</v>
      </c>
      <c r="F20" s="19">
        <v>68</v>
      </c>
      <c r="G20" s="19">
        <v>549</v>
      </c>
      <c r="H20" s="84"/>
    </row>
    <row r="21" spans="1:8" ht="9.9499999999999993" customHeight="1">
      <c r="A21" s="12"/>
      <c r="B21" s="49"/>
      <c r="C21" s="12"/>
      <c r="D21" s="19"/>
      <c r="E21" s="19"/>
      <c r="F21" s="19"/>
      <c r="G21" s="19"/>
      <c r="H21" s="12"/>
    </row>
    <row r="22" spans="1:8" ht="18.95" customHeight="1">
      <c r="A22" s="12"/>
      <c r="B22" s="49" t="s">
        <v>23</v>
      </c>
      <c r="C22" s="12"/>
      <c r="D22" s="19">
        <v>400</v>
      </c>
      <c r="E22" s="19">
        <v>768</v>
      </c>
      <c r="F22" s="19">
        <v>150</v>
      </c>
      <c r="G22" s="19">
        <v>3262</v>
      </c>
      <c r="H22" s="84"/>
    </row>
    <row r="23" spans="1:8" ht="9.9499999999999993" customHeight="1">
      <c r="A23" s="12"/>
      <c r="B23" s="49"/>
      <c r="C23" s="12"/>
      <c r="D23" s="19"/>
      <c r="E23" s="19"/>
      <c r="F23" s="19"/>
      <c r="G23" s="19"/>
      <c r="H23" s="12"/>
    </row>
    <row r="24" spans="1:8" ht="18.95" customHeight="1">
      <c r="A24" s="12"/>
      <c r="B24" s="49" t="s">
        <v>19</v>
      </c>
      <c r="C24" s="12"/>
      <c r="D24" s="19">
        <v>158</v>
      </c>
      <c r="E24" s="19">
        <v>232</v>
      </c>
      <c r="F24" s="19">
        <v>120</v>
      </c>
      <c r="G24" s="19">
        <v>7299</v>
      </c>
      <c r="H24" s="84"/>
    </row>
    <row r="25" spans="1:8" ht="9.9499999999999993" customHeight="1">
      <c r="A25" s="12"/>
      <c r="B25" s="49"/>
      <c r="C25" s="12"/>
      <c r="D25" s="19"/>
      <c r="E25" s="19"/>
      <c r="F25" s="19"/>
      <c r="G25" s="19"/>
      <c r="H25" s="12"/>
    </row>
    <row r="26" spans="1:8" ht="18.95" customHeight="1">
      <c r="A26" s="12"/>
      <c r="B26" s="49" t="s">
        <v>18</v>
      </c>
      <c r="C26" s="12"/>
      <c r="D26" s="19">
        <v>172</v>
      </c>
      <c r="E26" s="50" t="s">
        <v>108</v>
      </c>
      <c r="F26" s="50" t="s">
        <v>108</v>
      </c>
      <c r="G26" s="19">
        <v>2558</v>
      </c>
      <c r="H26" s="84"/>
    </row>
    <row r="27" spans="1:8" ht="9.9499999999999993" customHeight="1">
      <c r="A27" s="12"/>
      <c r="B27" s="49"/>
      <c r="C27" s="12"/>
      <c r="D27" s="19"/>
      <c r="E27" s="19"/>
      <c r="F27" s="19"/>
      <c r="G27" s="19"/>
      <c r="H27" s="12"/>
    </row>
    <row r="28" spans="1:8" ht="18.95" customHeight="1">
      <c r="A28" s="12"/>
      <c r="B28" s="49" t="s">
        <v>21</v>
      </c>
      <c r="C28" s="12"/>
      <c r="D28" s="19">
        <v>38</v>
      </c>
      <c r="E28" s="19">
        <v>532</v>
      </c>
      <c r="F28" s="50" t="s">
        <v>108</v>
      </c>
      <c r="G28" s="19">
        <v>328</v>
      </c>
      <c r="H28" s="84"/>
    </row>
    <row r="29" spans="1:8" ht="9.9499999999999993" customHeight="1">
      <c r="A29" s="12"/>
      <c r="B29" s="49"/>
      <c r="C29" s="12"/>
      <c r="D29" s="19"/>
      <c r="E29" s="19"/>
      <c r="F29" s="19"/>
      <c r="G29" s="19"/>
      <c r="H29" s="12"/>
    </row>
    <row r="30" spans="1:8" ht="18.95" customHeight="1">
      <c r="A30" s="12"/>
      <c r="B30" s="49" t="s">
        <v>17</v>
      </c>
      <c r="C30" s="12"/>
      <c r="D30" s="19">
        <v>3264</v>
      </c>
      <c r="E30" s="19">
        <v>447</v>
      </c>
      <c r="F30" s="19">
        <v>1918</v>
      </c>
      <c r="G30" s="19">
        <v>5927</v>
      </c>
      <c r="H30" s="84"/>
    </row>
    <row r="31" spans="1:8" ht="9.9499999999999993" customHeight="1">
      <c r="A31" s="12"/>
      <c r="B31" s="49"/>
      <c r="C31" s="12"/>
      <c r="D31" s="19"/>
      <c r="E31" s="19"/>
      <c r="F31" s="19"/>
      <c r="G31" s="19"/>
      <c r="H31" s="12"/>
    </row>
    <row r="32" spans="1:8" ht="18.95" customHeight="1">
      <c r="A32" s="12"/>
      <c r="B32" s="49" t="s">
        <v>24</v>
      </c>
      <c r="C32" s="12"/>
      <c r="D32" s="50" t="s">
        <v>108</v>
      </c>
      <c r="E32" s="19">
        <v>496</v>
      </c>
      <c r="F32" s="50" t="s">
        <v>108</v>
      </c>
      <c r="G32" s="50" t="s">
        <v>108</v>
      </c>
      <c r="H32" s="84"/>
    </row>
    <row r="33" spans="1:8" ht="9.9499999999999993" customHeight="1">
      <c r="A33" s="12"/>
      <c r="B33" s="49"/>
      <c r="C33" s="12"/>
      <c r="D33" s="19"/>
      <c r="E33" s="19"/>
      <c r="F33" s="19"/>
      <c r="G33" s="19"/>
      <c r="H33" s="12"/>
    </row>
    <row r="34" spans="1:8" ht="18.95" customHeight="1">
      <c r="A34" s="12"/>
      <c r="B34" s="49" t="s">
        <v>16</v>
      </c>
      <c r="C34" s="12"/>
      <c r="D34" s="19">
        <v>144</v>
      </c>
      <c r="E34" s="19">
        <v>1683</v>
      </c>
      <c r="F34" s="19">
        <v>1796</v>
      </c>
      <c r="G34" s="19">
        <v>19520</v>
      </c>
      <c r="H34" s="84"/>
    </row>
    <row r="35" spans="1:8" ht="9.9499999999999993" customHeight="1">
      <c r="A35" s="12"/>
      <c r="B35" s="49"/>
      <c r="C35" s="12"/>
      <c r="D35" s="19"/>
      <c r="E35" s="19"/>
      <c r="F35" s="19"/>
      <c r="G35" s="19"/>
      <c r="H35" s="12"/>
    </row>
    <row r="36" spans="1:8" ht="18.95" customHeight="1">
      <c r="A36" s="12"/>
      <c r="B36" s="49" t="s">
        <v>25</v>
      </c>
      <c r="C36" s="12"/>
      <c r="D36" s="19">
        <v>500</v>
      </c>
      <c r="E36" s="19">
        <v>1596</v>
      </c>
      <c r="F36" s="19">
        <v>740</v>
      </c>
      <c r="G36" s="19">
        <v>11461</v>
      </c>
      <c r="H36" s="84"/>
    </row>
    <row r="37" spans="1:8" ht="9.9499999999999993" customHeight="1">
      <c r="A37" s="12"/>
      <c r="B37" s="49"/>
      <c r="C37" s="12"/>
      <c r="D37" s="19"/>
      <c r="E37" s="19"/>
      <c r="F37" s="19"/>
      <c r="G37" s="19"/>
      <c r="H37" s="12"/>
    </row>
    <row r="38" spans="1:8" ht="18.95" customHeight="1">
      <c r="A38" s="12"/>
      <c r="B38" s="49" t="s">
        <v>26</v>
      </c>
      <c r="C38" s="12"/>
      <c r="D38" s="19">
        <v>34</v>
      </c>
      <c r="E38" s="19">
        <v>419</v>
      </c>
      <c r="F38" s="50" t="s">
        <v>108</v>
      </c>
      <c r="G38" s="19">
        <v>6621</v>
      </c>
      <c r="H38" s="84"/>
    </row>
    <row r="39" spans="1:8" ht="9.9499999999999993" customHeight="1">
      <c r="A39" s="12"/>
      <c r="B39" s="49"/>
      <c r="C39" s="12"/>
      <c r="D39" s="19"/>
      <c r="E39" s="19"/>
      <c r="F39" s="19"/>
      <c r="G39" s="19"/>
      <c r="H39" s="12"/>
    </row>
    <row r="40" spans="1:8" ht="18.95" customHeight="1">
      <c r="A40" s="12"/>
      <c r="B40" s="49" t="s">
        <v>14</v>
      </c>
      <c r="C40" s="12"/>
      <c r="D40" s="19">
        <v>1176</v>
      </c>
      <c r="E40" s="19">
        <v>1504</v>
      </c>
      <c r="F40" s="19">
        <v>1911</v>
      </c>
      <c r="G40" s="19">
        <v>40262</v>
      </c>
      <c r="H40" s="84"/>
    </row>
    <row r="41" spans="1:8" ht="9.9499999999999993" customHeight="1">
      <c r="A41" s="12"/>
      <c r="B41" s="49"/>
      <c r="C41" s="12"/>
      <c r="D41" s="19"/>
      <c r="E41" s="19"/>
      <c r="F41" s="19"/>
      <c r="G41" s="19"/>
      <c r="H41" s="12"/>
    </row>
    <row r="42" spans="1:8" ht="18.95" customHeight="1">
      <c r="A42" s="12"/>
      <c r="B42" s="49" t="s">
        <v>22</v>
      </c>
      <c r="C42" s="12"/>
      <c r="D42" s="19">
        <v>4</v>
      </c>
      <c r="E42" s="19">
        <v>2083</v>
      </c>
      <c r="F42" s="19">
        <v>695</v>
      </c>
      <c r="G42" s="19">
        <v>210</v>
      </c>
      <c r="H42" s="84"/>
    </row>
    <row r="43" spans="1:8" ht="9.9499999999999993" customHeight="1">
      <c r="A43" s="12"/>
      <c r="B43" s="49"/>
      <c r="C43" s="12"/>
      <c r="D43" s="19"/>
      <c r="E43" s="19"/>
      <c r="F43" s="19"/>
      <c r="G43" s="19"/>
      <c r="H43" s="12"/>
    </row>
    <row r="44" spans="1:8" ht="18.95" customHeight="1">
      <c r="A44" s="12"/>
      <c r="B44" s="49" t="s">
        <v>38</v>
      </c>
      <c r="C44" s="12"/>
      <c r="D44" s="50" t="s">
        <v>108</v>
      </c>
      <c r="E44" s="50" t="s">
        <v>108</v>
      </c>
      <c r="F44" s="50" t="s">
        <v>108</v>
      </c>
      <c r="G44" s="19">
        <v>41142</v>
      </c>
      <c r="H44" s="84"/>
    </row>
    <row r="45" spans="1:8" ht="9.9499999999999993" customHeight="1">
      <c r="A45" s="12"/>
      <c r="B45" s="49"/>
      <c r="C45" s="12"/>
      <c r="D45" s="19"/>
      <c r="E45" s="19"/>
      <c r="F45" s="19"/>
      <c r="G45" s="19"/>
      <c r="H45" s="12"/>
    </row>
    <row r="46" spans="1:8" ht="18.95" customHeight="1">
      <c r="A46" s="12"/>
      <c r="B46" s="49" t="s">
        <v>39</v>
      </c>
      <c r="C46" s="12"/>
      <c r="D46" s="50" t="s">
        <v>108</v>
      </c>
      <c r="E46" s="19">
        <v>500</v>
      </c>
      <c r="F46" s="50" t="s">
        <v>108</v>
      </c>
      <c r="G46" s="19">
        <v>438</v>
      </c>
      <c r="H46" s="84"/>
    </row>
    <row r="47" spans="1:8" ht="9.9499999999999993" customHeight="1">
      <c r="A47" s="12"/>
      <c r="B47" s="49"/>
      <c r="C47" s="12"/>
      <c r="D47" s="19"/>
      <c r="E47" s="19"/>
      <c r="F47" s="19"/>
      <c r="G47" s="19"/>
      <c r="H47" s="84"/>
    </row>
    <row r="48" spans="1:8" ht="18.95" customHeight="1">
      <c r="A48" s="12"/>
      <c r="B48" s="49" t="s">
        <v>40</v>
      </c>
      <c r="C48" s="12"/>
      <c r="D48" s="50" t="s">
        <v>108</v>
      </c>
      <c r="E48" s="50" t="s">
        <v>108</v>
      </c>
      <c r="F48" s="19">
        <v>463</v>
      </c>
      <c r="G48" s="19">
        <v>2451</v>
      </c>
      <c r="H48" s="84"/>
    </row>
    <row r="49" spans="1:11" ht="9" customHeight="1" thickBot="1">
      <c r="A49" s="54"/>
      <c r="B49" s="55"/>
      <c r="C49" s="54"/>
      <c r="D49" s="58"/>
      <c r="E49" s="58"/>
      <c r="F49" s="58"/>
      <c r="G49" s="58"/>
      <c r="H49" s="85"/>
    </row>
    <row r="50" spans="1:11" ht="5.0999999999999996" customHeight="1">
      <c r="C50" s="12"/>
    </row>
    <row r="51" spans="1:11" s="60" customFormat="1" ht="12.95" customHeight="1">
      <c r="A51" s="59"/>
      <c r="D51" s="152" t="s">
        <v>44</v>
      </c>
      <c r="E51" s="152"/>
      <c r="F51" s="152"/>
      <c r="G51" s="152"/>
      <c r="H51" s="152"/>
      <c r="I51" s="90"/>
      <c r="J51" s="90"/>
      <c r="K51" s="90"/>
    </row>
    <row r="52" spans="1:11" s="60" customFormat="1" ht="12.95" customHeight="1">
      <c r="A52" s="64"/>
      <c r="B52" s="65"/>
      <c r="C52" s="62"/>
      <c r="D52" s="153" t="s">
        <v>36</v>
      </c>
      <c r="E52" s="153"/>
      <c r="F52" s="153"/>
      <c r="G52" s="153"/>
      <c r="H52" s="153"/>
      <c r="I52" s="90"/>
      <c r="J52" s="90"/>
      <c r="K52" s="90"/>
    </row>
    <row r="53" spans="1:11" s="60" customFormat="1" ht="11.1" customHeight="1">
      <c r="A53" s="86"/>
      <c r="B53" s="87"/>
      <c r="C53" s="62"/>
      <c r="D53" s="154" t="s">
        <v>101</v>
      </c>
      <c r="E53" s="154"/>
      <c r="F53" s="154"/>
      <c r="G53" s="154"/>
      <c r="H53" s="154"/>
      <c r="I53" s="93"/>
      <c r="J53" s="93"/>
      <c r="K53" s="93"/>
    </row>
    <row r="54" spans="1:11" s="62" customFormat="1" ht="11.1" customHeight="1">
      <c r="D54" s="154" t="s">
        <v>52</v>
      </c>
      <c r="E54" s="154"/>
      <c r="F54" s="154"/>
      <c r="G54" s="154"/>
      <c r="H54" s="154"/>
      <c r="I54" s="93"/>
      <c r="J54" s="93"/>
      <c r="K54" s="93"/>
    </row>
    <row r="55" spans="1:11" ht="9.9499999999999993" customHeight="1">
      <c r="A55" s="25"/>
      <c r="C55" s="21"/>
      <c r="G55" s="31"/>
    </row>
    <row r="56" spans="1:11" ht="9.9499999999999993" customHeight="1">
      <c r="A56" s="67"/>
      <c r="B56" s="71"/>
      <c r="C56" s="25"/>
      <c r="D56" s="20"/>
      <c r="E56" s="20"/>
      <c r="F56" s="20"/>
      <c r="G56" s="18"/>
    </row>
    <row r="57" spans="1:11" ht="9.9499999999999993" customHeight="1">
      <c r="D57" s="20"/>
      <c r="E57" s="20"/>
      <c r="F57" s="20"/>
      <c r="G57" s="20"/>
    </row>
    <row r="58" spans="1:11" ht="8.4499999999999993" customHeight="1">
      <c r="B58" s="72"/>
      <c r="D58" s="26"/>
      <c r="E58" s="26"/>
      <c r="F58" s="26"/>
      <c r="G58" s="26"/>
      <c r="H58" s="25"/>
    </row>
  </sheetData>
  <mergeCells count="4">
    <mergeCell ref="D51:H51"/>
    <mergeCell ref="D52:H52"/>
    <mergeCell ref="D53:H53"/>
    <mergeCell ref="D54:H54"/>
  </mergeCells>
  <conditionalFormatting sqref="F22:G22 F20:G20 F26 E19:E43 E46 D18:G18">
    <cfRule type="cellIs" dxfId="8" priority="4" stopIfTrue="1" operator="lessThan">
      <formula>0</formula>
    </cfRule>
  </conditionalFormatting>
  <conditionalFormatting sqref="F30">
    <cfRule type="cellIs" dxfId="7" priority="3" stopIfTrue="1" operator="lessThan">
      <formula>0</formula>
    </cfRule>
  </conditionalFormatting>
  <conditionalFormatting sqref="F36">
    <cfRule type="cellIs" dxfId="6" priority="1" stopIfTrue="1" operator="lessThan">
      <formula>0</formula>
    </cfRule>
  </conditionalFormatting>
  <hyperlinks>
    <hyperlink ref="H1" r:id="rId1" xr:uid="{00000000-0004-0000-0F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9" orientation="portrait" r:id="rId2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I58"/>
  <sheetViews>
    <sheetView topLeftCell="A22" zoomScale="90" zoomScaleNormal="90" zoomScaleSheetLayoutView="100" workbookViewId="0">
      <selection activeCell="B50" sqref="B50:B52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6" style="20" customWidth="1"/>
    <col min="4" max="4" width="21" style="20" customWidth="1"/>
    <col min="5" max="5" width="21" style="21" customWidth="1"/>
    <col min="6" max="6" width="22.59765625" style="21" customWidth="1"/>
    <col min="7" max="7" width="19.796875" style="21" customWidth="1"/>
    <col min="8" max="8" width="25" style="21" customWidth="1"/>
    <col min="9" max="9" width="1.19921875" style="20" customWidth="1"/>
    <col min="10" max="11" width="10" style="20"/>
    <col min="12" max="12" width="12.796875" style="20" customWidth="1"/>
    <col min="13" max="16384" width="10" style="20"/>
  </cols>
  <sheetData>
    <row r="1" spans="1:9" ht="15" customHeight="1">
      <c r="I1" s="22" t="s">
        <v>0</v>
      </c>
    </row>
    <row r="2" spans="1:9" ht="15" customHeight="1">
      <c r="I2" s="23" t="s">
        <v>59</v>
      </c>
    </row>
    <row r="3" spans="1:9" ht="9.9499999999999993" customHeight="1"/>
    <row r="4" spans="1:9" ht="9.9499999999999993" customHeight="1"/>
    <row r="5" spans="1:9" ht="18" customHeight="1">
      <c r="B5" s="24" t="s">
        <v>83</v>
      </c>
      <c r="C5" s="25" t="s">
        <v>94</v>
      </c>
      <c r="D5" s="25"/>
      <c r="E5" s="26"/>
      <c r="F5" s="26"/>
      <c r="G5" s="26"/>
      <c r="H5" s="26"/>
    </row>
    <row r="6" spans="1:9" ht="15" customHeight="1">
      <c r="B6" s="23"/>
      <c r="C6" s="71" t="s">
        <v>137</v>
      </c>
      <c r="D6" s="25"/>
      <c r="E6" s="26"/>
      <c r="F6" s="26"/>
      <c r="G6" s="26"/>
      <c r="H6" s="26"/>
    </row>
    <row r="7" spans="1:9" s="67" customFormat="1" ht="15" customHeight="1">
      <c r="B7" s="18" t="s">
        <v>84</v>
      </c>
      <c r="C7" s="67" t="s">
        <v>95</v>
      </c>
      <c r="E7" s="31"/>
      <c r="F7" s="31"/>
      <c r="G7" s="31"/>
      <c r="H7" s="31"/>
    </row>
    <row r="8" spans="1:9" s="67" customFormat="1" ht="15" customHeight="1">
      <c r="B8" s="18"/>
      <c r="C8" s="31" t="s">
        <v>117</v>
      </c>
      <c r="D8" s="31"/>
      <c r="E8" s="31"/>
      <c r="F8" s="31"/>
      <c r="G8" s="31"/>
      <c r="H8" s="31"/>
    </row>
    <row r="9" spans="1:9" ht="9.9499999999999993" customHeight="1" thickBot="1"/>
    <row r="10" spans="1:9" ht="9" customHeight="1" thickTop="1">
      <c r="A10" s="32"/>
      <c r="B10" s="32" t="s">
        <v>1</v>
      </c>
      <c r="C10" s="32"/>
      <c r="D10" s="32"/>
      <c r="E10" s="33"/>
      <c r="F10" s="33"/>
      <c r="G10" s="33"/>
      <c r="H10" s="33"/>
      <c r="I10" s="88"/>
    </row>
    <row r="11" spans="1:9" ht="15">
      <c r="A11" s="12"/>
      <c r="B11" s="16" t="s">
        <v>37</v>
      </c>
      <c r="C11" s="12"/>
      <c r="D11" s="34" t="s">
        <v>6</v>
      </c>
      <c r="E11" s="34" t="s">
        <v>30</v>
      </c>
      <c r="F11" s="34" t="s">
        <v>31</v>
      </c>
      <c r="G11" s="34" t="s">
        <v>32</v>
      </c>
      <c r="H11" s="76" t="s">
        <v>50</v>
      </c>
      <c r="I11" s="12"/>
    </row>
    <row r="12" spans="1:9">
      <c r="A12" s="12"/>
      <c r="B12" s="74" t="s">
        <v>3</v>
      </c>
      <c r="C12" s="12"/>
      <c r="D12" s="38" t="s">
        <v>5</v>
      </c>
      <c r="E12" s="38" t="s">
        <v>10</v>
      </c>
      <c r="F12" s="38" t="s">
        <v>53</v>
      </c>
      <c r="G12" s="38" t="s">
        <v>11</v>
      </c>
      <c r="H12" s="38" t="s">
        <v>47</v>
      </c>
      <c r="I12" s="12"/>
    </row>
    <row r="13" spans="1:9" ht="9" customHeight="1">
      <c r="A13" s="39"/>
      <c r="B13" s="39"/>
      <c r="C13" s="39"/>
      <c r="D13" s="39"/>
      <c r="E13" s="40"/>
      <c r="F13" s="40"/>
      <c r="G13" s="40"/>
      <c r="H13" s="40"/>
      <c r="I13" s="39"/>
    </row>
    <row r="14" spans="1:9" ht="9" customHeight="1">
      <c r="A14" s="14"/>
      <c r="B14" s="14"/>
      <c r="C14" s="14"/>
      <c r="D14" s="14"/>
      <c r="E14" s="82"/>
      <c r="F14" s="82"/>
      <c r="G14" s="82"/>
      <c r="H14" s="82"/>
    </row>
    <row r="15" spans="1:9" ht="15" customHeight="1">
      <c r="A15" s="12"/>
      <c r="B15" s="42" t="s">
        <v>4</v>
      </c>
      <c r="C15" s="12"/>
      <c r="D15" s="44">
        <f>SUM(D17:D47)</f>
        <v>366094</v>
      </c>
      <c r="E15" s="44">
        <f>SUM(E17:E47)</f>
        <v>16533</v>
      </c>
      <c r="F15" s="44">
        <f>SUM(F17:F47)</f>
        <v>28400</v>
      </c>
      <c r="G15" s="44">
        <f>SUM(G17:G47)</f>
        <v>146315</v>
      </c>
      <c r="H15" s="44">
        <f>SUM(H17:H47)</f>
        <v>9838</v>
      </c>
    </row>
    <row r="16" spans="1:9" ht="9.9499999999999993" customHeight="1">
      <c r="A16" s="12"/>
      <c r="B16" s="45" t="s">
        <v>1</v>
      </c>
      <c r="C16" s="12"/>
      <c r="D16" s="53"/>
      <c r="E16" s="48"/>
      <c r="F16" s="48"/>
      <c r="G16" s="48"/>
      <c r="H16" s="48"/>
    </row>
    <row r="17" spans="1:8" ht="18" customHeight="1">
      <c r="A17" s="12"/>
      <c r="B17" s="49" t="s">
        <v>15</v>
      </c>
      <c r="C17" s="12"/>
      <c r="D17" s="19">
        <f>SUM(E17:H17,'2.11 (2)'!D19:G19)</f>
        <v>38683</v>
      </c>
      <c r="E17" s="19">
        <v>940</v>
      </c>
      <c r="F17" s="19">
        <v>3031</v>
      </c>
      <c r="G17" s="19">
        <v>20578</v>
      </c>
      <c r="H17" s="19">
        <v>1837</v>
      </c>
    </row>
    <row r="18" spans="1:8" ht="9.9499999999999993" customHeight="1">
      <c r="A18" s="12"/>
      <c r="B18" s="49"/>
      <c r="C18" s="12"/>
      <c r="D18" s="89"/>
      <c r="E18" s="19"/>
      <c r="F18" s="19"/>
      <c r="G18" s="19"/>
      <c r="H18" s="19"/>
    </row>
    <row r="19" spans="1:8" ht="18" customHeight="1">
      <c r="A19" s="12"/>
      <c r="B19" s="49" t="s">
        <v>20</v>
      </c>
      <c r="C19" s="12"/>
      <c r="D19" s="19">
        <f>SUM(E19:H19,'2.11 (2)'!D21:G21)</f>
        <v>11054</v>
      </c>
      <c r="E19" s="19">
        <v>656</v>
      </c>
      <c r="F19" s="19">
        <v>2674</v>
      </c>
      <c r="G19" s="19">
        <v>3970</v>
      </c>
      <c r="H19" s="19">
        <v>47</v>
      </c>
    </row>
    <row r="20" spans="1:8" ht="9.9499999999999993" customHeight="1">
      <c r="A20" s="12"/>
      <c r="B20" s="49"/>
      <c r="C20" s="12"/>
      <c r="D20" s="19"/>
      <c r="E20" s="19"/>
      <c r="F20" s="19"/>
      <c r="G20" s="19"/>
      <c r="H20" s="19"/>
    </row>
    <row r="21" spans="1:8" ht="18" customHeight="1">
      <c r="A21" s="12"/>
      <c r="B21" s="49" t="s">
        <v>23</v>
      </c>
      <c r="C21" s="12"/>
      <c r="D21" s="19">
        <f>SUM(E21:H21,'2.11 (2)'!D23:G23)</f>
        <v>4100</v>
      </c>
      <c r="E21" s="19">
        <v>1008</v>
      </c>
      <c r="F21" s="19">
        <v>369</v>
      </c>
      <c r="G21" s="19">
        <v>2639</v>
      </c>
      <c r="H21" s="50" t="s">
        <v>108</v>
      </c>
    </row>
    <row r="22" spans="1:8" ht="9.9499999999999993" customHeight="1">
      <c r="A22" s="12"/>
      <c r="B22" s="49"/>
      <c r="C22" s="12"/>
      <c r="D22" s="19"/>
      <c r="E22" s="19"/>
      <c r="F22" s="19"/>
      <c r="G22" s="19"/>
      <c r="H22" s="19"/>
    </row>
    <row r="23" spans="1:8" ht="18" customHeight="1">
      <c r="A23" s="12"/>
      <c r="B23" s="49" t="s">
        <v>19</v>
      </c>
      <c r="C23" s="12"/>
      <c r="D23" s="19">
        <f>SUM(E23:H23,'2.11 (2)'!D25:G25)</f>
        <v>16081</v>
      </c>
      <c r="E23" s="19">
        <v>255</v>
      </c>
      <c r="F23" s="19">
        <v>916</v>
      </c>
      <c r="G23" s="19">
        <v>10276</v>
      </c>
      <c r="H23" s="19">
        <v>813</v>
      </c>
    </row>
    <row r="24" spans="1:8" ht="9.9499999999999993" customHeight="1">
      <c r="A24" s="12"/>
      <c r="B24" s="49"/>
      <c r="C24" s="12"/>
      <c r="D24" s="19"/>
      <c r="E24" s="19"/>
      <c r="F24" s="19"/>
      <c r="G24" s="19"/>
      <c r="H24" s="19"/>
    </row>
    <row r="25" spans="1:8" ht="18" customHeight="1">
      <c r="A25" s="12"/>
      <c r="B25" s="49" t="s">
        <v>18</v>
      </c>
      <c r="C25" s="12"/>
      <c r="D25" s="19">
        <f>SUM(E25:H25,'2.11 (2)'!D27:G27)</f>
        <v>25686</v>
      </c>
      <c r="E25" s="19">
        <v>8178</v>
      </c>
      <c r="F25" s="19">
        <v>1830</v>
      </c>
      <c r="G25" s="19">
        <v>14325</v>
      </c>
      <c r="H25" s="19">
        <v>469</v>
      </c>
    </row>
    <row r="26" spans="1:8" ht="9.9499999999999993" customHeight="1">
      <c r="A26" s="12"/>
      <c r="B26" s="49"/>
      <c r="C26" s="12"/>
      <c r="D26" s="19"/>
      <c r="E26" s="19"/>
      <c r="F26" s="19"/>
      <c r="G26" s="19"/>
      <c r="H26" s="19"/>
    </row>
    <row r="27" spans="1:8" ht="18" customHeight="1">
      <c r="A27" s="12"/>
      <c r="B27" s="49" t="s">
        <v>21</v>
      </c>
      <c r="C27" s="12"/>
      <c r="D27" s="19">
        <f>SUM(E27:H27,'2.11 (2)'!D29:G29)</f>
        <v>32050</v>
      </c>
      <c r="E27" s="19">
        <v>1163</v>
      </c>
      <c r="F27" s="19">
        <v>9037</v>
      </c>
      <c r="G27" s="19">
        <v>17719</v>
      </c>
      <c r="H27" s="19">
        <v>772</v>
      </c>
    </row>
    <row r="28" spans="1:8" ht="9.9499999999999993" customHeight="1">
      <c r="A28" s="12"/>
      <c r="B28" s="49"/>
      <c r="C28" s="12"/>
      <c r="D28" s="19"/>
      <c r="E28" s="19"/>
      <c r="F28" s="19"/>
      <c r="G28" s="19"/>
      <c r="H28" s="19"/>
    </row>
    <row r="29" spans="1:8" ht="18" customHeight="1">
      <c r="A29" s="12"/>
      <c r="B29" s="49" t="s">
        <v>17</v>
      </c>
      <c r="C29" s="12"/>
      <c r="D29" s="19">
        <f>SUM(E29:H29,'2.11 (2)'!D31:G31)</f>
        <v>38934</v>
      </c>
      <c r="E29" s="19">
        <v>576</v>
      </c>
      <c r="F29" s="19">
        <v>2494</v>
      </c>
      <c r="G29" s="19">
        <v>25607</v>
      </c>
      <c r="H29" s="19">
        <v>260</v>
      </c>
    </row>
    <row r="30" spans="1:8" ht="9.9499999999999993" customHeight="1">
      <c r="A30" s="12"/>
      <c r="B30" s="49"/>
      <c r="C30" s="12"/>
      <c r="D30" s="19"/>
      <c r="E30" s="19"/>
      <c r="F30" s="19"/>
      <c r="G30" s="19"/>
      <c r="H30" s="19"/>
    </row>
    <row r="31" spans="1:8" ht="18" customHeight="1">
      <c r="A31" s="12"/>
      <c r="B31" s="49" t="s">
        <v>24</v>
      </c>
      <c r="C31" s="12"/>
      <c r="D31" s="19">
        <f>SUM(E31:H31,'2.11 (2)'!D33:G33)</f>
        <v>1969</v>
      </c>
      <c r="E31" s="19">
        <v>69</v>
      </c>
      <c r="F31" s="19">
        <v>740</v>
      </c>
      <c r="G31" s="19">
        <v>952</v>
      </c>
      <c r="H31" s="19">
        <v>9</v>
      </c>
    </row>
    <row r="32" spans="1:8" ht="9.9499999999999993" customHeight="1">
      <c r="A32" s="12"/>
      <c r="B32" s="49"/>
      <c r="C32" s="12"/>
      <c r="D32" s="19"/>
      <c r="E32" s="19"/>
      <c r="F32" s="19"/>
      <c r="G32" s="19"/>
      <c r="H32" s="19"/>
    </row>
    <row r="33" spans="1:9" ht="18" customHeight="1">
      <c r="A33" s="12"/>
      <c r="B33" s="49" t="s">
        <v>16</v>
      </c>
      <c r="C33" s="12"/>
      <c r="D33" s="19">
        <f>SUM(E33:H33,'2.11 (2)'!D35:G35)</f>
        <v>14092</v>
      </c>
      <c r="E33" s="19">
        <v>197</v>
      </c>
      <c r="F33" s="19">
        <v>792</v>
      </c>
      <c r="G33" s="19">
        <v>2812</v>
      </c>
      <c r="H33" s="19">
        <v>478</v>
      </c>
    </row>
    <row r="34" spans="1:9" ht="9.9499999999999993" customHeight="1">
      <c r="A34" s="12"/>
      <c r="B34" s="49"/>
      <c r="C34" s="12"/>
      <c r="D34" s="19"/>
      <c r="E34" s="19"/>
      <c r="F34" s="19"/>
      <c r="G34" s="19"/>
      <c r="H34" s="19"/>
    </row>
    <row r="35" spans="1:9" ht="18" customHeight="1">
      <c r="A35" s="12"/>
      <c r="B35" s="49" t="s">
        <v>25</v>
      </c>
      <c r="C35" s="12"/>
      <c r="D35" s="19">
        <f>SUM(E35:H35,'2.11 (2)'!D37:G37)</f>
        <v>23660</v>
      </c>
      <c r="E35" s="19">
        <v>306</v>
      </c>
      <c r="F35" s="19">
        <v>428</v>
      </c>
      <c r="G35" s="19">
        <v>6546</v>
      </c>
      <c r="H35" s="19">
        <v>231</v>
      </c>
    </row>
    <row r="36" spans="1:9" ht="9.9499999999999993" customHeight="1">
      <c r="A36" s="12"/>
      <c r="B36" s="49"/>
      <c r="C36" s="12"/>
      <c r="D36" s="19"/>
      <c r="E36" s="19"/>
      <c r="F36" s="19"/>
      <c r="G36" s="19"/>
      <c r="H36" s="19"/>
    </row>
    <row r="37" spans="1:9" ht="18" customHeight="1">
      <c r="A37" s="12"/>
      <c r="B37" s="49" t="s">
        <v>26</v>
      </c>
      <c r="C37" s="12"/>
      <c r="D37" s="19">
        <f>SUM(E37:H37,'2.11 (2)'!D39:G39)</f>
        <v>7256</v>
      </c>
      <c r="E37" s="19">
        <v>66</v>
      </c>
      <c r="F37" s="19">
        <v>505</v>
      </c>
      <c r="G37" s="19">
        <v>3765</v>
      </c>
      <c r="H37" s="19">
        <v>418</v>
      </c>
    </row>
    <row r="38" spans="1:9" ht="9.9499999999999993" customHeight="1">
      <c r="A38" s="12"/>
      <c r="B38" s="49"/>
      <c r="C38" s="12"/>
      <c r="D38" s="19"/>
      <c r="E38" s="19"/>
      <c r="F38" s="19"/>
      <c r="G38" s="19"/>
      <c r="H38" s="19"/>
    </row>
    <row r="39" spans="1:9" ht="18" customHeight="1">
      <c r="A39" s="12"/>
      <c r="B39" s="49" t="s">
        <v>14</v>
      </c>
      <c r="C39" s="12"/>
      <c r="D39" s="19">
        <f>SUM(E39:H39,'2.11 (2)'!D41:G41)</f>
        <v>76836</v>
      </c>
      <c r="E39" s="19">
        <v>1946</v>
      </c>
      <c r="F39" s="19">
        <v>3588</v>
      </c>
      <c r="G39" s="19">
        <v>32526</v>
      </c>
      <c r="H39" s="19">
        <v>4135</v>
      </c>
    </row>
    <row r="40" spans="1:9" ht="9.9499999999999993" customHeight="1">
      <c r="A40" s="12"/>
      <c r="B40" s="49"/>
      <c r="C40" s="12"/>
      <c r="D40" s="19"/>
      <c r="E40" s="19"/>
      <c r="F40" s="19"/>
      <c r="G40" s="19"/>
      <c r="H40" s="19"/>
    </row>
    <row r="41" spans="1:9" ht="18" customHeight="1">
      <c r="A41" s="12"/>
      <c r="B41" s="49" t="s">
        <v>22</v>
      </c>
      <c r="C41" s="12"/>
      <c r="D41" s="19">
        <f>SUM(E41:H41,'2.11 (2)'!D43:G43)</f>
        <v>8671</v>
      </c>
      <c r="E41" s="19">
        <v>1156</v>
      </c>
      <c r="F41" s="19">
        <v>1910</v>
      </c>
      <c r="G41" s="19">
        <v>4005</v>
      </c>
      <c r="H41" s="19">
        <v>160</v>
      </c>
    </row>
    <row r="42" spans="1:9" ht="9.9499999999999993" customHeight="1">
      <c r="A42" s="12"/>
      <c r="B42" s="49"/>
      <c r="C42" s="12"/>
      <c r="D42" s="19"/>
      <c r="E42" s="19"/>
      <c r="F42" s="19"/>
      <c r="G42" s="19"/>
      <c r="H42" s="19"/>
    </row>
    <row r="43" spans="1:9" ht="18" customHeight="1">
      <c r="A43" s="12"/>
      <c r="B43" s="49" t="s">
        <v>38</v>
      </c>
      <c r="C43" s="12"/>
      <c r="D43" s="19">
        <f>SUM(E43:H43,'2.11 (2)'!D45:G45)</f>
        <v>63554</v>
      </c>
      <c r="E43" s="19">
        <v>15</v>
      </c>
      <c r="F43" s="19">
        <v>86</v>
      </c>
      <c r="G43" s="19">
        <v>549</v>
      </c>
      <c r="H43" s="19">
        <v>209</v>
      </c>
    </row>
    <row r="44" spans="1:9" ht="9.9499999999999993" customHeight="1">
      <c r="A44" s="12"/>
      <c r="B44" s="49"/>
      <c r="C44" s="12"/>
      <c r="D44" s="19"/>
      <c r="E44" s="19"/>
      <c r="F44" s="19"/>
      <c r="G44" s="19"/>
      <c r="H44" s="19"/>
    </row>
    <row r="45" spans="1:9" ht="18" customHeight="1">
      <c r="A45" s="12"/>
      <c r="B45" s="49" t="s">
        <v>39</v>
      </c>
      <c r="C45" s="12"/>
      <c r="D45" s="19">
        <f>SUM(E45:H45,'2.11 (2)'!D47:G47)</f>
        <v>216</v>
      </c>
      <c r="E45" s="19">
        <v>2</v>
      </c>
      <c r="F45" s="50" t="s">
        <v>108</v>
      </c>
      <c r="G45" s="19">
        <v>18</v>
      </c>
      <c r="H45" s="50" t="s">
        <v>108</v>
      </c>
    </row>
    <row r="46" spans="1:9" ht="9.9499999999999993" customHeight="1">
      <c r="A46" s="12"/>
      <c r="B46" s="49"/>
      <c r="C46" s="12"/>
      <c r="D46" s="19"/>
      <c r="E46" s="19"/>
      <c r="F46" s="19"/>
      <c r="G46" s="19"/>
      <c r="H46" s="19"/>
    </row>
    <row r="47" spans="1:9" ht="18" customHeight="1">
      <c r="A47" s="12"/>
      <c r="B47" s="49" t="s">
        <v>40</v>
      </c>
      <c r="C47" s="12"/>
      <c r="D47" s="19">
        <f>SUM(E47:H47,'2.11 (2)'!D49:G49)</f>
        <v>3252</v>
      </c>
      <c r="E47" s="50" t="s">
        <v>108</v>
      </c>
      <c r="F47" s="50" t="s">
        <v>108</v>
      </c>
      <c r="G47" s="19">
        <v>28</v>
      </c>
      <c r="H47" s="50" t="s">
        <v>108</v>
      </c>
    </row>
    <row r="48" spans="1:9" ht="9" customHeight="1" thickBot="1">
      <c r="A48" s="54"/>
      <c r="B48" s="55"/>
      <c r="C48" s="54"/>
      <c r="D48" s="54"/>
      <c r="E48" s="56"/>
      <c r="F48" s="56"/>
      <c r="G48" s="57"/>
      <c r="H48" s="58"/>
      <c r="I48" s="54"/>
    </row>
    <row r="49" spans="1:9" ht="5.0999999999999996" customHeight="1">
      <c r="C49" s="12"/>
      <c r="D49" s="12"/>
      <c r="G49" s="41"/>
    </row>
    <row r="50" spans="1:9" s="60" customFormat="1" ht="12.95" customHeight="1">
      <c r="A50" s="59"/>
      <c r="E50" s="61"/>
      <c r="F50" s="62"/>
      <c r="I50" s="94" t="s">
        <v>44</v>
      </c>
    </row>
    <row r="51" spans="1:9" s="60" customFormat="1" ht="12.95" customHeight="1">
      <c r="A51" s="64"/>
      <c r="B51" s="65"/>
      <c r="C51" s="62"/>
      <c r="D51" s="62"/>
      <c r="E51" s="62"/>
      <c r="F51" s="62"/>
      <c r="G51" s="62"/>
      <c r="I51" s="66" t="s">
        <v>36</v>
      </c>
    </row>
    <row r="52" spans="1:9" ht="11.1" customHeight="1">
      <c r="A52" s="67"/>
      <c r="B52" s="87"/>
      <c r="C52" s="21"/>
      <c r="D52" s="21"/>
      <c r="H52" s="20"/>
      <c r="I52" s="69" t="s">
        <v>101</v>
      </c>
    </row>
    <row r="53" spans="1:9" s="21" customFormat="1" ht="11.1" customHeight="1">
      <c r="D53" s="31"/>
      <c r="E53" s="31"/>
      <c r="F53" s="31"/>
      <c r="G53" s="31"/>
      <c r="I53" s="69" t="s">
        <v>52</v>
      </c>
    </row>
    <row r="54" spans="1:9" ht="9.9499999999999993" customHeight="1">
      <c r="A54" s="25"/>
      <c r="C54" s="21"/>
      <c r="D54" s="151"/>
      <c r="E54" s="151"/>
      <c r="F54" s="151"/>
      <c r="G54" s="151"/>
    </row>
    <row r="55" spans="1:9" ht="9.9499999999999993" customHeight="1">
      <c r="A55" s="67"/>
      <c r="B55" s="71"/>
      <c r="C55" s="25"/>
      <c r="D55" s="25"/>
      <c r="E55" s="26"/>
      <c r="F55" s="26"/>
      <c r="G55" s="31"/>
      <c r="H55" s="20"/>
    </row>
    <row r="56" spans="1:9" ht="9.9499999999999993" customHeight="1">
      <c r="E56" s="26"/>
      <c r="F56" s="26"/>
      <c r="G56" s="31"/>
      <c r="H56" s="20"/>
    </row>
    <row r="57" spans="1:9" ht="8.4499999999999993" customHeight="1">
      <c r="B57" s="72"/>
      <c r="G57" s="26"/>
      <c r="H57" s="26"/>
    </row>
    <row r="58" spans="1:9">
      <c r="G58" s="31"/>
    </row>
  </sheetData>
  <mergeCells count="1">
    <mergeCell ref="D54:G54"/>
  </mergeCells>
  <hyperlinks>
    <hyperlink ref="I1" r:id="rId1" xr:uid="{00000000-0004-0000-10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0" orientation="portrait" r:id="rId2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K59"/>
  <sheetViews>
    <sheetView topLeftCell="A16" zoomScale="96" zoomScaleNormal="96" zoomScaleSheetLayoutView="80" workbookViewId="0">
      <selection activeCell="B52" sqref="B52:B54"/>
    </sheetView>
  </sheetViews>
  <sheetFormatPr defaultColWidth="10" defaultRowHeight="14.25"/>
  <cols>
    <col min="1" max="1" width="1.19921875" style="20" customWidth="1"/>
    <col min="2" max="2" width="17" style="20" customWidth="1"/>
    <col min="3" max="3" width="19" style="20" customWidth="1"/>
    <col min="4" max="6" width="29" style="21" customWidth="1"/>
    <col min="7" max="7" width="31" style="21" customWidth="1"/>
    <col min="8" max="8" width="1.59765625" style="20" customWidth="1"/>
    <col min="9" max="11" width="10" style="20"/>
    <col min="12" max="12" width="10.796875" style="20" bestFit="1" customWidth="1"/>
    <col min="13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83</v>
      </c>
      <c r="C5" s="25" t="s">
        <v>93</v>
      </c>
      <c r="D5" s="26"/>
      <c r="E5" s="26"/>
      <c r="F5" s="26"/>
      <c r="G5" s="26"/>
      <c r="H5" s="25"/>
    </row>
    <row r="6" spans="1:8" ht="15" customHeight="1">
      <c r="B6" s="23"/>
      <c r="C6" s="71" t="s">
        <v>141</v>
      </c>
      <c r="D6" s="26"/>
      <c r="E6" s="26"/>
      <c r="F6" s="26"/>
      <c r="G6" s="26"/>
      <c r="H6" s="25"/>
    </row>
    <row r="7" spans="1:8" s="67" customFormat="1" ht="15" customHeight="1">
      <c r="B7" s="18" t="s">
        <v>84</v>
      </c>
      <c r="C7" s="67" t="s">
        <v>115</v>
      </c>
      <c r="D7" s="31"/>
      <c r="E7" s="31"/>
      <c r="F7" s="31"/>
      <c r="G7" s="31"/>
    </row>
    <row r="8" spans="1:8" s="67" customFormat="1" ht="15" customHeight="1">
      <c r="B8" s="18"/>
      <c r="C8" s="67" t="s">
        <v>124</v>
      </c>
      <c r="D8" s="31"/>
      <c r="E8" s="31"/>
      <c r="F8" s="31"/>
      <c r="G8" s="31"/>
    </row>
    <row r="9" spans="1:8" ht="12" customHeight="1" thickBot="1"/>
    <row r="10" spans="1:8" ht="9" customHeight="1" thickTop="1">
      <c r="A10" s="32"/>
      <c r="B10" s="32" t="s">
        <v>1</v>
      </c>
      <c r="C10" s="32"/>
      <c r="D10" s="33"/>
      <c r="E10" s="33"/>
      <c r="F10" s="33"/>
      <c r="G10" s="33"/>
      <c r="H10" s="33"/>
    </row>
    <row r="11" spans="1:8" ht="16.5" customHeight="1">
      <c r="A11" s="12"/>
      <c r="B11" s="16" t="s">
        <v>37</v>
      </c>
      <c r="C11" s="12"/>
      <c r="D11" s="34" t="s">
        <v>34</v>
      </c>
      <c r="E11" s="34" t="s">
        <v>42</v>
      </c>
      <c r="F11" s="35" t="s">
        <v>41</v>
      </c>
      <c r="G11" s="35" t="s">
        <v>29</v>
      </c>
      <c r="H11" s="73"/>
    </row>
    <row r="12" spans="1:8" ht="14.25" customHeight="1">
      <c r="A12" s="12"/>
      <c r="B12" s="74" t="s">
        <v>3</v>
      </c>
      <c r="C12" s="12"/>
      <c r="D12" s="75" t="s">
        <v>12</v>
      </c>
      <c r="E12" s="75" t="s">
        <v>33</v>
      </c>
      <c r="F12" s="76" t="s">
        <v>49</v>
      </c>
      <c r="G12" s="77" t="s">
        <v>28</v>
      </c>
      <c r="H12" s="41"/>
    </row>
    <row r="13" spans="1:8" ht="16.5" customHeight="1">
      <c r="A13" s="12"/>
      <c r="B13" s="12"/>
      <c r="C13" s="12"/>
      <c r="D13" s="41"/>
      <c r="E13" s="75"/>
      <c r="F13" s="75" t="s">
        <v>9</v>
      </c>
      <c r="G13" s="75" t="s">
        <v>43</v>
      </c>
      <c r="H13" s="41" t="s">
        <v>1</v>
      </c>
    </row>
    <row r="14" spans="1:8" s="21" customFormat="1" ht="13.5" customHeight="1">
      <c r="A14" s="12"/>
      <c r="B14" s="16"/>
      <c r="C14" s="41"/>
      <c r="D14" s="75"/>
      <c r="E14" s="41"/>
      <c r="F14" s="75"/>
      <c r="G14" s="75" t="s">
        <v>13</v>
      </c>
      <c r="H14" s="45"/>
    </row>
    <row r="15" spans="1:8" ht="9" customHeight="1">
      <c r="A15" s="39"/>
      <c r="B15" s="78"/>
      <c r="C15" s="39"/>
      <c r="D15" s="79"/>
      <c r="E15" s="79"/>
      <c r="F15" s="79"/>
      <c r="G15" s="80"/>
      <c r="H15" s="81"/>
    </row>
    <row r="16" spans="1:8" ht="9" customHeight="1">
      <c r="A16" s="14"/>
      <c r="B16" s="14"/>
      <c r="C16" s="14"/>
      <c r="D16" s="82"/>
      <c r="E16" s="82"/>
      <c r="F16" s="82"/>
      <c r="G16" s="14"/>
      <c r="H16" s="14"/>
    </row>
    <row r="17" spans="1:8" ht="15">
      <c r="A17" s="12"/>
      <c r="B17" s="42" t="s">
        <v>4</v>
      </c>
      <c r="C17" s="12"/>
      <c r="D17" s="44">
        <f>SUM(D19:D49)</f>
        <v>7562</v>
      </c>
      <c r="E17" s="44">
        <f>SUM(E19:E49)</f>
        <v>15096</v>
      </c>
      <c r="F17" s="44">
        <f>SUM(F19:F49)</f>
        <v>7654</v>
      </c>
      <c r="G17" s="44">
        <f>SUM(G19:G49)</f>
        <v>134696</v>
      </c>
      <c r="H17" s="16"/>
    </row>
    <row r="18" spans="1:8" ht="8.1" customHeight="1">
      <c r="A18" s="12"/>
      <c r="B18" s="45" t="s">
        <v>1</v>
      </c>
      <c r="C18" s="12"/>
      <c r="D18" s="48"/>
      <c r="E18" s="53"/>
      <c r="F18" s="48"/>
      <c r="G18" s="48"/>
      <c r="H18" s="12"/>
    </row>
    <row r="19" spans="1:8" ht="18.95" customHeight="1">
      <c r="A19" s="12"/>
      <c r="B19" s="49" t="s">
        <v>15</v>
      </c>
      <c r="C19" s="12"/>
      <c r="D19" s="83">
        <v>3472</v>
      </c>
      <c r="E19" s="83">
        <v>1762</v>
      </c>
      <c r="F19" s="83">
        <v>2600</v>
      </c>
      <c r="G19" s="83">
        <v>4463</v>
      </c>
    </row>
    <row r="20" spans="1:8" ht="8.1" customHeight="1">
      <c r="A20" s="12"/>
      <c r="B20" s="49"/>
      <c r="C20" s="12"/>
      <c r="D20" s="20"/>
      <c r="E20" s="83"/>
      <c r="F20" s="83"/>
      <c r="G20" s="83"/>
    </row>
    <row r="21" spans="1:8" ht="18.95" customHeight="1">
      <c r="A21" s="12"/>
      <c r="B21" s="49" t="s">
        <v>20</v>
      </c>
      <c r="C21" s="12"/>
      <c r="D21" s="173" t="s">
        <v>108</v>
      </c>
      <c r="E21" s="83">
        <v>960</v>
      </c>
      <c r="F21" s="173" t="s">
        <v>108</v>
      </c>
      <c r="G21" s="83">
        <v>2747</v>
      </c>
    </row>
    <row r="22" spans="1:8" ht="8.1" customHeight="1">
      <c r="A22" s="12"/>
      <c r="B22" s="49"/>
      <c r="C22" s="12"/>
      <c r="D22" s="83"/>
      <c r="E22" s="83"/>
      <c r="F22" s="83"/>
      <c r="G22" s="83"/>
    </row>
    <row r="23" spans="1:8" ht="18.95" customHeight="1">
      <c r="A23" s="12"/>
      <c r="B23" s="49" t="s">
        <v>23</v>
      </c>
      <c r="C23" s="12"/>
      <c r="D23" s="173" t="s">
        <v>108</v>
      </c>
      <c r="E23" s="173" t="s">
        <v>108</v>
      </c>
      <c r="F23" s="173" t="s">
        <v>108</v>
      </c>
      <c r="G23" s="83">
        <v>84</v>
      </c>
    </row>
    <row r="24" spans="1:8" ht="8.1" customHeight="1">
      <c r="A24" s="12"/>
      <c r="B24" s="49"/>
      <c r="C24" s="12"/>
      <c r="D24" s="83"/>
      <c r="E24" s="83"/>
      <c r="F24" s="83"/>
      <c r="G24" s="83"/>
    </row>
    <row r="25" spans="1:8" ht="18.95" customHeight="1">
      <c r="A25" s="12"/>
      <c r="B25" s="49" t="s">
        <v>19</v>
      </c>
      <c r="C25" s="12"/>
      <c r="D25" s="83">
        <v>807</v>
      </c>
      <c r="E25" s="83">
        <v>705</v>
      </c>
      <c r="F25" s="83">
        <v>211</v>
      </c>
      <c r="G25" s="83">
        <v>2098</v>
      </c>
    </row>
    <row r="26" spans="1:8" ht="8.1" customHeight="1">
      <c r="A26" s="12"/>
      <c r="B26" s="49"/>
      <c r="C26" s="12"/>
      <c r="D26" s="83"/>
      <c r="E26" s="83"/>
      <c r="F26" s="83"/>
      <c r="G26" s="83"/>
    </row>
    <row r="27" spans="1:8" ht="18.95" customHeight="1">
      <c r="A27" s="12"/>
      <c r="B27" s="49" t="s">
        <v>18</v>
      </c>
      <c r="C27" s="12"/>
      <c r="D27" s="83">
        <v>52</v>
      </c>
      <c r="E27" s="83">
        <v>427</v>
      </c>
      <c r="F27" s="173" t="s">
        <v>108</v>
      </c>
      <c r="G27" s="83">
        <v>405</v>
      </c>
    </row>
    <row r="28" spans="1:8" ht="8.1" customHeight="1">
      <c r="A28" s="12"/>
      <c r="B28" s="49"/>
      <c r="C28" s="12"/>
      <c r="D28" s="83"/>
      <c r="E28" s="83"/>
      <c r="F28" s="83"/>
      <c r="G28" s="83"/>
    </row>
    <row r="29" spans="1:8" ht="18.95" customHeight="1">
      <c r="A29" s="12"/>
      <c r="B29" s="49" t="s">
        <v>21</v>
      </c>
      <c r="C29" s="12"/>
      <c r="D29" s="83">
        <v>132</v>
      </c>
      <c r="E29" s="83">
        <v>751</v>
      </c>
      <c r="F29" s="173" t="s">
        <v>108</v>
      </c>
      <c r="G29" s="83">
        <v>2476</v>
      </c>
    </row>
    <row r="30" spans="1:8" ht="8.1" customHeight="1">
      <c r="A30" s="12"/>
      <c r="B30" s="49"/>
      <c r="C30" s="12"/>
      <c r="D30" s="83"/>
      <c r="E30" s="83"/>
      <c r="F30" s="83"/>
      <c r="G30" s="83"/>
    </row>
    <row r="31" spans="1:8" ht="18.95" customHeight="1">
      <c r="A31" s="12"/>
      <c r="B31" s="49" t="s">
        <v>17</v>
      </c>
      <c r="C31" s="12"/>
      <c r="D31" s="83">
        <v>1589</v>
      </c>
      <c r="E31" s="83">
        <v>2001</v>
      </c>
      <c r="F31" s="83">
        <v>282</v>
      </c>
      <c r="G31" s="83">
        <v>6125</v>
      </c>
    </row>
    <row r="32" spans="1:8" ht="8.1" customHeight="1">
      <c r="A32" s="12"/>
      <c r="B32" s="49"/>
      <c r="C32" s="12"/>
      <c r="D32" s="83"/>
      <c r="E32" s="83"/>
      <c r="F32" s="83"/>
      <c r="G32" s="83"/>
    </row>
    <row r="33" spans="1:7" ht="18.95" customHeight="1">
      <c r="A33" s="12"/>
      <c r="B33" s="49" t="s">
        <v>24</v>
      </c>
      <c r="C33" s="12"/>
      <c r="D33" s="173" t="s">
        <v>108</v>
      </c>
      <c r="E33" s="83">
        <v>199</v>
      </c>
      <c r="F33" s="173" t="s">
        <v>108</v>
      </c>
      <c r="G33" s="173" t="s">
        <v>108</v>
      </c>
    </row>
    <row r="34" spans="1:7" ht="8.1" customHeight="1">
      <c r="A34" s="12"/>
      <c r="B34" s="49"/>
      <c r="C34" s="12"/>
      <c r="D34" s="83"/>
      <c r="E34" s="83"/>
      <c r="F34" s="83"/>
      <c r="G34" s="83"/>
    </row>
    <row r="35" spans="1:7" ht="18.95" customHeight="1">
      <c r="A35" s="12"/>
      <c r="B35" s="49" t="s">
        <v>16</v>
      </c>
      <c r="C35" s="12"/>
      <c r="D35" s="83">
        <v>634</v>
      </c>
      <c r="E35" s="83">
        <v>948</v>
      </c>
      <c r="F35" s="83">
        <v>1199</v>
      </c>
      <c r="G35" s="83">
        <v>7032</v>
      </c>
    </row>
    <row r="36" spans="1:7" ht="8.1" customHeight="1">
      <c r="A36" s="12"/>
      <c r="B36" s="49"/>
      <c r="C36" s="12"/>
      <c r="D36" s="83"/>
      <c r="E36" s="83"/>
      <c r="F36" s="83"/>
      <c r="G36" s="83"/>
    </row>
    <row r="37" spans="1:7" ht="18.95" customHeight="1">
      <c r="A37" s="12"/>
      <c r="B37" s="49" t="s">
        <v>25</v>
      </c>
      <c r="C37" s="12"/>
      <c r="D37" s="173" t="s">
        <v>108</v>
      </c>
      <c r="E37" s="83">
        <v>1112</v>
      </c>
      <c r="F37" s="83">
        <v>1400</v>
      </c>
      <c r="G37" s="83">
        <v>13637</v>
      </c>
    </row>
    <row r="38" spans="1:7" ht="8.1" customHeight="1">
      <c r="A38" s="12"/>
      <c r="B38" s="49"/>
      <c r="C38" s="12"/>
      <c r="D38" s="83"/>
      <c r="E38" s="83"/>
      <c r="F38" s="83"/>
      <c r="G38" s="83"/>
    </row>
    <row r="39" spans="1:7" ht="18.95" customHeight="1">
      <c r="A39" s="12"/>
      <c r="B39" s="49" t="s">
        <v>26</v>
      </c>
      <c r="C39" s="12"/>
      <c r="D39" s="173" t="s">
        <v>108</v>
      </c>
      <c r="E39" s="83">
        <v>135</v>
      </c>
      <c r="F39" s="173" t="s">
        <v>108</v>
      </c>
      <c r="G39" s="83">
        <v>2367</v>
      </c>
    </row>
    <row r="40" spans="1:7" ht="8.1" customHeight="1">
      <c r="A40" s="12"/>
      <c r="B40" s="49"/>
      <c r="C40" s="12"/>
      <c r="D40" s="83"/>
      <c r="E40" s="83"/>
      <c r="F40" s="83"/>
      <c r="G40" s="83"/>
    </row>
    <row r="41" spans="1:7" ht="18.95" customHeight="1">
      <c r="A41" s="12"/>
      <c r="B41" s="49" t="s">
        <v>14</v>
      </c>
      <c r="C41" s="12"/>
      <c r="D41" s="83">
        <v>876</v>
      </c>
      <c r="E41" s="83">
        <v>5115</v>
      </c>
      <c r="F41" s="83">
        <v>1962</v>
      </c>
      <c r="G41" s="83">
        <v>26688</v>
      </c>
    </row>
    <row r="42" spans="1:7" ht="8.1" customHeight="1">
      <c r="A42" s="12"/>
      <c r="B42" s="49"/>
      <c r="C42" s="12"/>
      <c r="D42" s="83"/>
      <c r="E42" s="83"/>
      <c r="F42" s="83"/>
      <c r="G42" s="83"/>
    </row>
    <row r="43" spans="1:7" ht="18.95" customHeight="1">
      <c r="A43" s="12"/>
      <c r="B43" s="49" t="s">
        <v>22</v>
      </c>
      <c r="C43" s="12"/>
      <c r="D43" s="173" t="s">
        <v>108</v>
      </c>
      <c r="E43" s="83">
        <v>981</v>
      </c>
      <c r="F43" s="173" t="s">
        <v>108</v>
      </c>
      <c r="G43" s="83">
        <v>459</v>
      </c>
    </row>
    <row r="44" spans="1:7" ht="8.1" customHeight="1">
      <c r="A44" s="12"/>
      <c r="B44" s="49"/>
      <c r="C44" s="12"/>
      <c r="D44" s="83"/>
      <c r="E44" s="83"/>
      <c r="F44" s="83"/>
      <c r="G44" s="83"/>
    </row>
    <row r="45" spans="1:7" ht="18.95" customHeight="1">
      <c r="A45" s="12"/>
      <c r="B45" s="49" t="s">
        <v>38</v>
      </c>
      <c r="C45" s="12"/>
      <c r="D45" s="173" t="s">
        <v>108</v>
      </c>
      <c r="E45" s="173" t="s">
        <v>108</v>
      </c>
      <c r="F45" s="173" t="s">
        <v>108</v>
      </c>
      <c r="G45" s="83">
        <v>62695</v>
      </c>
    </row>
    <row r="46" spans="1:7" ht="8.1" customHeight="1">
      <c r="A46" s="12"/>
      <c r="B46" s="49"/>
      <c r="C46" s="12"/>
      <c r="D46" s="83"/>
      <c r="E46" s="83"/>
      <c r="F46" s="83"/>
      <c r="G46" s="83"/>
    </row>
    <row r="47" spans="1:7" ht="18.95" customHeight="1">
      <c r="A47" s="12"/>
      <c r="B47" s="49" t="s">
        <v>39</v>
      </c>
      <c r="C47" s="12"/>
      <c r="D47" s="173" t="s">
        <v>108</v>
      </c>
      <c r="E47" s="173" t="s">
        <v>108</v>
      </c>
      <c r="F47" s="173" t="s">
        <v>108</v>
      </c>
      <c r="G47" s="83">
        <v>196</v>
      </c>
    </row>
    <row r="48" spans="1:7" ht="8.1" customHeight="1">
      <c r="A48" s="12"/>
      <c r="B48" s="49"/>
      <c r="C48" s="12"/>
      <c r="D48" s="83"/>
      <c r="E48" s="83"/>
      <c r="F48" s="83"/>
      <c r="G48" s="83"/>
    </row>
    <row r="49" spans="1:11" ht="18.95" customHeight="1">
      <c r="A49" s="12"/>
      <c r="B49" s="49" t="s">
        <v>40</v>
      </c>
      <c r="C49" s="12"/>
      <c r="D49" s="173" t="s">
        <v>108</v>
      </c>
      <c r="E49" s="173" t="s">
        <v>108</v>
      </c>
      <c r="F49" s="173" t="s">
        <v>108</v>
      </c>
      <c r="G49" s="83">
        <v>3224</v>
      </c>
    </row>
    <row r="50" spans="1:11" ht="9" customHeight="1" thickBot="1">
      <c r="A50" s="54"/>
      <c r="B50" s="55"/>
      <c r="C50" s="54"/>
      <c r="D50" s="58"/>
      <c r="E50" s="58"/>
      <c r="F50" s="58"/>
      <c r="G50" s="58"/>
      <c r="H50" s="85"/>
    </row>
    <row r="51" spans="1:11" ht="5.0999999999999996" customHeight="1">
      <c r="C51" s="12"/>
    </row>
    <row r="52" spans="1:11" s="60" customFormat="1" ht="12.95" customHeight="1">
      <c r="A52" s="59"/>
      <c r="E52" s="61"/>
      <c r="F52" s="61"/>
      <c r="G52" s="61"/>
      <c r="H52" s="63" t="s">
        <v>44</v>
      </c>
      <c r="I52" s="90"/>
      <c r="J52" s="90"/>
      <c r="K52" s="90"/>
    </row>
    <row r="53" spans="1:11" s="60" customFormat="1" ht="12.95" customHeight="1">
      <c r="A53" s="64"/>
      <c r="B53" s="65"/>
      <c r="C53" s="62"/>
      <c r="E53" s="91"/>
      <c r="F53" s="91"/>
      <c r="G53" s="91"/>
      <c r="H53" s="66" t="s">
        <v>36</v>
      </c>
      <c r="I53" s="90"/>
      <c r="J53" s="90"/>
      <c r="K53" s="90"/>
    </row>
    <row r="54" spans="1:11" s="60" customFormat="1" ht="11.1" customHeight="1">
      <c r="A54" s="86"/>
      <c r="B54" s="87"/>
      <c r="C54" s="62"/>
      <c r="E54" s="92"/>
      <c r="F54" s="92"/>
      <c r="G54" s="92"/>
      <c r="H54" s="69" t="s">
        <v>101</v>
      </c>
      <c r="I54" s="93"/>
      <c r="J54" s="93"/>
      <c r="K54" s="93"/>
    </row>
    <row r="55" spans="1:11" s="62" customFormat="1" ht="11.1" customHeight="1">
      <c r="E55" s="92"/>
      <c r="F55" s="92"/>
      <c r="G55" s="92"/>
      <c r="H55" s="69" t="s">
        <v>52</v>
      </c>
      <c r="I55" s="93"/>
      <c r="J55" s="93"/>
      <c r="K55" s="93"/>
    </row>
    <row r="56" spans="1:11" ht="9.9499999999999993" customHeight="1">
      <c r="A56" s="25"/>
      <c r="C56" s="21"/>
      <c r="G56" s="31"/>
    </row>
    <row r="57" spans="1:11" ht="9.9499999999999993" customHeight="1">
      <c r="A57" s="67"/>
      <c r="B57" s="71"/>
      <c r="C57" s="25"/>
      <c r="D57" s="20"/>
      <c r="E57" s="20"/>
      <c r="F57" s="20"/>
      <c r="G57" s="18"/>
    </row>
    <row r="58" spans="1:11" ht="9.9499999999999993" customHeight="1">
      <c r="D58" s="20"/>
      <c r="E58" s="20"/>
      <c r="F58" s="20"/>
      <c r="G58" s="20"/>
    </row>
    <row r="59" spans="1:11" ht="8.4499999999999993" customHeight="1">
      <c r="B59" s="72"/>
      <c r="D59" s="26"/>
      <c r="E59" s="26"/>
      <c r="F59" s="26"/>
      <c r="G59" s="26"/>
      <c r="H59" s="25"/>
    </row>
  </sheetData>
  <conditionalFormatting sqref="D19">
    <cfRule type="cellIs" dxfId="5" priority="6" stopIfTrue="1" operator="lessThan">
      <formula>0</formula>
    </cfRule>
  </conditionalFormatting>
  <conditionalFormatting sqref="D21:D49">
    <cfRule type="cellIs" dxfId="4" priority="1" stopIfTrue="1" operator="lessThan">
      <formula>0</formula>
    </cfRule>
  </conditionalFormatting>
  <conditionalFormatting sqref="E19:G49">
    <cfRule type="cellIs" dxfId="3" priority="2" stopIfTrue="1" operator="lessThan">
      <formula>0</formula>
    </cfRule>
  </conditionalFormatting>
  <hyperlinks>
    <hyperlink ref="H1" r:id="rId1" xr:uid="{00000000-0004-0000-11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4" orientation="portrait" r:id="rId2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transitionEvaluation="1">
    <pageSetUpPr fitToPage="1"/>
  </sheetPr>
  <dimension ref="A1:I57"/>
  <sheetViews>
    <sheetView topLeftCell="B10" zoomScaleNormal="100" zoomScaleSheetLayoutView="80" workbookViewId="0">
      <selection activeCell="B49" sqref="B49:B51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9" style="20" customWidth="1"/>
    <col min="4" max="4" width="26" style="20" customWidth="1"/>
    <col min="5" max="5" width="26" style="21" customWidth="1"/>
    <col min="6" max="6" width="29" style="21" customWidth="1"/>
    <col min="7" max="7" width="25" style="21" customWidth="1"/>
    <col min="8" max="8" width="31" style="21" customWidth="1"/>
    <col min="9" max="9" width="1.19921875" style="20" customWidth="1"/>
    <col min="10" max="11" width="10" style="20"/>
    <col min="12" max="12" width="12.796875" style="20" customWidth="1"/>
    <col min="13" max="16384" width="10" style="20"/>
  </cols>
  <sheetData>
    <row r="1" spans="1:9" ht="15" customHeight="1">
      <c r="I1" s="22" t="s">
        <v>0</v>
      </c>
    </row>
    <row r="2" spans="1:9" ht="15" customHeight="1">
      <c r="E2" s="20"/>
      <c r="F2" s="20"/>
      <c r="G2" s="20"/>
      <c r="H2" s="26"/>
      <c r="I2" s="23" t="s">
        <v>59</v>
      </c>
    </row>
    <row r="3" spans="1:9" ht="9.9499999999999993" customHeight="1"/>
    <row r="4" spans="1:9" ht="9.9499999999999993" customHeight="1"/>
    <row r="5" spans="1:9" ht="18" customHeight="1">
      <c r="B5" s="24" t="s">
        <v>85</v>
      </c>
      <c r="C5" s="25" t="s">
        <v>142</v>
      </c>
      <c r="D5" s="25"/>
      <c r="E5" s="26"/>
      <c r="F5" s="26"/>
      <c r="G5" s="26"/>
      <c r="H5" s="26"/>
    </row>
    <row r="6" spans="1:9" s="67" customFormat="1" ht="15" customHeight="1">
      <c r="B6" s="18" t="s">
        <v>86</v>
      </c>
      <c r="C6" s="67" t="s">
        <v>143</v>
      </c>
      <c r="E6" s="31"/>
      <c r="F6" s="31"/>
      <c r="G6" s="31"/>
      <c r="H6" s="31"/>
    </row>
    <row r="7" spans="1:9" ht="9.9499999999999993" customHeight="1" thickBot="1"/>
    <row r="8" spans="1:9" ht="9" customHeight="1" thickTop="1">
      <c r="A8" s="32"/>
      <c r="B8" s="32" t="s">
        <v>1</v>
      </c>
      <c r="C8" s="32"/>
      <c r="D8" s="32"/>
      <c r="E8" s="33"/>
      <c r="F8" s="33"/>
      <c r="G8" s="33"/>
      <c r="H8" s="33"/>
      <c r="I8" s="88"/>
    </row>
    <row r="9" spans="1:9" ht="15">
      <c r="A9" s="12"/>
      <c r="B9" s="16" t="s">
        <v>37</v>
      </c>
      <c r="C9" s="12"/>
      <c r="D9" s="34" t="s">
        <v>6</v>
      </c>
      <c r="E9" s="34" t="s">
        <v>30</v>
      </c>
      <c r="F9" s="34" t="s">
        <v>31</v>
      </c>
      <c r="G9" s="34" t="s">
        <v>32</v>
      </c>
      <c r="H9" s="76" t="s">
        <v>50</v>
      </c>
      <c r="I9" s="12"/>
    </row>
    <row r="10" spans="1:9">
      <c r="A10" s="12"/>
      <c r="B10" s="74" t="s">
        <v>3</v>
      </c>
      <c r="C10" s="12"/>
      <c r="D10" s="38" t="s">
        <v>5</v>
      </c>
      <c r="E10" s="38" t="s">
        <v>10</v>
      </c>
      <c r="F10" s="38" t="s">
        <v>53</v>
      </c>
      <c r="G10" s="38" t="s">
        <v>11</v>
      </c>
      <c r="H10" s="38" t="s">
        <v>47</v>
      </c>
      <c r="I10" s="12"/>
    </row>
    <row r="11" spans="1:9" ht="9" customHeight="1">
      <c r="A11" s="39"/>
      <c r="B11" s="39"/>
      <c r="C11" s="39"/>
      <c r="D11" s="39"/>
      <c r="E11" s="40"/>
      <c r="F11" s="40"/>
      <c r="G11" s="40"/>
      <c r="H11" s="40"/>
      <c r="I11" s="39"/>
    </row>
    <row r="12" spans="1:9" ht="9" customHeight="1">
      <c r="A12" s="14"/>
      <c r="B12" s="14"/>
      <c r="C12" s="14"/>
      <c r="D12" s="14"/>
      <c r="E12" s="82"/>
      <c r="F12" s="82"/>
      <c r="G12" s="82"/>
      <c r="H12" s="82"/>
    </row>
    <row r="13" spans="1:9" ht="17.100000000000001" customHeight="1">
      <c r="A13" s="12"/>
      <c r="B13" s="42" t="s">
        <v>4</v>
      </c>
      <c r="C13" s="12"/>
      <c r="D13" s="44">
        <f>SUM(D15:D45)</f>
        <v>542061</v>
      </c>
      <c r="E13" s="44">
        <f>SUM(E15:E45)</f>
        <v>18505</v>
      </c>
      <c r="F13" s="44">
        <f>SUM(F15:F45)</f>
        <v>30944</v>
      </c>
      <c r="G13" s="44">
        <f>SUM(G15:G45)</f>
        <v>153709</v>
      </c>
      <c r="H13" s="44">
        <f>SUM(H15:H45)</f>
        <v>12111</v>
      </c>
    </row>
    <row r="14" spans="1:9" ht="12.95" customHeight="1">
      <c r="A14" s="12"/>
      <c r="B14" s="45" t="s">
        <v>1</v>
      </c>
      <c r="C14" s="12"/>
      <c r="D14" s="53"/>
      <c r="E14" s="48"/>
      <c r="F14" s="48"/>
      <c r="G14" s="48"/>
      <c r="H14" s="48"/>
    </row>
    <row r="15" spans="1:9" ht="17.100000000000001" customHeight="1">
      <c r="A15" s="12"/>
      <c r="B15" s="49" t="s">
        <v>15</v>
      </c>
      <c r="C15" s="12"/>
      <c r="D15" s="19">
        <f>SUM(E15:H15,'2.11 (2)'!D17:G17)</f>
        <v>202341</v>
      </c>
      <c r="E15" s="19">
        <v>2009</v>
      </c>
      <c r="F15" s="19">
        <v>5284</v>
      </c>
      <c r="G15" s="19">
        <v>26199</v>
      </c>
      <c r="H15" s="19">
        <v>3841</v>
      </c>
    </row>
    <row r="16" spans="1:9" ht="14.25" customHeight="1">
      <c r="A16" s="12"/>
      <c r="B16" s="49"/>
      <c r="C16" s="12"/>
      <c r="D16" s="89"/>
      <c r="E16" s="19"/>
      <c r="F16" s="19"/>
      <c r="G16" s="19"/>
      <c r="H16" s="19"/>
    </row>
    <row r="17" spans="1:8" ht="17.100000000000001" customHeight="1">
      <c r="A17" s="12"/>
      <c r="B17" s="49" t="s">
        <v>20</v>
      </c>
      <c r="C17" s="12"/>
      <c r="D17" s="19">
        <f>SUM(E17:H17,'2.11 (2)'!D19:G19)</f>
        <v>19799</v>
      </c>
      <c r="E17" s="19">
        <v>648</v>
      </c>
      <c r="F17" s="19">
        <v>2727</v>
      </c>
      <c r="G17" s="19">
        <v>4080</v>
      </c>
      <c r="H17" s="19">
        <v>47</v>
      </c>
    </row>
    <row r="18" spans="1:8" ht="12.95" customHeight="1">
      <c r="A18" s="12"/>
      <c r="B18" s="49"/>
      <c r="C18" s="12"/>
      <c r="D18" s="19"/>
      <c r="E18" s="19"/>
      <c r="F18" s="19"/>
      <c r="G18" s="19"/>
      <c r="H18" s="19"/>
    </row>
    <row r="19" spans="1:8" ht="17.100000000000001" customHeight="1">
      <c r="A19" s="12"/>
      <c r="B19" s="49" t="s">
        <v>23</v>
      </c>
      <c r="C19" s="12"/>
      <c r="D19" s="19">
        <f>SUM(E19:H19,'2.11 (2)'!D21:G21)</f>
        <v>7629</v>
      </c>
      <c r="E19" s="19">
        <v>940</v>
      </c>
      <c r="F19" s="19">
        <v>327</v>
      </c>
      <c r="G19" s="19">
        <v>2655</v>
      </c>
      <c r="H19" s="50" t="s">
        <v>108</v>
      </c>
    </row>
    <row r="20" spans="1:8" ht="12.95" customHeight="1">
      <c r="A20" s="12"/>
      <c r="B20" s="49"/>
      <c r="C20" s="12"/>
      <c r="D20" s="19"/>
      <c r="E20" s="19"/>
      <c r="F20" s="19"/>
      <c r="G20" s="19"/>
      <c r="H20" s="19"/>
    </row>
    <row r="21" spans="1:8" ht="17.100000000000001" customHeight="1">
      <c r="A21" s="12"/>
      <c r="B21" s="49" t="s">
        <v>19</v>
      </c>
      <c r="C21" s="12"/>
      <c r="D21" s="19">
        <f>SUM(E21:H21,'2.11 (2)'!D23:G23)</f>
        <v>11483</v>
      </c>
      <c r="E21" s="19">
        <v>238</v>
      </c>
      <c r="F21" s="19">
        <v>654</v>
      </c>
      <c r="G21" s="19">
        <v>9566</v>
      </c>
      <c r="H21" s="19">
        <v>941</v>
      </c>
    </row>
    <row r="22" spans="1:8" ht="12.95" customHeight="1">
      <c r="A22" s="12"/>
      <c r="B22" s="49"/>
      <c r="C22" s="12"/>
      <c r="D22" s="19"/>
      <c r="E22" s="19"/>
      <c r="F22" s="19"/>
      <c r="G22" s="19"/>
      <c r="H22" s="19"/>
    </row>
    <row r="23" spans="1:8" ht="17.100000000000001" customHeight="1">
      <c r="A23" s="12"/>
      <c r="B23" s="49" t="s">
        <v>18</v>
      </c>
      <c r="C23" s="12"/>
      <c r="D23" s="19">
        <f>SUM(E23:H23,'2.11 (2)'!D25:G25)</f>
        <v>28662</v>
      </c>
      <c r="E23" s="19">
        <v>8201</v>
      </c>
      <c r="F23" s="19">
        <v>2025</v>
      </c>
      <c r="G23" s="19">
        <v>14268</v>
      </c>
      <c r="H23" s="19">
        <v>347</v>
      </c>
    </row>
    <row r="24" spans="1:8" ht="12.95" customHeight="1">
      <c r="A24" s="12"/>
      <c r="B24" s="49"/>
      <c r="C24" s="12"/>
      <c r="D24" s="19"/>
      <c r="E24" s="19"/>
      <c r="F24" s="19"/>
      <c r="G24" s="19"/>
      <c r="H24" s="19"/>
    </row>
    <row r="25" spans="1:8" ht="17.100000000000001" customHeight="1">
      <c r="A25" s="12"/>
      <c r="B25" s="49" t="s">
        <v>21</v>
      </c>
      <c r="C25" s="12"/>
      <c r="D25" s="19">
        <f>SUM(E25:H25,'2.11 (2)'!D27:G27)</f>
        <v>30058</v>
      </c>
      <c r="E25" s="19">
        <v>1363</v>
      </c>
      <c r="F25" s="19">
        <v>8951</v>
      </c>
      <c r="G25" s="19">
        <v>18332</v>
      </c>
      <c r="H25" s="19">
        <v>528</v>
      </c>
    </row>
    <row r="26" spans="1:8" ht="12.95" customHeight="1">
      <c r="A26" s="12"/>
      <c r="B26" s="49"/>
      <c r="C26" s="12"/>
      <c r="D26" s="19"/>
      <c r="E26" s="19"/>
      <c r="F26" s="19"/>
      <c r="G26" s="19"/>
      <c r="H26" s="19"/>
    </row>
    <row r="27" spans="1:8" ht="17.100000000000001" customHeight="1">
      <c r="A27" s="12"/>
      <c r="B27" s="49" t="s">
        <v>17</v>
      </c>
      <c r="C27" s="12"/>
      <c r="D27" s="19">
        <f>SUM(E27:H27,'2.11 (2)'!D29:G29)</f>
        <v>31481</v>
      </c>
      <c r="E27" s="19">
        <v>604</v>
      </c>
      <c r="F27" s="19">
        <v>2570</v>
      </c>
      <c r="G27" s="19">
        <v>24772</v>
      </c>
      <c r="H27" s="19">
        <v>176</v>
      </c>
    </row>
    <row r="28" spans="1:8" ht="12.95" customHeight="1">
      <c r="A28" s="12"/>
      <c r="B28" s="49"/>
      <c r="C28" s="12"/>
      <c r="D28" s="19"/>
      <c r="E28" s="19"/>
      <c r="F28" s="19"/>
      <c r="G28" s="19"/>
      <c r="H28" s="19"/>
    </row>
    <row r="29" spans="1:8" ht="17.100000000000001" customHeight="1">
      <c r="A29" s="12"/>
      <c r="B29" s="49" t="s">
        <v>24</v>
      </c>
      <c r="C29" s="12"/>
      <c r="D29" s="19">
        <f>SUM(E29:H29,'2.11 (2)'!D31:G31)</f>
        <v>11417</v>
      </c>
      <c r="E29" s="19">
        <v>55</v>
      </c>
      <c r="F29" s="19">
        <v>628</v>
      </c>
      <c r="G29" s="19">
        <v>737</v>
      </c>
      <c r="H29" s="50" t="s">
        <v>108</v>
      </c>
    </row>
    <row r="30" spans="1:8" ht="12.95" customHeight="1">
      <c r="A30" s="12"/>
      <c r="B30" s="49"/>
      <c r="C30" s="12"/>
      <c r="D30" s="19"/>
      <c r="E30" s="19"/>
      <c r="F30" s="19"/>
      <c r="G30" s="19"/>
      <c r="H30" s="19"/>
    </row>
    <row r="31" spans="1:8" ht="17.100000000000001" customHeight="1">
      <c r="A31" s="12"/>
      <c r="B31" s="49" t="s">
        <v>16</v>
      </c>
      <c r="C31" s="12"/>
      <c r="D31" s="19">
        <f>SUM(E31:H31,'2.11 (2)'!D33:G33)</f>
        <v>5390</v>
      </c>
      <c r="E31" s="19">
        <v>264</v>
      </c>
      <c r="F31" s="19">
        <v>762</v>
      </c>
      <c r="G31" s="19">
        <v>3687</v>
      </c>
      <c r="H31" s="19">
        <v>478</v>
      </c>
    </row>
    <row r="32" spans="1:8" ht="12.95" customHeight="1">
      <c r="A32" s="12"/>
      <c r="B32" s="49"/>
      <c r="C32" s="12"/>
      <c r="D32" s="19"/>
      <c r="E32" s="19"/>
      <c r="F32" s="19"/>
      <c r="G32" s="19"/>
      <c r="H32" s="19"/>
    </row>
    <row r="33" spans="1:9" ht="17.100000000000001" customHeight="1">
      <c r="A33" s="12"/>
      <c r="B33" s="49" t="s">
        <v>25</v>
      </c>
      <c r="C33" s="12"/>
      <c r="D33" s="19">
        <f>SUM(E33:H33,'2.11 (2)'!D35:G35)</f>
        <v>18137</v>
      </c>
      <c r="E33" s="19">
        <v>311</v>
      </c>
      <c r="F33" s="19">
        <v>486</v>
      </c>
      <c r="G33" s="19">
        <v>7299</v>
      </c>
      <c r="H33" s="19">
        <v>228</v>
      </c>
    </row>
    <row r="34" spans="1:9" ht="12.95" customHeight="1">
      <c r="A34" s="12"/>
      <c r="B34" s="49"/>
      <c r="C34" s="12"/>
      <c r="D34" s="19"/>
      <c r="E34" s="19"/>
      <c r="F34" s="19"/>
      <c r="G34" s="19"/>
      <c r="H34" s="19"/>
    </row>
    <row r="35" spans="1:9" ht="17.100000000000001" customHeight="1">
      <c r="A35" s="12"/>
      <c r="B35" s="49" t="s">
        <v>26</v>
      </c>
      <c r="C35" s="12"/>
      <c r="D35" s="19">
        <f>SUM(E35:H35,'2.11 (2)'!D37:G37)</f>
        <v>20294</v>
      </c>
      <c r="E35" s="19">
        <v>75</v>
      </c>
      <c r="F35" s="19">
        <v>648</v>
      </c>
      <c r="G35" s="19">
        <v>3294</v>
      </c>
      <c r="H35" s="19">
        <v>128</v>
      </c>
    </row>
    <row r="36" spans="1:9" ht="12.95" customHeight="1">
      <c r="A36" s="12"/>
      <c r="B36" s="49"/>
      <c r="C36" s="12"/>
      <c r="D36" s="19"/>
      <c r="E36" s="19"/>
      <c r="F36" s="19"/>
      <c r="G36" s="19"/>
      <c r="H36" s="19"/>
    </row>
    <row r="37" spans="1:9" ht="17.100000000000001" customHeight="1">
      <c r="A37" s="12"/>
      <c r="B37" s="49" t="s">
        <v>14</v>
      </c>
      <c r="C37" s="12"/>
      <c r="D37" s="19">
        <f>SUM(E37:H37,'2.11 (2)'!D39:G39)</f>
        <v>47347</v>
      </c>
      <c r="E37" s="19">
        <v>2330</v>
      </c>
      <c r="F37" s="19">
        <v>3689</v>
      </c>
      <c r="G37" s="19">
        <v>33785</v>
      </c>
      <c r="H37" s="19">
        <v>5041</v>
      </c>
    </row>
    <row r="38" spans="1:9" ht="12.95" customHeight="1">
      <c r="A38" s="12"/>
      <c r="B38" s="49"/>
      <c r="C38" s="12"/>
      <c r="D38" s="19"/>
      <c r="E38" s="19"/>
      <c r="F38" s="19"/>
      <c r="G38" s="19"/>
      <c r="H38" s="19"/>
    </row>
    <row r="39" spans="1:9" ht="17.100000000000001" customHeight="1">
      <c r="A39" s="12"/>
      <c r="B39" s="49" t="s">
        <v>22</v>
      </c>
      <c r="C39" s="12"/>
      <c r="D39" s="19">
        <f>SUM(E39:H39,'2.11 (2)'!D41:G41)</f>
        <v>42817</v>
      </c>
      <c r="E39" s="19">
        <v>1448</v>
      </c>
      <c r="F39" s="19">
        <v>2111</v>
      </c>
      <c r="G39" s="19">
        <v>4457</v>
      </c>
      <c r="H39" s="19">
        <v>160</v>
      </c>
    </row>
    <row r="40" spans="1:9" ht="12.95" customHeight="1">
      <c r="A40" s="12"/>
      <c r="B40" s="49"/>
      <c r="C40" s="12"/>
      <c r="D40" s="19"/>
      <c r="E40" s="19"/>
      <c r="F40" s="19"/>
      <c r="G40" s="19"/>
      <c r="H40" s="19"/>
    </row>
    <row r="41" spans="1:9" ht="17.100000000000001" customHeight="1">
      <c r="A41" s="12"/>
      <c r="B41" s="49" t="s">
        <v>38</v>
      </c>
      <c r="C41" s="12"/>
      <c r="D41" s="19">
        <f>SUM(E41:H41,'2.11 (2)'!D43:G43)</f>
        <v>2282</v>
      </c>
      <c r="E41" s="19">
        <v>15</v>
      </c>
      <c r="F41" s="19">
        <v>82</v>
      </c>
      <c r="G41" s="19">
        <v>549</v>
      </c>
      <c r="H41" s="19">
        <v>196</v>
      </c>
    </row>
    <row r="42" spans="1:9" ht="12.95" customHeight="1">
      <c r="A42" s="12"/>
      <c r="B42" s="49"/>
      <c r="C42" s="12"/>
      <c r="D42" s="19"/>
      <c r="E42" s="19"/>
      <c r="F42" s="19"/>
      <c r="G42" s="19"/>
      <c r="H42" s="19"/>
    </row>
    <row r="43" spans="1:9" ht="17.100000000000001" customHeight="1">
      <c r="A43" s="12"/>
      <c r="B43" s="49" t="s">
        <v>39</v>
      </c>
      <c r="C43" s="12"/>
      <c r="D43" s="19">
        <f>SUM(E43:H43,'2.11 (2)'!D45:G45)</f>
        <v>62700</v>
      </c>
      <c r="E43" s="19">
        <v>4</v>
      </c>
      <c r="F43" s="50" t="s">
        <v>108</v>
      </c>
      <c r="G43" s="19">
        <v>1</v>
      </c>
      <c r="H43" s="50" t="s">
        <v>108</v>
      </c>
    </row>
    <row r="44" spans="1:9" ht="12.95" customHeight="1">
      <c r="A44" s="12"/>
      <c r="B44" s="49"/>
      <c r="C44" s="12"/>
      <c r="D44" s="19"/>
      <c r="E44" s="19"/>
      <c r="F44" s="19"/>
      <c r="G44" s="19"/>
      <c r="H44" s="19"/>
    </row>
    <row r="45" spans="1:9" ht="17.100000000000001" customHeight="1">
      <c r="A45" s="12"/>
      <c r="B45" s="49" t="s">
        <v>40</v>
      </c>
      <c r="C45" s="12"/>
      <c r="D45" s="19">
        <f>SUM(E45:H45,'2.11 (2)'!D47:G47)</f>
        <v>224</v>
      </c>
      <c r="E45" s="50" t="s">
        <v>108</v>
      </c>
      <c r="F45" s="50" t="s">
        <v>108</v>
      </c>
      <c r="G45" s="19">
        <v>28</v>
      </c>
      <c r="H45" s="50" t="s">
        <v>108</v>
      </c>
    </row>
    <row r="46" spans="1:9" ht="9" customHeight="1" thickBot="1">
      <c r="A46" s="54"/>
      <c r="B46" s="55"/>
      <c r="C46" s="54"/>
      <c r="D46" s="54"/>
      <c r="E46" s="56"/>
      <c r="F46" s="56"/>
      <c r="G46" s="57"/>
      <c r="H46" s="58"/>
      <c r="I46" s="54"/>
    </row>
    <row r="47" spans="1:9" ht="5.0999999999999996" customHeight="1">
      <c r="C47" s="12"/>
      <c r="D47" s="12"/>
      <c r="G47" s="41"/>
    </row>
    <row r="48" spans="1:9" ht="5.0999999999999996" customHeight="1">
      <c r="C48" s="12"/>
      <c r="D48" s="12"/>
      <c r="G48" s="41"/>
    </row>
    <row r="49" spans="1:9" s="60" customFormat="1" ht="12.95" customHeight="1">
      <c r="A49" s="59"/>
      <c r="E49" s="61"/>
      <c r="F49" s="62"/>
      <c r="I49" s="63" t="s">
        <v>44</v>
      </c>
    </row>
    <row r="50" spans="1:9" s="60" customFormat="1" ht="12.95" customHeight="1">
      <c r="A50" s="64"/>
      <c r="B50" s="65"/>
      <c r="C50" s="62"/>
      <c r="D50" s="62"/>
      <c r="E50" s="62"/>
      <c r="F50" s="62"/>
      <c r="G50" s="62"/>
      <c r="I50" s="66" t="s">
        <v>36</v>
      </c>
    </row>
    <row r="51" spans="1:9" ht="11.1" customHeight="1">
      <c r="A51" s="67"/>
      <c r="B51" s="87"/>
      <c r="C51" s="21"/>
      <c r="D51" s="21"/>
      <c r="H51" s="20"/>
      <c r="I51" s="69" t="s">
        <v>101</v>
      </c>
    </row>
    <row r="52" spans="1:9" s="21" customFormat="1" ht="11.1" customHeight="1">
      <c r="D52" s="31"/>
      <c r="E52" s="31"/>
      <c r="F52" s="31"/>
      <c r="G52" s="31"/>
      <c r="I52" s="69" t="s">
        <v>52</v>
      </c>
    </row>
    <row r="53" spans="1:9" ht="9.9499999999999993" customHeight="1">
      <c r="A53" s="25"/>
      <c r="C53" s="21"/>
      <c r="D53" s="151"/>
      <c r="E53" s="151"/>
      <c r="F53" s="151"/>
      <c r="G53" s="151"/>
    </row>
    <row r="54" spans="1:9" ht="9.9499999999999993" customHeight="1">
      <c r="A54" s="67"/>
      <c r="B54" s="71"/>
      <c r="C54" s="25"/>
      <c r="D54" s="25"/>
      <c r="E54" s="26"/>
      <c r="F54" s="26"/>
      <c r="G54" s="31"/>
      <c r="H54" s="20"/>
    </row>
    <row r="55" spans="1:9" ht="9.9499999999999993" customHeight="1">
      <c r="E55" s="26"/>
      <c r="F55" s="26"/>
      <c r="G55" s="31"/>
      <c r="H55" s="20"/>
    </row>
    <row r="56" spans="1:9" ht="8.4499999999999993" customHeight="1">
      <c r="B56" s="72"/>
      <c r="G56" s="26"/>
      <c r="H56" s="26"/>
    </row>
    <row r="57" spans="1:9">
      <c r="G57" s="31"/>
    </row>
  </sheetData>
  <mergeCells count="1">
    <mergeCell ref="D53:G53"/>
  </mergeCells>
  <hyperlinks>
    <hyperlink ref="I1" r:id="rId1" xr:uid="{00000000-0004-0000-12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74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L59"/>
  <sheetViews>
    <sheetView topLeftCell="B13" zoomScaleNormal="100" zoomScaleSheetLayoutView="100" workbookViewId="0">
      <selection activeCell="B52" sqref="B52:B54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5" style="20" customWidth="1"/>
    <col min="4" max="6" width="29" style="21" customWidth="1"/>
    <col min="7" max="7" width="31" style="21" customWidth="1"/>
    <col min="8" max="8" width="1.59765625" style="20" customWidth="1"/>
    <col min="9" max="9" width="10" style="20"/>
    <col min="10" max="10" width="13.19921875" style="20" bestFit="1" customWidth="1"/>
    <col min="11" max="12" width="14.3984375" style="20" customWidth="1"/>
    <col min="13" max="13" width="17.59765625" style="20" customWidth="1"/>
    <col min="14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12.95" customHeight="1">
      <c r="H3" s="23"/>
    </row>
    <row r="4" spans="1:8" ht="12.95" customHeight="1">
      <c r="H4" s="23"/>
    </row>
    <row r="5" spans="1:8" ht="15" customHeight="1">
      <c r="B5" s="24" t="s">
        <v>61</v>
      </c>
      <c r="C5" s="25" t="s">
        <v>87</v>
      </c>
      <c r="D5" s="26"/>
      <c r="E5" s="26"/>
      <c r="F5" s="26"/>
      <c r="G5" s="26"/>
      <c r="H5" s="25"/>
    </row>
    <row r="6" spans="1:8" ht="15" customHeight="1">
      <c r="A6" s="71" t="s">
        <v>60</v>
      </c>
      <c r="B6" s="24" t="s">
        <v>62</v>
      </c>
      <c r="C6" s="25" t="s">
        <v>111</v>
      </c>
      <c r="D6" s="26"/>
      <c r="E6" s="26"/>
      <c r="F6" s="26"/>
      <c r="G6" s="26"/>
      <c r="H6" s="25"/>
    </row>
    <row r="7" spans="1:8" s="67" customFormat="1" ht="15" customHeight="1">
      <c r="B7" s="18" t="s">
        <v>63</v>
      </c>
      <c r="C7" s="67" t="s">
        <v>112</v>
      </c>
      <c r="D7" s="31"/>
      <c r="E7" s="31"/>
      <c r="F7" s="31"/>
      <c r="G7" s="31"/>
    </row>
    <row r="8" spans="1:8" s="67" customFormat="1" ht="15" customHeight="1">
      <c r="B8" s="18"/>
      <c r="C8" s="67" t="s">
        <v>110</v>
      </c>
      <c r="D8" s="31"/>
      <c r="E8" s="31"/>
      <c r="F8" s="31"/>
      <c r="G8" s="31"/>
    </row>
    <row r="9" spans="1:8" ht="15" customHeight="1" thickBot="1"/>
    <row r="10" spans="1:8" ht="6" customHeight="1" thickTop="1">
      <c r="A10" s="32"/>
      <c r="B10" s="32" t="s">
        <v>1</v>
      </c>
      <c r="C10" s="32"/>
      <c r="D10" s="33"/>
      <c r="E10" s="33"/>
      <c r="F10" s="33"/>
      <c r="G10" s="33"/>
      <c r="H10" s="33"/>
    </row>
    <row r="11" spans="1:8" ht="16.5" customHeight="1">
      <c r="A11" s="12"/>
      <c r="B11" s="16" t="s">
        <v>37</v>
      </c>
      <c r="C11" s="12"/>
      <c r="D11" s="34" t="s">
        <v>34</v>
      </c>
      <c r="E11" s="34" t="s">
        <v>42</v>
      </c>
      <c r="F11" s="34" t="s">
        <v>27</v>
      </c>
      <c r="G11" s="34" t="s">
        <v>29</v>
      </c>
      <c r="H11" s="73"/>
    </row>
    <row r="12" spans="1:8" ht="14.25" customHeight="1">
      <c r="A12" s="12"/>
      <c r="B12" s="147" t="s">
        <v>3</v>
      </c>
      <c r="C12" s="41"/>
      <c r="D12" s="75" t="s">
        <v>12</v>
      </c>
      <c r="E12" s="75" t="s">
        <v>33</v>
      </c>
      <c r="F12" s="75" t="s">
        <v>9</v>
      </c>
      <c r="G12" s="77" t="s">
        <v>28</v>
      </c>
      <c r="H12" s="41"/>
    </row>
    <row r="13" spans="1:8" ht="16.5" customHeight="1">
      <c r="A13" s="12"/>
      <c r="B13" s="12"/>
      <c r="C13" s="12"/>
      <c r="D13" s="41"/>
      <c r="E13" s="75"/>
      <c r="F13" s="75"/>
      <c r="G13" s="38" t="s">
        <v>43</v>
      </c>
      <c r="H13" s="41" t="s">
        <v>1</v>
      </c>
    </row>
    <row r="14" spans="1:8" s="21" customFormat="1" ht="13.5" customHeight="1">
      <c r="A14" s="12"/>
      <c r="B14" s="16"/>
      <c r="C14" s="41"/>
      <c r="D14" s="75"/>
      <c r="E14" s="41"/>
      <c r="F14" s="75"/>
      <c r="G14" s="75" t="s">
        <v>13</v>
      </c>
      <c r="H14" s="45"/>
    </row>
    <row r="15" spans="1:8" ht="6" customHeight="1">
      <c r="A15" s="39"/>
      <c r="B15" s="140"/>
      <c r="C15" s="39"/>
      <c r="D15" s="79"/>
      <c r="E15" s="79"/>
      <c r="F15" s="79"/>
      <c r="G15" s="80"/>
      <c r="H15" s="81"/>
    </row>
    <row r="16" spans="1:8" ht="9" customHeight="1">
      <c r="A16" s="12"/>
      <c r="B16" s="12"/>
      <c r="C16" s="12"/>
      <c r="D16" s="41"/>
      <c r="E16" s="41"/>
      <c r="F16" s="41"/>
      <c r="G16" s="12"/>
      <c r="H16" s="12"/>
    </row>
    <row r="17" spans="1:8" ht="16.5" customHeight="1">
      <c r="A17" s="12"/>
      <c r="B17" s="42" t="s">
        <v>4</v>
      </c>
      <c r="C17" s="12"/>
      <c r="D17" s="43">
        <f>SUM(D19,D21,D23,D25,D27,D29,D31,D33,D35,D37,D39,D41,D43,D45,D47,D49)</f>
        <v>52158</v>
      </c>
      <c r="E17" s="43">
        <f>SUM(E19,E21,E23,E25,E27,E29,E31,E33,E35,E37,E39,E41,E43,E45,E47,E49)</f>
        <v>1174753</v>
      </c>
      <c r="F17" s="43">
        <f>SUM(F19,F21,F23,F25,F27,F29,F31,F33,F35,F37,F39,F41,F43,F45,F47,F49)</f>
        <v>343511</v>
      </c>
      <c r="G17" s="43">
        <f>SUM(G19,G21,G23,G25,G27,G29,G31,G33,G35,G37,G39,G41,G43,G45,G47,G49)</f>
        <v>1055334</v>
      </c>
      <c r="H17" s="16"/>
    </row>
    <row r="18" spans="1:8" ht="12.95" customHeight="1">
      <c r="A18" s="12"/>
      <c r="B18" s="45" t="s">
        <v>1</v>
      </c>
      <c r="C18" s="12"/>
      <c r="D18" s="48"/>
      <c r="E18" s="53"/>
      <c r="F18" s="48"/>
      <c r="G18" s="48"/>
      <c r="H18" s="12"/>
    </row>
    <row r="19" spans="1:8">
      <c r="A19" s="12"/>
      <c r="B19" s="49" t="s">
        <v>15</v>
      </c>
      <c r="C19" s="12"/>
      <c r="D19" s="168">
        <v>17599</v>
      </c>
      <c r="E19" s="168">
        <v>203900</v>
      </c>
      <c r="F19" s="168">
        <v>27525</v>
      </c>
      <c r="G19" s="168">
        <v>68495</v>
      </c>
      <c r="H19" s="84"/>
    </row>
    <row r="20" spans="1:8" ht="14.25" customHeight="1">
      <c r="A20" s="12"/>
      <c r="B20" s="49"/>
      <c r="C20" s="12"/>
      <c r="D20" s="20"/>
      <c r="E20" s="20"/>
      <c r="F20" s="20"/>
      <c r="G20" s="20"/>
      <c r="H20" s="12"/>
    </row>
    <row r="21" spans="1:8">
      <c r="A21" s="12"/>
      <c r="B21" s="49" t="s">
        <v>20</v>
      </c>
      <c r="C21" s="12"/>
      <c r="D21" s="164">
        <v>690</v>
      </c>
      <c r="E21" s="168">
        <v>110272</v>
      </c>
      <c r="F21" s="164">
        <v>1294</v>
      </c>
      <c r="G21" s="164">
        <v>2856</v>
      </c>
      <c r="H21" s="84"/>
    </row>
    <row r="22" spans="1:8" ht="12.95" customHeight="1">
      <c r="A22" s="12"/>
      <c r="B22" s="49"/>
      <c r="C22" s="12"/>
      <c r="D22" s="53"/>
      <c r="E22" s="53"/>
      <c r="F22" s="50"/>
      <c r="G22" s="19"/>
      <c r="H22" s="12"/>
    </row>
    <row r="23" spans="1:8">
      <c r="A23" s="12"/>
      <c r="B23" s="49" t="s">
        <v>23</v>
      </c>
      <c r="C23" s="12"/>
      <c r="D23" s="164">
        <v>172</v>
      </c>
      <c r="E23" s="168">
        <v>27858</v>
      </c>
      <c r="F23" s="164">
        <v>2221</v>
      </c>
      <c r="G23" s="164">
        <v>2931</v>
      </c>
      <c r="H23" s="84"/>
    </row>
    <row r="24" spans="1:8" ht="12.95" customHeight="1">
      <c r="A24" s="12"/>
      <c r="B24" s="49"/>
      <c r="C24" s="12"/>
      <c r="D24" s="53"/>
      <c r="E24" s="53"/>
      <c r="F24" s="50"/>
      <c r="G24" s="19"/>
      <c r="H24" s="12"/>
    </row>
    <row r="25" spans="1:8">
      <c r="A25" s="12"/>
      <c r="B25" s="49" t="s">
        <v>19</v>
      </c>
      <c r="C25" s="12"/>
      <c r="D25" s="164">
        <v>1892</v>
      </c>
      <c r="E25" s="168">
        <v>37415</v>
      </c>
      <c r="F25" s="164">
        <v>9107</v>
      </c>
      <c r="G25" s="164">
        <v>14969</v>
      </c>
      <c r="H25" s="84"/>
    </row>
    <row r="26" spans="1:8" ht="12.95" customHeight="1">
      <c r="A26" s="12"/>
      <c r="B26" s="49"/>
      <c r="C26" s="12"/>
      <c r="D26" s="53"/>
      <c r="E26" s="53"/>
      <c r="F26" s="50"/>
      <c r="G26" s="19"/>
      <c r="H26" s="12"/>
    </row>
    <row r="27" spans="1:8">
      <c r="A27" s="12"/>
      <c r="B27" s="49" t="s">
        <v>18</v>
      </c>
      <c r="C27" s="12"/>
      <c r="D27" s="164">
        <v>4355</v>
      </c>
      <c r="E27" s="168">
        <v>36452</v>
      </c>
      <c r="F27" s="164">
        <v>8272</v>
      </c>
      <c r="G27" s="164">
        <v>18414</v>
      </c>
      <c r="H27" s="84"/>
    </row>
    <row r="28" spans="1:8" ht="12.95" customHeight="1">
      <c r="A28" s="12"/>
      <c r="B28" s="49"/>
      <c r="C28" s="12"/>
      <c r="D28" s="53"/>
      <c r="E28" s="53"/>
      <c r="F28" s="50"/>
      <c r="G28" s="19"/>
      <c r="H28" s="12"/>
    </row>
    <row r="29" spans="1:8">
      <c r="A29" s="12"/>
      <c r="B29" s="49" t="s">
        <v>21</v>
      </c>
      <c r="C29" s="12"/>
      <c r="D29" s="164">
        <v>308</v>
      </c>
      <c r="E29" s="168">
        <v>66228</v>
      </c>
      <c r="F29" s="164">
        <v>3726</v>
      </c>
      <c r="G29" s="164">
        <v>12021</v>
      </c>
      <c r="H29" s="84"/>
    </row>
    <row r="30" spans="1:8" ht="12.95" customHeight="1">
      <c r="A30" s="12"/>
      <c r="B30" s="49"/>
      <c r="C30" s="12"/>
      <c r="D30" s="53"/>
      <c r="E30" s="53"/>
      <c r="F30" s="50"/>
      <c r="G30" s="19"/>
      <c r="H30" s="12"/>
    </row>
    <row r="31" spans="1:8">
      <c r="A31" s="12"/>
      <c r="B31" s="49" t="s">
        <v>17</v>
      </c>
      <c r="C31" s="12"/>
      <c r="D31" s="164">
        <v>6099</v>
      </c>
      <c r="E31" s="168">
        <v>94389</v>
      </c>
      <c r="F31" s="164">
        <v>6127</v>
      </c>
      <c r="G31" s="164">
        <v>19096</v>
      </c>
      <c r="H31" s="84"/>
    </row>
    <row r="32" spans="1:8" ht="12.95" customHeight="1">
      <c r="A32" s="12"/>
      <c r="B32" s="49"/>
      <c r="C32" s="12"/>
      <c r="D32" s="53"/>
      <c r="E32" s="53"/>
      <c r="F32" s="50"/>
      <c r="G32" s="19"/>
      <c r="H32" s="12"/>
    </row>
    <row r="33" spans="1:8">
      <c r="A33" s="12"/>
      <c r="B33" s="49" t="s">
        <v>24</v>
      </c>
      <c r="C33" s="12"/>
      <c r="D33" s="165" t="s">
        <v>108</v>
      </c>
      <c r="E33" s="168">
        <v>10739</v>
      </c>
      <c r="F33" s="164">
        <v>396</v>
      </c>
      <c r="G33" s="164">
        <v>514</v>
      </c>
      <c r="H33" s="84"/>
    </row>
    <row r="34" spans="1:8" ht="12.95" customHeight="1">
      <c r="A34" s="12"/>
      <c r="B34" s="49"/>
      <c r="C34" s="12"/>
      <c r="D34" s="53"/>
      <c r="E34" s="53"/>
      <c r="F34" s="50"/>
      <c r="G34" s="19"/>
      <c r="H34" s="12"/>
    </row>
    <row r="35" spans="1:8">
      <c r="A35" s="12"/>
      <c r="B35" s="49" t="s">
        <v>16</v>
      </c>
      <c r="C35" s="12"/>
      <c r="D35" s="164">
        <v>4222</v>
      </c>
      <c r="E35" s="168">
        <v>87426</v>
      </c>
      <c r="F35" s="164">
        <v>112700</v>
      </c>
      <c r="G35" s="164">
        <v>105205</v>
      </c>
      <c r="H35" s="84"/>
    </row>
    <row r="36" spans="1:8" ht="12.95" customHeight="1">
      <c r="A36" s="12"/>
      <c r="B36" s="49"/>
      <c r="C36" s="12"/>
      <c r="D36" s="53"/>
      <c r="E36" s="53"/>
      <c r="F36" s="50"/>
      <c r="G36" s="19"/>
      <c r="H36" s="12"/>
    </row>
    <row r="37" spans="1:8">
      <c r="A37" s="12"/>
      <c r="B37" s="49" t="s">
        <v>25</v>
      </c>
      <c r="C37" s="12"/>
      <c r="D37" s="164">
        <v>852</v>
      </c>
      <c r="E37" s="168">
        <v>49571</v>
      </c>
      <c r="F37" s="164">
        <v>16069</v>
      </c>
      <c r="G37" s="164">
        <v>63250</v>
      </c>
      <c r="H37" s="84"/>
    </row>
    <row r="38" spans="1:8" ht="12.95" customHeight="1">
      <c r="A38" s="12"/>
      <c r="B38" s="49"/>
      <c r="C38" s="12"/>
      <c r="D38" s="53"/>
      <c r="E38" s="53"/>
      <c r="F38" s="50"/>
      <c r="G38" s="19"/>
      <c r="H38" s="12"/>
    </row>
    <row r="39" spans="1:8">
      <c r="A39" s="12"/>
      <c r="B39" s="49" t="s">
        <v>26</v>
      </c>
      <c r="C39" s="12"/>
      <c r="D39" s="164">
        <v>1061</v>
      </c>
      <c r="E39" s="168">
        <v>35840</v>
      </c>
      <c r="F39" s="164">
        <v>5598</v>
      </c>
      <c r="G39" s="164">
        <v>30584</v>
      </c>
      <c r="H39" s="84"/>
    </row>
    <row r="40" spans="1:8" ht="12.95" customHeight="1">
      <c r="A40" s="12"/>
      <c r="B40" s="49"/>
      <c r="C40" s="12"/>
      <c r="D40" s="53"/>
      <c r="E40" s="53"/>
      <c r="F40" s="50"/>
      <c r="G40" s="19"/>
      <c r="H40" s="12"/>
    </row>
    <row r="41" spans="1:8">
      <c r="A41" s="12"/>
      <c r="B41" s="49" t="s">
        <v>14</v>
      </c>
      <c r="C41" s="12"/>
      <c r="D41" s="168">
        <v>13050</v>
      </c>
      <c r="E41" s="168">
        <v>279604</v>
      </c>
      <c r="F41" s="168">
        <v>109871</v>
      </c>
      <c r="G41" s="168">
        <v>406608</v>
      </c>
      <c r="H41" s="84"/>
    </row>
    <row r="42" spans="1:8" ht="12.95" customHeight="1">
      <c r="A42" s="12"/>
      <c r="B42" s="49"/>
      <c r="C42" s="12"/>
      <c r="D42" s="53"/>
      <c r="E42" s="53"/>
      <c r="F42" s="50"/>
      <c r="G42" s="19"/>
      <c r="H42" s="12"/>
    </row>
    <row r="43" spans="1:8">
      <c r="A43" s="12"/>
      <c r="B43" s="49" t="s">
        <v>22</v>
      </c>
      <c r="C43" s="12"/>
      <c r="D43" s="164">
        <v>160</v>
      </c>
      <c r="E43" s="168">
        <v>27294</v>
      </c>
      <c r="F43" s="164">
        <v>1361</v>
      </c>
      <c r="G43" s="164">
        <v>1747</v>
      </c>
      <c r="H43" s="84"/>
    </row>
    <row r="44" spans="1:8" ht="12.95" customHeight="1">
      <c r="A44" s="12"/>
      <c r="B44" s="49"/>
      <c r="C44" s="12"/>
      <c r="D44" s="53"/>
      <c r="E44" s="53"/>
      <c r="F44" s="50"/>
      <c r="G44" s="19"/>
      <c r="H44" s="12"/>
    </row>
    <row r="45" spans="1:8">
      <c r="A45" s="12"/>
      <c r="B45" s="49" t="s">
        <v>38</v>
      </c>
      <c r="C45" s="12"/>
      <c r="D45" s="168">
        <v>1698</v>
      </c>
      <c r="E45" s="168">
        <v>105809</v>
      </c>
      <c r="F45" s="168">
        <v>35330</v>
      </c>
      <c r="G45" s="168">
        <v>295896</v>
      </c>
      <c r="H45" s="84">
        <v>255970</v>
      </c>
    </row>
    <row r="46" spans="1:8" ht="12.95" customHeight="1">
      <c r="A46" s="12"/>
      <c r="B46" s="49"/>
      <c r="C46" s="12"/>
      <c r="D46" s="50"/>
      <c r="E46" s="53"/>
      <c r="F46" s="50"/>
      <c r="G46" s="19"/>
      <c r="H46" s="12"/>
    </row>
    <row r="47" spans="1:8">
      <c r="A47" s="12"/>
      <c r="B47" s="49" t="s">
        <v>39</v>
      </c>
      <c r="C47" s="12"/>
      <c r="D47" s="169" t="s">
        <v>108</v>
      </c>
      <c r="E47" s="168">
        <v>1956</v>
      </c>
      <c r="F47" s="168">
        <v>1376</v>
      </c>
      <c r="G47" s="168">
        <v>1040</v>
      </c>
      <c r="H47" s="84"/>
    </row>
    <row r="48" spans="1:8" ht="12.95" customHeight="1">
      <c r="A48" s="12"/>
      <c r="B48" s="49"/>
      <c r="C48" s="12"/>
      <c r="H48" s="84"/>
    </row>
    <row r="49" spans="1:12">
      <c r="A49" s="12"/>
      <c r="B49" s="49" t="s">
        <v>40</v>
      </c>
      <c r="C49" s="12"/>
      <c r="D49" s="169" t="s">
        <v>108</v>
      </c>
      <c r="E49" s="169" t="s">
        <v>108</v>
      </c>
      <c r="F49" s="168">
        <v>2538</v>
      </c>
      <c r="G49" s="168">
        <v>11708</v>
      </c>
      <c r="H49" s="84"/>
    </row>
    <row r="50" spans="1:12" ht="9" customHeight="1" thickBot="1">
      <c r="A50" s="54"/>
      <c r="B50" s="55"/>
      <c r="C50" s="54"/>
      <c r="D50" s="58"/>
      <c r="E50" s="58"/>
      <c r="F50" s="58"/>
      <c r="G50" s="58"/>
      <c r="H50" s="85"/>
    </row>
    <row r="51" spans="1:12" ht="5.0999999999999996" customHeight="1">
      <c r="C51" s="12"/>
    </row>
    <row r="52" spans="1:12" s="60" customFormat="1" ht="12.95" customHeight="1">
      <c r="A52" s="59"/>
      <c r="E52" s="91"/>
      <c r="F52" s="91"/>
      <c r="G52" s="91"/>
      <c r="H52" s="63" t="s">
        <v>44</v>
      </c>
      <c r="I52" s="90"/>
      <c r="J52" s="90"/>
      <c r="K52" s="90"/>
      <c r="L52" s="90"/>
    </row>
    <row r="53" spans="1:12" s="60" customFormat="1" ht="12.95" customHeight="1">
      <c r="A53" s="64"/>
      <c r="B53" s="65"/>
      <c r="C53" s="62"/>
      <c r="E53" s="61"/>
      <c r="F53" s="61"/>
      <c r="G53" s="61"/>
      <c r="H53" s="66" t="s">
        <v>36</v>
      </c>
      <c r="I53" s="90"/>
      <c r="J53" s="90"/>
      <c r="K53" s="90"/>
      <c r="L53" s="90"/>
    </row>
    <row r="54" spans="1:12" s="60" customFormat="1" ht="12.95" customHeight="1">
      <c r="A54" s="86"/>
      <c r="B54" s="68"/>
      <c r="C54" s="62"/>
      <c r="E54" s="122"/>
      <c r="F54" s="122"/>
      <c r="G54" s="122"/>
      <c r="H54" s="69" t="s">
        <v>101</v>
      </c>
      <c r="I54" s="93"/>
      <c r="J54" s="93"/>
      <c r="K54" s="93"/>
      <c r="L54" s="93"/>
    </row>
    <row r="55" spans="1:12" s="60" customFormat="1" ht="12.95" customHeight="1">
      <c r="C55" s="62"/>
      <c r="E55" s="92"/>
      <c r="F55" s="92"/>
      <c r="G55" s="92"/>
      <c r="H55" s="70" t="s">
        <v>52</v>
      </c>
      <c r="I55" s="93"/>
      <c r="J55" s="93"/>
      <c r="K55" s="93"/>
      <c r="L55" s="93"/>
    </row>
    <row r="56" spans="1:12" ht="9.9499999999999993" customHeight="1">
      <c r="A56" s="25"/>
      <c r="C56" s="21"/>
      <c r="G56" s="31"/>
    </row>
    <row r="57" spans="1:12" ht="9.9499999999999993" customHeight="1">
      <c r="A57" s="67"/>
      <c r="B57" s="71"/>
      <c r="C57" s="25"/>
      <c r="D57" s="20"/>
      <c r="E57" s="20"/>
      <c r="F57" s="20"/>
      <c r="G57" s="18"/>
    </row>
    <row r="58" spans="1:12" ht="9.9499999999999993" customHeight="1">
      <c r="D58" s="20"/>
      <c r="E58" s="20"/>
      <c r="F58" s="20"/>
      <c r="G58" s="20"/>
    </row>
    <row r="59" spans="1:12" ht="8.4499999999999993" customHeight="1">
      <c r="B59" s="72"/>
      <c r="D59" s="26"/>
      <c r="E59" s="26"/>
      <c r="F59" s="26"/>
      <c r="G59" s="26"/>
      <c r="H59" s="25"/>
    </row>
  </sheetData>
  <hyperlinks>
    <hyperlink ref="H1" r:id="rId1" xr:uid="{00000000-0004-0000-01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5" orientation="portrait" r:id="rId2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transitionEvaluation="1">
    <pageSetUpPr fitToPage="1"/>
  </sheetPr>
  <dimension ref="A1:H53"/>
  <sheetViews>
    <sheetView tabSelected="1" zoomScale="90" zoomScaleNormal="90" zoomScaleSheetLayoutView="80" workbookViewId="0">
      <selection activeCell="B50" sqref="B50:B52"/>
    </sheetView>
  </sheetViews>
  <sheetFormatPr defaultColWidth="10" defaultRowHeight="14.25"/>
  <cols>
    <col min="1" max="1" width="1.19921875" style="20" customWidth="1"/>
    <col min="2" max="2" width="17.796875" style="20" customWidth="1"/>
    <col min="3" max="3" width="23.796875" style="20" customWidth="1"/>
    <col min="4" max="6" width="29" style="21" customWidth="1"/>
    <col min="7" max="7" width="31" style="21" customWidth="1"/>
    <col min="8" max="8" width="1.59765625" style="20" customWidth="1"/>
    <col min="9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85</v>
      </c>
      <c r="C5" s="25" t="s">
        <v>144</v>
      </c>
      <c r="D5" s="26"/>
      <c r="E5" s="26"/>
      <c r="F5" s="26"/>
      <c r="G5" s="26"/>
      <c r="H5" s="25"/>
    </row>
    <row r="6" spans="1:8" ht="15" customHeight="1">
      <c r="B6" s="18" t="s">
        <v>86</v>
      </c>
      <c r="C6" s="67" t="s">
        <v>145</v>
      </c>
    </row>
    <row r="7" spans="1:8" ht="12" customHeight="1" thickBot="1"/>
    <row r="8" spans="1:8" ht="9" customHeight="1" thickTop="1">
      <c r="A8" s="32"/>
      <c r="B8" s="32" t="s">
        <v>1</v>
      </c>
      <c r="C8" s="32"/>
      <c r="D8" s="33"/>
      <c r="E8" s="33"/>
      <c r="F8" s="33"/>
      <c r="G8" s="33"/>
      <c r="H8" s="33"/>
    </row>
    <row r="9" spans="1:8" ht="16.5" customHeight="1">
      <c r="A9" s="12"/>
      <c r="B9" s="16" t="s">
        <v>37</v>
      </c>
      <c r="C9" s="12"/>
      <c r="D9" s="34" t="s">
        <v>34</v>
      </c>
      <c r="E9" s="34" t="s">
        <v>42</v>
      </c>
      <c r="F9" s="35" t="s">
        <v>41</v>
      </c>
      <c r="G9" s="35" t="s">
        <v>29</v>
      </c>
      <c r="H9" s="73"/>
    </row>
    <row r="10" spans="1:8" ht="14.25" customHeight="1">
      <c r="A10" s="12"/>
      <c r="B10" s="74" t="s">
        <v>3</v>
      </c>
      <c r="C10" s="12"/>
      <c r="D10" s="75" t="s">
        <v>12</v>
      </c>
      <c r="E10" s="75" t="s">
        <v>33</v>
      </c>
      <c r="F10" s="76" t="s">
        <v>49</v>
      </c>
      <c r="G10" s="77" t="s">
        <v>28</v>
      </c>
      <c r="H10" s="41"/>
    </row>
    <row r="11" spans="1:8" ht="16.5" customHeight="1">
      <c r="A11" s="12"/>
      <c r="B11" s="12"/>
      <c r="C11" s="12"/>
      <c r="D11" s="41"/>
      <c r="E11" s="75"/>
      <c r="F11" s="75" t="s">
        <v>9</v>
      </c>
      <c r="G11" s="75" t="s">
        <v>43</v>
      </c>
      <c r="H11" s="41" t="s">
        <v>1</v>
      </c>
    </row>
    <row r="12" spans="1:8" s="21" customFormat="1" ht="13.5" customHeight="1">
      <c r="A12" s="12"/>
      <c r="B12" s="16"/>
      <c r="C12" s="41"/>
      <c r="D12" s="75"/>
      <c r="E12" s="41"/>
      <c r="F12" s="75"/>
      <c r="G12" s="75" t="s">
        <v>13</v>
      </c>
      <c r="H12" s="45"/>
    </row>
    <row r="13" spans="1:8" ht="9" customHeight="1">
      <c r="A13" s="39"/>
      <c r="B13" s="78"/>
      <c r="C13" s="39"/>
      <c r="D13" s="79"/>
      <c r="E13" s="79"/>
      <c r="F13" s="79"/>
      <c r="G13" s="80"/>
      <c r="H13" s="81"/>
    </row>
    <row r="14" spans="1:8" ht="9" customHeight="1">
      <c r="A14" s="14"/>
      <c r="B14" s="14"/>
      <c r="C14" s="14"/>
      <c r="D14" s="82"/>
      <c r="E14" s="82"/>
      <c r="F14" s="82"/>
      <c r="G14" s="14"/>
      <c r="H14" s="14"/>
    </row>
    <row r="15" spans="1:8" ht="15">
      <c r="A15" s="12"/>
      <c r="B15" s="42" t="s">
        <v>4</v>
      </c>
      <c r="C15" s="12"/>
      <c r="D15" s="44">
        <f>SUM(D17:D47)</f>
        <v>9169</v>
      </c>
      <c r="E15" s="44">
        <f>SUM(E17:E47)</f>
        <v>18351</v>
      </c>
      <c r="F15" s="44">
        <f>SUM(F17:F47)</f>
        <v>9291</v>
      </c>
      <c r="G15" s="44">
        <f>SUM(G17:G47)</f>
        <v>135875</v>
      </c>
      <c r="H15" s="16"/>
    </row>
    <row r="16" spans="1:8" ht="9.9499999999999993" customHeight="1">
      <c r="A16" s="12"/>
      <c r="B16" s="45" t="s">
        <v>1</v>
      </c>
      <c r="C16" s="12"/>
      <c r="D16" s="48"/>
      <c r="E16" s="53"/>
      <c r="F16" s="48"/>
      <c r="G16" s="48"/>
      <c r="H16" s="12"/>
    </row>
    <row r="17" spans="1:8" ht="18.95" customHeight="1">
      <c r="A17" s="12"/>
      <c r="B17" s="49" t="s">
        <v>15</v>
      </c>
      <c r="C17" s="12"/>
      <c r="D17" s="171">
        <v>5350</v>
      </c>
      <c r="E17" s="171">
        <v>4107</v>
      </c>
      <c r="F17" s="171">
        <v>4234</v>
      </c>
      <c r="G17" s="171">
        <v>9944</v>
      </c>
      <c r="H17" s="84">
        <v>5157</v>
      </c>
    </row>
    <row r="18" spans="1:8" ht="9.9499999999999993" customHeight="1">
      <c r="A18" s="12"/>
      <c r="B18" s="49"/>
      <c r="C18" s="12"/>
      <c r="D18" s="20"/>
      <c r="E18" s="171"/>
      <c r="F18" s="171"/>
      <c r="G18" s="171"/>
      <c r="H18" s="12"/>
    </row>
    <row r="19" spans="1:8" ht="18.95" customHeight="1">
      <c r="A19" s="12"/>
      <c r="B19" s="49" t="s">
        <v>20</v>
      </c>
      <c r="C19" s="12"/>
      <c r="D19" s="171">
        <v>8</v>
      </c>
      <c r="E19" s="171">
        <v>1173</v>
      </c>
      <c r="F19" s="172" t="s">
        <v>108</v>
      </c>
      <c r="G19" s="171">
        <v>2200</v>
      </c>
      <c r="H19" s="84"/>
    </row>
    <row r="20" spans="1:8" ht="9.9499999999999993" customHeight="1">
      <c r="A20" s="12"/>
      <c r="B20" s="49"/>
      <c r="C20" s="12"/>
      <c r="D20" s="171"/>
      <c r="E20" s="171"/>
      <c r="F20" s="171"/>
      <c r="G20" s="171"/>
      <c r="H20" s="12"/>
    </row>
    <row r="21" spans="1:8" ht="18.95" customHeight="1">
      <c r="A21" s="12"/>
      <c r="B21" s="49" t="s">
        <v>23</v>
      </c>
      <c r="C21" s="12"/>
      <c r="D21" s="172" t="s">
        <v>108</v>
      </c>
      <c r="E21" s="172" t="s">
        <v>108</v>
      </c>
      <c r="F21" s="172" t="s">
        <v>108</v>
      </c>
      <c r="G21" s="171">
        <v>84</v>
      </c>
      <c r="H21" s="84"/>
    </row>
    <row r="22" spans="1:8" ht="9.9499999999999993" customHeight="1">
      <c r="A22" s="12"/>
      <c r="B22" s="49"/>
      <c r="C22" s="12"/>
      <c r="D22" s="171"/>
      <c r="E22" s="171"/>
      <c r="F22" s="171"/>
      <c r="G22" s="171"/>
      <c r="H22" s="12"/>
    </row>
    <row r="23" spans="1:8" ht="18.95" customHeight="1">
      <c r="A23" s="12"/>
      <c r="B23" s="49" t="s">
        <v>19</v>
      </c>
      <c r="C23" s="12"/>
      <c r="D23" s="171">
        <v>446</v>
      </c>
      <c r="E23" s="171">
        <v>731</v>
      </c>
      <c r="F23" s="171">
        <v>102</v>
      </c>
      <c r="G23" s="171">
        <v>2290</v>
      </c>
      <c r="H23" s="84"/>
    </row>
    <row r="24" spans="1:8" ht="9.9499999999999993" customHeight="1">
      <c r="A24" s="12"/>
      <c r="B24" s="49"/>
      <c r="C24" s="12"/>
      <c r="D24" s="171"/>
      <c r="E24" s="171"/>
      <c r="F24" s="171"/>
      <c r="G24" s="171"/>
      <c r="H24" s="12"/>
    </row>
    <row r="25" spans="1:8" ht="18.95" customHeight="1">
      <c r="A25" s="12"/>
      <c r="B25" s="49" t="s">
        <v>18</v>
      </c>
      <c r="C25" s="12"/>
      <c r="D25" s="171">
        <v>52</v>
      </c>
      <c r="E25" s="171">
        <v>427</v>
      </c>
      <c r="F25" s="172" t="s">
        <v>108</v>
      </c>
      <c r="G25" s="171">
        <v>505</v>
      </c>
      <c r="H25" s="84"/>
    </row>
    <row r="26" spans="1:8" ht="9.9499999999999993" customHeight="1">
      <c r="A26" s="12"/>
      <c r="B26" s="49"/>
      <c r="C26" s="12"/>
      <c r="D26" s="171"/>
      <c r="E26" s="171"/>
      <c r="F26" s="171"/>
      <c r="G26" s="171"/>
      <c r="H26" s="12"/>
    </row>
    <row r="27" spans="1:8" ht="18.95" customHeight="1">
      <c r="A27" s="12"/>
      <c r="B27" s="49" t="s">
        <v>21</v>
      </c>
      <c r="C27" s="12"/>
      <c r="D27" s="171">
        <v>120</v>
      </c>
      <c r="E27" s="171">
        <v>580</v>
      </c>
      <c r="F27" s="172" t="s">
        <v>108</v>
      </c>
      <c r="G27" s="171">
        <v>3161</v>
      </c>
      <c r="H27" s="84"/>
    </row>
    <row r="28" spans="1:8" ht="9.9499999999999993" customHeight="1">
      <c r="A28" s="12"/>
      <c r="B28" s="49"/>
      <c r="C28" s="12"/>
      <c r="D28" s="171"/>
      <c r="E28" s="171"/>
      <c r="F28" s="171"/>
      <c r="G28" s="171"/>
      <c r="H28" s="12"/>
    </row>
    <row r="29" spans="1:8" ht="18.95" customHeight="1">
      <c r="A29" s="12"/>
      <c r="B29" s="49" t="s">
        <v>17</v>
      </c>
      <c r="C29" s="12"/>
      <c r="D29" s="171">
        <v>1745</v>
      </c>
      <c r="E29" s="171">
        <v>2145</v>
      </c>
      <c r="F29" s="171">
        <v>282</v>
      </c>
      <c r="G29" s="171">
        <v>3271</v>
      </c>
      <c r="H29" s="84">
        <v>12691</v>
      </c>
    </row>
    <row r="30" spans="1:8" ht="9.9499999999999993" customHeight="1">
      <c r="A30" s="12"/>
      <c r="B30" s="49"/>
      <c r="C30" s="12"/>
      <c r="D30" s="171"/>
      <c r="E30" s="171"/>
      <c r="F30" s="171"/>
      <c r="G30" s="171"/>
      <c r="H30" s="12"/>
    </row>
    <row r="31" spans="1:8" ht="18.95" customHeight="1">
      <c r="A31" s="12"/>
      <c r="B31" s="49" t="s">
        <v>24</v>
      </c>
      <c r="C31" s="12"/>
      <c r="D31" s="172" t="s">
        <v>108</v>
      </c>
      <c r="E31" s="171">
        <v>174</v>
      </c>
      <c r="F31" s="172" t="s">
        <v>108</v>
      </c>
      <c r="G31" s="172" t="s">
        <v>108</v>
      </c>
      <c r="H31" s="84"/>
    </row>
    <row r="32" spans="1:8" ht="9.9499999999999993" customHeight="1">
      <c r="A32" s="12"/>
      <c r="B32" s="49"/>
      <c r="C32" s="12"/>
      <c r="D32" s="171"/>
      <c r="E32" s="171"/>
      <c r="F32" s="171"/>
      <c r="G32" s="171"/>
      <c r="H32" s="12"/>
    </row>
    <row r="33" spans="1:8" ht="18.95" customHeight="1">
      <c r="A33" s="12"/>
      <c r="B33" s="49" t="s">
        <v>16</v>
      </c>
      <c r="C33" s="12"/>
      <c r="D33" s="171">
        <v>574</v>
      </c>
      <c r="E33" s="171">
        <v>738</v>
      </c>
      <c r="F33" s="171">
        <v>889</v>
      </c>
      <c r="G33" s="171">
        <v>8150</v>
      </c>
      <c r="H33" s="84"/>
    </row>
    <row r="34" spans="1:8" ht="9.9499999999999993" customHeight="1">
      <c r="A34" s="12"/>
      <c r="B34" s="49"/>
      <c r="C34" s="12"/>
      <c r="D34" s="171"/>
      <c r="E34" s="171"/>
      <c r="F34" s="171"/>
      <c r="G34" s="171"/>
      <c r="H34" s="12"/>
    </row>
    <row r="35" spans="1:8" ht="18.95" customHeight="1">
      <c r="A35" s="12"/>
      <c r="B35" s="49" t="s">
        <v>25</v>
      </c>
      <c r="C35" s="12"/>
      <c r="D35" s="172" t="s">
        <v>108</v>
      </c>
      <c r="E35" s="171">
        <v>1112</v>
      </c>
      <c r="F35" s="171">
        <v>1480</v>
      </c>
      <c r="G35" s="171">
        <v>15955</v>
      </c>
      <c r="H35" s="84"/>
    </row>
    <row r="36" spans="1:8" ht="9.9499999999999993" customHeight="1">
      <c r="A36" s="12"/>
      <c r="B36" s="49"/>
      <c r="C36" s="12"/>
      <c r="D36" s="171"/>
      <c r="E36" s="171"/>
      <c r="F36" s="171"/>
      <c r="G36" s="171"/>
      <c r="H36" s="12"/>
    </row>
    <row r="37" spans="1:8" ht="18.95" customHeight="1">
      <c r="A37" s="12"/>
      <c r="B37" s="49" t="s">
        <v>26</v>
      </c>
      <c r="C37" s="12"/>
      <c r="D37" s="172" t="s">
        <v>108</v>
      </c>
      <c r="E37" s="171">
        <v>116</v>
      </c>
      <c r="F37" s="172" t="s">
        <v>108</v>
      </c>
      <c r="G37" s="171">
        <v>3263</v>
      </c>
      <c r="H37" s="84"/>
    </row>
    <row r="38" spans="1:8" ht="9.9499999999999993" customHeight="1">
      <c r="A38" s="12"/>
      <c r="B38" s="49"/>
      <c r="C38" s="12"/>
      <c r="D38" s="171"/>
      <c r="E38" s="171"/>
      <c r="F38" s="171"/>
      <c r="G38" s="171"/>
      <c r="H38" s="12"/>
    </row>
    <row r="39" spans="1:8" ht="18.95" customHeight="1">
      <c r="A39" s="12"/>
      <c r="B39" s="49" t="s">
        <v>14</v>
      </c>
      <c r="C39" s="12"/>
      <c r="D39" s="171">
        <v>870</v>
      </c>
      <c r="E39" s="171">
        <v>6067</v>
      </c>
      <c r="F39" s="171">
        <v>2304</v>
      </c>
      <c r="G39" s="171">
        <v>26537</v>
      </c>
      <c r="H39" s="84"/>
    </row>
    <row r="40" spans="1:8" ht="9.9499999999999993" customHeight="1">
      <c r="A40" s="12"/>
      <c r="B40" s="49"/>
      <c r="C40" s="12"/>
      <c r="D40" s="171"/>
      <c r="E40" s="171"/>
      <c r="F40" s="171"/>
      <c r="G40" s="171"/>
      <c r="H40" s="12"/>
    </row>
    <row r="41" spans="1:8" ht="18.95" customHeight="1">
      <c r="A41" s="12"/>
      <c r="B41" s="49" t="s">
        <v>22</v>
      </c>
      <c r="C41" s="12"/>
      <c r="D41" s="171">
        <v>4</v>
      </c>
      <c r="E41" s="171">
        <v>981</v>
      </c>
      <c r="F41" s="172" t="s">
        <v>108</v>
      </c>
      <c r="G41" s="171">
        <v>459</v>
      </c>
      <c r="H41" s="84"/>
    </row>
    <row r="42" spans="1:8" ht="9.9499999999999993" customHeight="1">
      <c r="A42" s="12"/>
      <c r="B42" s="49"/>
      <c r="C42" s="12"/>
      <c r="D42" s="171"/>
      <c r="E42" s="171"/>
      <c r="F42" s="171"/>
      <c r="G42" s="171"/>
      <c r="H42" s="12"/>
    </row>
    <row r="43" spans="1:8" ht="18.95" customHeight="1">
      <c r="A43" s="12"/>
      <c r="B43" s="49" t="s">
        <v>38</v>
      </c>
      <c r="C43" s="12"/>
      <c r="D43" s="172" t="s">
        <v>108</v>
      </c>
      <c r="E43" s="172" t="s">
        <v>108</v>
      </c>
      <c r="F43" s="172" t="s">
        <v>108</v>
      </c>
      <c r="G43" s="171">
        <v>56832</v>
      </c>
      <c r="H43" s="84"/>
    </row>
    <row r="44" spans="1:8" ht="9.9499999999999993" customHeight="1">
      <c r="A44" s="12"/>
      <c r="B44" s="49"/>
      <c r="C44" s="12"/>
      <c r="D44" s="171"/>
      <c r="E44" s="171"/>
      <c r="F44" s="171"/>
      <c r="G44" s="171"/>
      <c r="H44" s="12"/>
    </row>
    <row r="45" spans="1:8" ht="18.95" customHeight="1">
      <c r="A45" s="12"/>
      <c r="B45" s="49" t="s">
        <v>39</v>
      </c>
      <c r="C45" s="12"/>
      <c r="D45" s="172" t="s">
        <v>108</v>
      </c>
      <c r="E45" s="172" t="s">
        <v>108</v>
      </c>
      <c r="F45" s="172" t="s">
        <v>108</v>
      </c>
      <c r="G45" s="172" t="s">
        <v>108</v>
      </c>
      <c r="H45" s="84"/>
    </row>
    <row r="46" spans="1:8" ht="9.9499999999999993" customHeight="1">
      <c r="A46" s="12"/>
      <c r="B46" s="49"/>
      <c r="C46" s="12"/>
      <c r="D46" s="171"/>
      <c r="E46" s="171"/>
      <c r="F46" s="171"/>
      <c r="G46" s="171"/>
      <c r="H46" s="84"/>
    </row>
    <row r="47" spans="1:8" ht="18.95" customHeight="1">
      <c r="A47" s="12"/>
      <c r="B47" s="49" t="s">
        <v>40</v>
      </c>
      <c r="C47" s="12"/>
      <c r="D47" s="172" t="s">
        <v>108</v>
      </c>
      <c r="E47" s="172" t="s">
        <v>108</v>
      </c>
      <c r="F47" s="172" t="s">
        <v>108</v>
      </c>
      <c r="G47" s="171">
        <v>3224</v>
      </c>
      <c r="H47" s="84"/>
    </row>
    <row r="48" spans="1:8" ht="9" customHeight="1" thickBot="1">
      <c r="A48" s="54"/>
      <c r="B48" s="55"/>
      <c r="C48" s="54"/>
      <c r="D48" s="58"/>
      <c r="E48" s="58"/>
      <c r="F48" s="58"/>
      <c r="G48" s="58"/>
      <c r="H48" s="85"/>
    </row>
    <row r="49" spans="1:8" ht="5.0999999999999996" customHeight="1">
      <c r="C49" s="12"/>
    </row>
    <row r="50" spans="1:8" s="60" customFormat="1" ht="12.95" customHeight="1">
      <c r="A50" s="59"/>
      <c r="D50" s="152" t="s">
        <v>44</v>
      </c>
      <c r="E50" s="152"/>
      <c r="F50" s="152"/>
      <c r="G50" s="152"/>
      <c r="H50" s="152"/>
    </row>
    <row r="51" spans="1:8" s="60" customFormat="1" ht="12.95" customHeight="1">
      <c r="A51" s="64"/>
      <c r="B51" s="65"/>
      <c r="C51" s="62"/>
      <c r="D51" s="153" t="s">
        <v>36</v>
      </c>
      <c r="E51" s="153"/>
      <c r="F51" s="153"/>
      <c r="G51" s="153"/>
      <c r="H51" s="153"/>
    </row>
    <row r="52" spans="1:8" s="60" customFormat="1" ht="11.1" customHeight="1">
      <c r="A52" s="86"/>
      <c r="B52" s="87"/>
      <c r="C52" s="62"/>
      <c r="D52" s="154" t="s">
        <v>101</v>
      </c>
      <c r="E52" s="154"/>
      <c r="F52" s="154"/>
      <c r="G52" s="154"/>
      <c r="H52" s="154"/>
    </row>
    <row r="53" spans="1:8" s="62" customFormat="1" ht="11.1" customHeight="1">
      <c r="D53" s="154" t="s">
        <v>52</v>
      </c>
      <c r="E53" s="154"/>
      <c r="F53" s="154"/>
      <c r="G53" s="154"/>
      <c r="H53" s="154"/>
    </row>
  </sheetData>
  <mergeCells count="4">
    <mergeCell ref="D50:H50"/>
    <mergeCell ref="D51:H51"/>
    <mergeCell ref="D52:H52"/>
    <mergeCell ref="D53:H53"/>
  </mergeCells>
  <conditionalFormatting sqref="D17">
    <cfRule type="cellIs" dxfId="2" priority="3" stopIfTrue="1" operator="lessThan">
      <formula>0</formula>
    </cfRule>
  </conditionalFormatting>
  <conditionalFormatting sqref="E17:G47">
    <cfRule type="cellIs" dxfId="1" priority="2" stopIfTrue="1" operator="lessThan">
      <formula>0</formula>
    </cfRule>
  </conditionalFormatting>
  <conditionalFormatting sqref="D19:D47">
    <cfRule type="cellIs" dxfId="0" priority="1" stopIfTrue="1" operator="lessThan">
      <formula>0</formula>
    </cfRule>
  </conditionalFormatting>
  <hyperlinks>
    <hyperlink ref="H1" r:id="rId1" xr:uid="{00000000-0004-0000-13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1" orientation="portrait" r:id="rId2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C7:E22"/>
  <sheetViews>
    <sheetView workbookViewId="0">
      <selection activeCell="J21" sqref="J21"/>
    </sheetView>
  </sheetViews>
  <sheetFormatPr defaultRowHeight="15"/>
  <cols>
    <col min="3" max="3" width="36.3984375" style="4" customWidth="1"/>
    <col min="4" max="4" width="17" style="4" customWidth="1"/>
    <col min="5" max="5" width="9.59765625" style="5"/>
  </cols>
  <sheetData>
    <row r="7" spans="3:5" s="1" customFormat="1" ht="22.5" customHeight="1">
      <c r="C7" s="2" t="s">
        <v>24</v>
      </c>
      <c r="D7" s="4">
        <v>24726</v>
      </c>
      <c r="E7" s="6">
        <f t="shared" ref="E7:E20" si="0">D7/$D$21*100</f>
        <v>0.50000606656232183</v>
      </c>
    </row>
    <row r="8" spans="3:5" s="1" customFormat="1" ht="22.5" customHeight="1">
      <c r="C8" s="2" t="s">
        <v>23</v>
      </c>
      <c r="D8" s="3">
        <v>65403</v>
      </c>
      <c r="E8" s="6">
        <f t="shared" si="0"/>
        <v>1.3225712517744694</v>
      </c>
    </row>
    <row r="9" spans="3:5" s="1" customFormat="1" ht="22.5" customHeight="1">
      <c r="C9" s="4" t="s">
        <v>22</v>
      </c>
      <c r="D9" s="4">
        <v>94810</v>
      </c>
      <c r="E9" s="6">
        <f t="shared" si="0"/>
        <v>1.9172359124311948</v>
      </c>
    </row>
    <row r="10" spans="3:5" s="1" customFormat="1" ht="22.5" customHeight="1">
      <c r="C10" s="2" t="s">
        <v>19</v>
      </c>
      <c r="D10" s="3">
        <v>172359</v>
      </c>
      <c r="E10" s="6">
        <f t="shared" si="0"/>
        <v>3.4854220507407274</v>
      </c>
    </row>
    <row r="11" spans="3:5" s="1" customFormat="1" ht="22.5" customHeight="1">
      <c r="C11" s="4" t="s">
        <v>25</v>
      </c>
      <c r="D11" s="4">
        <v>172494</v>
      </c>
      <c r="E11" s="6">
        <f t="shared" si="0"/>
        <v>3.4881520037855349</v>
      </c>
    </row>
    <row r="12" spans="3:5" s="1" customFormat="1" ht="22.5" customHeight="1">
      <c r="C12" s="4" t="s">
        <v>26</v>
      </c>
      <c r="D12" s="4">
        <v>228214</v>
      </c>
      <c r="E12" s="6">
        <f t="shared" si="0"/>
        <v>4.6149148456868767</v>
      </c>
    </row>
    <row r="13" spans="3:5" s="1" customFormat="1" ht="22.5" customHeight="1">
      <c r="C13" s="2" t="s">
        <v>21</v>
      </c>
      <c r="D13" s="3">
        <v>243419</v>
      </c>
      <c r="E13" s="6">
        <f t="shared" si="0"/>
        <v>4.9223884460298395</v>
      </c>
    </row>
    <row r="14" spans="3:5" s="1" customFormat="1" ht="22.5" customHeight="1">
      <c r="C14" s="2" t="s">
        <v>18</v>
      </c>
      <c r="D14" s="3">
        <v>246769</v>
      </c>
      <c r="E14" s="6">
        <f t="shared" si="0"/>
        <v>4.9901317252898805</v>
      </c>
    </row>
    <row r="15" spans="3:5" s="1" customFormat="1" ht="22.5" customHeight="1">
      <c r="C15" s="2" t="s">
        <v>20</v>
      </c>
      <c r="D15" s="3">
        <v>287847</v>
      </c>
      <c r="E15" s="6">
        <f t="shared" si="0"/>
        <v>5.8208058821388269</v>
      </c>
    </row>
    <row r="16" spans="3:5" s="1" customFormat="1" ht="22.5" customHeight="1">
      <c r="C16" s="4" t="s">
        <v>16</v>
      </c>
      <c r="D16" s="4">
        <v>407107</v>
      </c>
      <c r="E16" s="6">
        <f t="shared" si="0"/>
        <v>8.2324666237962933</v>
      </c>
    </row>
    <row r="17" spans="3:5" s="1" customFormat="1" ht="22.5" customHeight="1">
      <c r="C17" s="4" t="s">
        <v>38</v>
      </c>
      <c r="D17" s="4">
        <f>424434+11740+7729</f>
        <v>443903</v>
      </c>
      <c r="E17" s="6">
        <f t="shared" si="0"/>
        <v>8.9765507144388224</v>
      </c>
    </row>
    <row r="18" spans="3:5" s="1" customFormat="1" ht="22.5" customHeight="1">
      <c r="C18" s="2" t="s">
        <v>17</v>
      </c>
      <c r="D18" s="3">
        <v>437236</v>
      </c>
      <c r="E18" s="6">
        <f t="shared" si="0"/>
        <v>8.8417314777741378</v>
      </c>
    </row>
    <row r="19" spans="3:5" s="1" customFormat="1" ht="22.5" customHeight="1">
      <c r="C19" s="2" t="s">
        <v>15</v>
      </c>
      <c r="D19" s="3">
        <v>731633</v>
      </c>
      <c r="E19" s="6">
        <f t="shared" si="0"/>
        <v>14.794990637272152</v>
      </c>
    </row>
    <row r="20" spans="3:5" s="1" customFormat="1" ht="22.5" customHeight="1">
      <c r="C20" s="4" t="s">
        <v>14</v>
      </c>
      <c r="D20" s="4">
        <v>1389220</v>
      </c>
      <c r="E20" s="6">
        <f t="shared" si="0"/>
        <v>28.092632362278923</v>
      </c>
    </row>
    <row r="21" spans="3:5" s="1" customFormat="1" ht="22.5" customHeight="1">
      <c r="C21" s="4"/>
      <c r="D21" s="4">
        <f>SUM(D7:D20)</f>
        <v>4945140</v>
      </c>
      <c r="E21" s="5"/>
    </row>
    <row r="22" spans="3:5" s="1" customFormat="1" ht="22.5" customHeight="1">
      <c r="C22" s="4"/>
      <c r="D22" s="4"/>
      <c r="E22" s="5"/>
    </row>
  </sheetData>
  <sortState ref="C7:E22">
    <sortCondition ref="E7:E22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D6:F27"/>
  <sheetViews>
    <sheetView topLeftCell="A4" zoomScale="120" zoomScaleNormal="120" workbookViewId="0">
      <selection activeCell="F17" sqref="F17:F24"/>
    </sheetView>
  </sheetViews>
  <sheetFormatPr defaultRowHeight="9"/>
  <cols>
    <col min="4" max="4" width="29.19921875" customWidth="1"/>
    <col min="5" max="5" width="16" customWidth="1"/>
  </cols>
  <sheetData>
    <row r="6" spans="4:6" ht="20.25" customHeight="1"/>
    <row r="7" spans="4:6" ht="21.75" customHeight="1">
      <c r="D7" s="7" t="s">
        <v>34</v>
      </c>
      <c r="E7" s="8">
        <v>35557</v>
      </c>
      <c r="F7" s="9">
        <f t="shared" ref="F7:F14" si="0">E7/$E$15*100</f>
        <v>0.64807952876487418</v>
      </c>
    </row>
    <row r="8" spans="4:6" ht="21.75" customHeight="1">
      <c r="D8" s="7" t="s">
        <v>50</v>
      </c>
      <c r="E8" s="8">
        <v>37762</v>
      </c>
      <c r="F8" s="9">
        <f t="shared" si="0"/>
        <v>0.6882689530955699</v>
      </c>
    </row>
    <row r="9" spans="4:6" ht="21.75" customHeight="1">
      <c r="D9" s="7" t="s">
        <v>56</v>
      </c>
      <c r="E9" s="8">
        <v>321067</v>
      </c>
      <c r="F9" s="9">
        <f t="shared" si="0"/>
        <v>5.8519264859789031</v>
      </c>
    </row>
    <row r="10" spans="4:6" ht="21.75" customHeight="1">
      <c r="D10" s="7" t="s">
        <v>31</v>
      </c>
      <c r="E10" s="8">
        <v>392573</v>
      </c>
      <c r="F10" s="9">
        <f t="shared" si="0"/>
        <v>7.1552303300563311</v>
      </c>
    </row>
    <row r="11" spans="4:6" ht="21.75" customHeight="1">
      <c r="D11" s="7" t="s">
        <v>30</v>
      </c>
      <c r="E11" s="8">
        <v>479215</v>
      </c>
      <c r="F11" s="9">
        <f t="shared" si="0"/>
        <v>8.7344104220563938</v>
      </c>
    </row>
    <row r="12" spans="4:6" ht="21.75" customHeight="1">
      <c r="D12" s="7" t="s">
        <v>57</v>
      </c>
      <c r="E12" s="8">
        <v>830080</v>
      </c>
      <c r="F12" s="9">
        <f t="shared" si="0"/>
        <v>15.129450044636689</v>
      </c>
    </row>
    <row r="13" spans="4:6" ht="21.75" customHeight="1">
      <c r="D13" s="7" t="s">
        <v>42</v>
      </c>
      <c r="E13" s="8">
        <v>1153624</v>
      </c>
      <c r="F13" s="9">
        <f t="shared" si="0"/>
        <v>21.026523561938557</v>
      </c>
    </row>
    <row r="14" spans="4:6" ht="21.75" customHeight="1">
      <c r="D14" s="7" t="s">
        <v>55</v>
      </c>
      <c r="E14" s="8">
        <v>2236640</v>
      </c>
      <c r="F14" s="9">
        <f t="shared" si="0"/>
        <v>40.766110673472681</v>
      </c>
    </row>
    <row r="15" spans="4:6" ht="21.75" customHeight="1">
      <c r="D15" s="7" t="s">
        <v>6</v>
      </c>
      <c r="E15" s="8">
        <f>SUM(E7:E14)</f>
        <v>5486518</v>
      </c>
      <c r="F15" s="10"/>
    </row>
    <row r="17" spans="4:6" ht="12.75">
      <c r="D17" s="7" t="s">
        <v>50</v>
      </c>
      <c r="E17" s="8">
        <v>1290</v>
      </c>
      <c r="F17" s="11">
        <f t="shared" ref="F17:F24" si="1">E17/$E$26*100</f>
        <v>1.388470314719938</v>
      </c>
    </row>
    <row r="18" spans="4:6" ht="24" customHeight="1">
      <c r="D18" s="7" t="s">
        <v>34</v>
      </c>
      <c r="E18" s="8">
        <v>1820</v>
      </c>
      <c r="F18" s="11">
        <f t="shared" si="1"/>
        <v>1.9589271106901451</v>
      </c>
    </row>
    <row r="19" spans="4:6" ht="24" customHeight="1">
      <c r="D19" s="7" t="s">
        <v>30</v>
      </c>
      <c r="E19" s="8">
        <v>2964</v>
      </c>
      <c r="F19" s="11">
        <f t="shared" si="1"/>
        <v>3.1902527231239506</v>
      </c>
    </row>
    <row r="20" spans="4:6" ht="24" customHeight="1">
      <c r="D20" s="7" t="s">
        <v>56</v>
      </c>
      <c r="E20" s="8">
        <v>4127</v>
      </c>
      <c r="F20" s="11">
        <f t="shared" si="1"/>
        <v>4.4420286735264991</v>
      </c>
    </row>
    <row r="21" spans="4:6" ht="24" customHeight="1">
      <c r="D21" s="7" t="s">
        <v>42</v>
      </c>
      <c r="E21" s="8">
        <v>6793</v>
      </c>
      <c r="F21" s="11">
        <f t="shared" si="1"/>
        <v>7.3115339906143717</v>
      </c>
    </row>
    <row r="22" spans="4:6" ht="24" customHeight="1">
      <c r="D22" s="7" t="s">
        <v>31</v>
      </c>
      <c r="E22" s="8">
        <v>10085</v>
      </c>
      <c r="F22" s="11">
        <f t="shared" si="1"/>
        <v>10.854824127093469</v>
      </c>
    </row>
    <row r="23" spans="4:6" ht="24" customHeight="1">
      <c r="D23" s="7" t="s">
        <v>57</v>
      </c>
      <c r="E23" s="8">
        <v>29212</v>
      </c>
      <c r="F23" s="11">
        <f t="shared" si="1"/>
        <v>31.441856460154131</v>
      </c>
    </row>
    <row r="24" spans="4:6" ht="24" customHeight="1">
      <c r="D24" s="7" t="s">
        <v>55</v>
      </c>
      <c r="E24" s="8">
        <v>37907</v>
      </c>
      <c r="F24" s="11">
        <f t="shared" si="1"/>
        <v>40.800576914797432</v>
      </c>
    </row>
    <row r="25" spans="4:6" ht="24" customHeight="1"/>
    <row r="26" spans="4:6" ht="21.75" customHeight="1">
      <c r="D26" s="7" t="s">
        <v>6</v>
      </c>
      <c r="E26" s="8">
        <f>SUM(E18:E25)</f>
        <v>92908</v>
      </c>
    </row>
    <row r="27" spans="4:6" ht="16.5" customHeight="1"/>
  </sheetData>
  <sortState ref="D17:F25">
    <sortCondition ref="F17:F25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M56"/>
  <sheetViews>
    <sheetView view="pageBreakPreview" zoomScale="80" zoomScaleNormal="100" zoomScaleSheetLayoutView="80" workbookViewId="0">
      <selection activeCell="B48" sqref="B48:B50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2.796875" style="20" customWidth="1"/>
    <col min="4" max="4" width="17.3984375" style="20" customWidth="1"/>
    <col min="5" max="5" width="19" style="21" customWidth="1"/>
    <col min="6" max="6" width="23" style="21" customWidth="1"/>
    <col min="7" max="7" width="20" style="21" customWidth="1"/>
    <col min="8" max="8" width="24.796875" style="21" customWidth="1"/>
    <col min="9" max="9" width="2" style="21" customWidth="1"/>
    <col min="10" max="10" width="10" style="20"/>
    <col min="11" max="11" width="13.19921875" style="20" bestFit="1" customWidth="1"/>
    <col min="12" max="13" width="15.59765625" style="20" customWidth="1"/>
    <col min="14" max="14" width="15.3984375" style="20" customWidth="1"/>
    <col min="15" max="16" width="16.59765625" style="20" customWidth="1"/>
    <col min="17" max="17" width="17.19921875" style="20" customWidth="1"/>
    <col min="18" max="16384" width="10" style="20"/>
  </cols>
  <sheetData>
    <row r="1" spans="1:9" ht="15">
      <c r="H1" s="22" t="s">
        <v>0</v>
      </c>
      <c r="I1" s="22"/>
    </row>
    <row r="2" spans="1:9">
      <c r="H2" s="23" t="s">
        <v>59</v>
      </c>
      <c r="I2" s="23"/>
    </row>
    <row r="3" spans="1:9" ht="15" customHeight="1"/>
    <row r="4" spans="1:9" ht="15" customHeight="1"/>
    <row r="5" spans="1:9" ht="18" customHeight="1">
      <c r="B5" s="24" t="s">
        <v>64</v>
      </c>
      <c r="C5" s="25" t="s">
        <v>118</v>
      </c>
      <c r="D5" s="25"/>
      <c r="E5" s="26"/>
      <c r="F5" s="26"/>
      <c r="G5" s="26"/>
      <c r="H5" s="26"/>
      <c r="I5" s="26"/>
    </row>
    <row r="6" spans="1:9" s="141" customFormat="1" ht="15.95" customHeight="1">
      <c r="B6" s="18" t="s">
        <v>65</v>
      </c>
      <c r="C6" s="31" t="s">
        <v>119</v>
      </c>
      <c r="D6" s="31"/>
      <c r="E6" s="31"/>
      <c r="F6" s="31"/>
      <c r="G6" s="31"/>
      <c r="H6" s="31"/>
    </row>
    <row r="7" spans="1:9" ht="10.5" customHeight="1" thickBot="1"/>
    <row r="8" spans="1:9" ht="9.75" customHeight="1" thickTop="1">
      <c r="A8" s="32"/>
      <c r="B8" s="32" t="s">
        <v>1</v>
      </c>
      <c r="C8" s="32"/>
      <c r="D8" s="32"/>
      <c r="E8" s="33"/>
      <c r="F8" s="33"/>
      <c r="G8" s="33"/>
      <c r="H8" s="33"/>
      <c r="I8" s="33"/>
    </row>
    <row r="9" spans="1:9" ht="15">
      <c r="A9" s="12"/>
      <c r="B9" s="16" t="s">
        <v>37</v>
      </c>
      <c r="C9" s="12"/>
      <c r="D9" s="34" t="s">
        <v>6</v>
      </c>
      <c r="E9" s="34" t="s">
        <v>30</v>
      </c>
      <c r="F9" s="34" t="s">
        <v>31</v>
      </c>
      <c r="G9" s="34" t="s">
        <v>32</v>
      </c>
      <c r="H9" s="35" t="s">
        <v>50</v>
      </c>
      <c r="I9" s="35"/>
    </row>
    <row r="10" spans="1:9">
      <c r="A10" s="12"/>
      <c r="B10" s="106" t="s">
        <v>3</v>
      </c>
      <c r="C10" s="12"/>
      <c r="D10" s="75" t="s">
        <v>5</v>
      </c>
      <c r="E10" s="75" t="s">
        <v>10</v>
      </c>
      <c r="F10" s="75" t="s">
        <v>53</v>
      </c>
      <c r="G10" s="75" t="s">
        <v>11</v>
      </c>
      <c r="H10" s="75" t="s">
        <v>47</v>
      </c>
      <c r="I10" s="75"/>
    </row>
    <row r="11" spans="1:9" ht="9.75" customHeight="1">
      <c r="A11" s="39"/>
      <c r="B11" s="39"/>
      <c r="C11" s="39"/>
      <c r="D11" s="39"/>
      <c r="E11" s="40"/>
      <c r="F11" s="40"/>
      <c r="G11" s="40"/>
      <c r="H11" s="40"/>
      <c r="I11" s="40"/>
    </row>
    <row r="12" spans="1:9" ht="9" customHeight="1">
      <c r="A12" s="12"/>
      <c r="B12" s="12"/>
      <c r="C12" s="12"/>
      <c r="D12" s="12"/>
      <c r="E12" s="41"/>
      <c r="F12" s="41"/>
      <c r="G12" s="41"/>
      <c r="H12" s="41"/>
      <c r="I12" s="41"/>
    </row>
    <row r="13" spans="1:9" ht="16.5" customHeight="1">
      <c r="A13" s="12"/>
      <c r="B13" s="42" t="s">
        <v>4</v>
      </c>
      <c r="C13" s="12"/>
      <c r="D13" s="43">
        <f>SUM(E13,F13,G13,H13,'2.2 (2)'!D15,'2.2 (2)'!E15,'2.2 (2)'!F15,'2.2 (2)'!G15)</f>
        <v>6080283</v>
      </c>
      <c r="E13" s="44">
        <f>SUM(E15:E45)</f>
        <v>489178</v>
      </c>
      <c r="F13" s="44">
        <f t="shared" ref="F13:H13" si="0">SUM(F15:F45)</f>
        <v>445037</v>
      </c>
      <c r="G13" s="44">
        <f t="shared" si="0"/>
        <v>2498731</v>
      </c>
      <c r="H13" s="44">
        <f t="shared" si="0"/>
        <v>53252</v>
      </c>
      <c r="I13" s="44"/>
    </row>
    <row r="14" spans="1:9" ht="12.95" customHeight="1">
      <c r="A14" s="12"/>
      <c r="B14" s="45" t="s">
        <v>1</v>
      </c>
      <c r="C14" s="12"/>
      <c r="D14" s="12"/>
      <c r="E14" s="48"/>
      <c r="F14" s="48"/>
      <c r="G14" s="48"/>
      <c r="H14" s="48"/>
      <c r="I14" s="48"/>
    </row>
    <row r="15" spans="1:9">
      <c r="A15" s="12"/>
      <c r="B15" s="49" t="s">
        <v>15</v>
      </c>
      <c r="C15" s="12"/>
      <c r="D15" s="19">
        <f>SUM(E15,F15,G15,H15,'2.2 (2)'!D17,'2.2 (2)'!E17,'2.2 (2)'!F17,'2.2 (2)'!G17)</f>
        <v>894510</v>
      </c>
      <c r="E15" s="19">
        <v>66114</v>
      </c>
      <c r="F15" s="19">
        <v>51971</v>
      </c>
      <c r="G15" s="19">
        <v>457013</v>
      </c>
      <c r="H15" s="19">
        <v>5512</v>
      </c>
      <c r="I15" s="50"/>
    </row>
    <row r="16" spans="1:9" ht="14.25" customHeight="1">
      <c r="A16" s="12"/>
      <c r="B16" s="49"/>
      <c r="C16" s="12"/>
      <c r="D16" s="19"/>
      <c r="E16" s="19"/>
      <c r="F16" s="19"/>
      <c r="G16" s="19"/>
      <c r="H16" s="19"/>
      <c r="I16" s="19"/>
    </row>
    <row r="17" spans="1:13">
      <c r="A17" s="12"/>
      <c r="B17" s="49" t="s">
        <v>20</v>
      </c>
      <c r="C17" s="12"/>
      <c r="D17" s="19">
        <f>SUM(E17,F17,G17,H17,'2.2 (2)'!D19,'2.2 (2)'!E19,'2.2 (2)'!F19,'2.2 (2)'!G19)</f>
        <v>346127</v>
      </c>
      <c r="E17" s="19">
        <v>26586</v>
      </c>
      <c r="F17" s="19">
        <v>75229</v>
      </c>
      <c r="G17" s="19">
        <v>129221</v>
      </c>
      <c r="H17" s="19">
        <v>322</v>
      </c>
      <c r="I17" s="50"/>
    </row>
    <row r="18" spans="1:13" ht="12.95" customHeight="1">
      <c r="A18" s="12"/>
      <c r="B18" s="49"/>
      <c r="C18" s="12"/>
      <c r="D18" s="19"/>
      <c r="E18" s="19"/>
      <c r="F18" s="19"/>
      <c r="G18" s="19"/>
      <c r="H18" s="19"/>
      <c r="I18" s="19"/>
      <c r="M18" s="51"/>
    </row>
    <row r="19" spans="1:13">
      <c r="A19" s="12"/>
      <c r="B19" s="49" t="s">
        <v>23</v>
      </c>
      <c r="C19" s="12"/>
      <c r="D19" s="19">
        <f>SUM(E19,F19,G19,H19,'2.2 (2)'!D21,'2.2 (2)'!E21,'2.2 (2)'!F21,'2.2 (2)'!G21)</f>
        <v>88914</v>
      </c>
      <c r="E19" s="19">
        <v>14137</v>
      </c>
      <c r="F19" s="19">
        <v>4536</v>
      </c>
      <c r="G19" s="19">
        <v>36645</v>
      </c>
      <c r="H19" s="19">
        <v>348</v>
      </c>
      <c r="I19" s="50"/>
    </row>
    <row r="20" spans="1:13" ht="12.95" customHeight="1">
      <c r="A20" s="12"/>
      <c r="B20" s="49"/>
      <c r="C20" s="12"/>
      <c r="D20" s="19"/>
      <c r="E20" s="19"/>
      <c r="F20" s="19"/>
      <c r="G20" s="19"/>
      <c r="H20" s="19"/>
      <c r="I20" s="19"/>
    </row>
    <row r="21" spans="1:13">
      <c r="A21" s="12"/>
      <c r="B21" s="49" t="s">
        <v>19</v>
      </c>
      <c r="C21" s="12"/>
      <c r="D21" s="19">
        <f>SUM(E21,F21,G21,H21,'2.2 (2)'!D23,'2.2 (2)'!E23,'2.2 (2)'!F23,'2.2 (2)'!G23)</f>
        <v>212841</v>
      </c>
      <c r="E21" s="19">
        <v>13786</v>
      </c>
      <c r="F21" s="19">
        <v>19192</v>
      </c>
      <c r="G21" s="19">
        <v>116027</v>
      </c>
      <c r="H21" s="19">
        <v>1693</v>
      </c>
      <c r="I21" s="50"/>
    </row>
    <row r="22" spans="1:13" ht="12.95" customHeight="1">
      <c r="A22" s="12"/>
      <c r="B22" s="49"/>
      <c r="C22" s="12"/>
      <c r="D22" s="19"/>
      <c r="E22" s="19"/>
      <c r="F22" s="19"/>
      <c r="G22" s="19"/>
      <c r="H22" s="19"/>
      <c r="I22" s="19"/>
    </row>
    <row r="23" spans="1:13">
      <c r="A23" s="12"/>
      <c r="B23" s="49" t="s">
        <v>18</v>
      </c>
      <c r="C23" s="12"/>
      <c r="D23" s="19">
        <f>SUM(E23,F23,G23,H23,'2.2 (2)'!D25,'2.2 (2)'!E25,'2.2 (2)'!F25,'2.2 (2)'!G25)</f>
        <v>297754</v>
      </c>
      <c r="E23" s="19">
        <v>34949</v>
      </c>
      <c r="F23" s="19">
        <v>19256</v>
      </c>
      <c r="G23" s="19">
        <v>174698</v>
      </c>
      <c r="H23" s="19">
        <v>2975</v>
      </c>
      <c r="I23" s="50"/>
    </row>
    <row r="24" spans="1:13" ht="12.95" customHeight="1">
      <c r="A24" s="12"/>
      <c r="B24" s="49"/>
      <c r="C24" s="12"/>
      <c r="D24" s="19"/>
      <c r="E24" s="19"/>
      <c r="F24" s="19"/>
      <c r="G24" s="19"/>
      <c r="H24" s="19"/>
      <c r="I24" s="19"/>
    </row>
    <row r="25" spans="1:13">
      <c r="A25" s="12"/>
      <c r="B25" s="49" t="s">
        <v>21</v>
      </c>
      <c r="C25" s="12"/>
      <c r="D25" s="19">
        <f>SUM(E25,F25,G25,H25,'2.2 (2)'!D27,'2.2 (2)'!E27,'2.2 (2)'!F27,'2.2 (2)'!G27)</f>
        <v>299156</v>
      </c>
      <c r="E25" s="19">
        <v>59339</v>
      </c>
      <c r="F25" s="19">
        <v>33957</v>
      </c>
      <c r="G25" s="19">
        <v>123231</v>
      </c>
      <c r="H25" s="19">
        <v>316</v>
      </c>
      <c r="I25" s="19"/>
      <c r="K25" s="20" t="s">
        <v>102</v>
      </c>
    </row>
    <row r="26" spans="1:13" ht="12.95" customHeight="1">
      <c r="A26" s="12"/>
      <c r="B26" s="49"/>
      <c r="C26" s="12"/>
      <c r="D26" s="19"/>
      <c r="E26" s="19"/>
      <c r="F26" s="19"/>
      <c r="G26" s="19"/>
      <c r="H26" s="19"/>
      <c r="I26" s="19"/>
    </row>
    <row r="27" spans="1:13">
      <c r="A27" s="12"/>
      <c r="B27" s="49" t="s">
        <v>17</v>
      </c>
      <c r="C27" s="12"/>
      <c r="D27" s="19">
        <f>SUM(E27,F27,G27,H27,'2.2 (2)'!D29,'2.2 (2)'!E29,'2.2 (2)'!F29,'2.2 (2)'!G29)</f>
        <v>514929</v>
      </c>
      <c r="E27" s="19">
        <v>74313</v>
      </c>
      <c r="F27" s="19">
        <v>41874</v>
      </c>
      <c r="G27" s="19">
        <v>272725</v>
      </c>
      <c r="H27" s="19">
        <v>3307</v>
      </c>
      <c r="I27" s="19"/>
    </row>
    <row r="28" spans="1:13" ht="12.95" customHeight="1">
      <c r="A28" s="12"/>
      <c r="B28" s="49"/>
      <c r="C28" s="12"/>
      <c r="D28" s="19"/>
      <c r="E28" s="19"/>
      <c r="F28" s="19"/>
      <c r="G28" s="19"/>
      <c r="H28" s="19"/>
      <c r="I28" s="19"/>
    </row>
    <row r="29" spans="1:13">
      <c r="A29" s="12"/>
      <c r="B29" s="49" t="s">
        <v>24</v>
      </c>
      <c r="C29" s="12"/>
      <c r="D29" s="19">
        <f>SUM(E29,F29,G29,H29,'2.2 (2)'!D31,'2.2 (2)'!E31,'2.2 (2)'!F31,'2.2 (2)'!G31)</f>
        <v>27198</v>
      </c>
      <c r="E29" s="19">
        <v>766</v>
      </c>
      <c r="F29" s="19">
        <v>5747</v>
      </c>
      <c r="G29" s="19">
        <v>9178</v>
      </c>
      <c r="H29" s="50" t="s">
        <v>108</v>
      </c>
      <c r="I29" s="50"/>
    </row>
    <row r="30" spans="1:13" ht="12.95" customHeight="1">
      <c r="A30" s="12"/>
      <c r="B30" s="49"/>
      <c r="C30" s="12"/>
      <c r="D30" s="19"/>
      <c r="E30" s="19"/>
      <c r="F30" s="19"/>
      <c r="G30" s="19"/>
      <c r="H30" s="19"/>
      <c r="I30" s="53"/>
    </row>
    <row r="31" spans="1:13">
      <c r="A31" s="12"/>
      <c r="B31" s="49" t="s">
        <v>16</v>
      </c>
      <c r="C31" s="12"/>
      <c r="D31" s="19">
        <f>SUM(E31,F31,G31,H31,'2.2 (2)'!D33,'2.2 (2)'!E33,'2.2 (2)'!F33,'2.2 (2)'!G33)</f>
        <v>547272</v>
      </c>
      <c r="E31" s="19">
        <v>73734</v>
      </c>
      <c r="F31" s="19">
        <v>32027</v>
      </c>
      <c r="G31" s="19">
        <v>128933</v>
      </c>
      <c r="H31" s="19">
        <v>3134</v>
      </c>
      <c r="I31" s="53"/>
    </row>
    <row r="32" spans="1:13" ht="12.95" customHeight="1">
      <c r="A32" s="12"/>
      <c r="B32" s="49"/>
      <c r="C32" s="12"/>
      <c r="D32" s="19"/>
      <c r="E32" s="19"/>
      <c r="F32" s="19"/>
      <c r="G32" s="19"/>
      <c r="H32" s="19"/>
      <c r="I32" s="53"/>
    </row>
    <row r="33" spans="1:9">
      <c r="A33" s="12"/>
      <c r="B33" s="49" t="s">
        <v>25</v>
      </c>
      <c r="C33" s="12"/>
      <c r="D33" s="19">
        <f>SUM(E33,F33,G33,H33,'2.2 (2)'!D35,'2.2 (2)'!E35,'2.2 (2)'!F35,'2.2 (2)'!G35)</f>
        <v>235195</v>
      </c>
      <c r="E33" s="19">
        <v>5985</v>
      </c>
      <c r="F33" s="19">
        <v>17236</v>
      </c>
      <c r="G33" s="19">
        <v>83470</v>
      </c>
      <c r="H33" s="19">
        <v>996</v>
      </c>
      <c r="I33" s="50"/>
    </row>
    <row r="34" spans="1:9" ht="12.95" customHeight="1">
      <c r="A34" s="12"/>
      <c r="B34" s="49"/>
      <c r="C34" s="12"/>
      <c r="D34" s="19"/>
      <c r="E34" s="19"/>
      <c r="F34" s="19"/>
      <c r="G34" s="19"/>
      <c r="H34" s="19"/>
      <c r="I34" s="53"/>
    </row>
    <row r="35" spans="1:9">
      <c r="A35" s="12"/>
      <c r="B35" s="49" t="s">
        <v>26</v>
      </c>
      <c r="C35" s="12"/>
      <c r="D35" s="19">
        <f>SUM(E35,F35,G35,H35,'2.2 (2)'!D37,'2.2 (2)'!E37,'2.2 (2)'!F37,'2.2 (2)'!G37)</f>
        <v>284085</v>
      </c>
      <c r="E35" s="19">
        <v>11150</v>
      </c>
      <c r="F35" s="19">
        <v>45768</v>
      </c>
      <c r="G35" s="19">
        <v>153920</v>
      </c>
      <c r="H35" s="19">
        <v>1442</v>
      </c>
      <c r="I35" s="50"/>
    </row>
    <row r="36" spans="1:9" ht="12.95" customHeight="1">
      <c r="A36" s="12"/>
      <c r="B36" s="49"/>
      <c r="C36" s="12"/>
      <c r="D36" s="19"/>
      <c r="E36" s="19"/>
      <c r="F36" s="19"/>
      <c r="G36" s="19"/>
      <c r="H36" s="19"/>
      <c r="I36" s="53"/>
    </row>
    <row r="37" spans="1:9">
      <c r="A37" s="12"/>
      <c r="B37" s="49" t="s">
        <v>14</v>
      </c>
      <c r="C37" s="12"/>
      <c r="D37" s="19">
        <f>SUM(E37,F37,G37,H37,'2.2 (2)'!D39,'2.2 (2)'!E39,'2.2 (2)'!F39,'2.2 (2)'!G39)</f>
        <v>1657709</v>
      </c>
      <c r="E37" s="19">
        <v>62879</v>
      </c>
      <c r="F37" s="19">
        <v>73136</v>
      </c>
      <c r="G37" s="19">
        <v>694973</v>
      </c>
      <c r="H37" s="19">
        <v>27510</v>
      </c>
      <c r="I37" s="53"/>
    </row>
    <row r="38" spans="1:9" ht="12.95" customHeight="1">
      <c r="A38" s="12"/>
      <c r="B38" s="49"/>
      <c r="C38" s="12"/>
      <c r="D38" s="19"/>
      <c r="E38" s="19"/>
      <c r="F38" s="19"/>
      <c r="G38" s="19"/>
      <c r="H38" s="19"/>
      <c r="I38" s="53"/>
    </row>
    <row r="39" spans="1:9">
      <c r="A39" s="12"/>
      <c r="B39" s="49" t="s">
        <v>22</v>
      </c>
      <c r="C39" s="12"/>
      <c r="D39" s="19">
        <f>SUM(E39,F39,G39,H39,'2.2 (2)'!D41,'2.2 (2)'!E41,'2.2 (2)'!F41,'2.2 (2)'!G41)</f>
        <v>107717</v>
      </c>
      <c r="E39" s="19">
        <v>32938</v>
      </c>
      <c r="F39" s="19">
        <v>15804</v>
      </c>
      <c r="G39" s="19">
        <v>29526</v>
      </c>
      <c r="H39" s="19">
        <v>154</v>
      </c>
      <c r="I39" s="50"/>
    </row>
    <row r="40" spans="1:9" ht="12.95" customHeight="1">
      <c r="A40" s="12"/>
      <c r="B40" s="49"/>
      <c r="C40" s="12"/>
      <c r="D40" s="19"/>
      <c r="E40" s="19"/>
      <c r="F40" s="19"/>
      <c r="G40" s="19"/>
      <c r="H40" s="19"/>
      <c r="I40" s="53"/>
    </row>
    <row r="41" spans="1:9">
      <c r="A41" s="12"/>
      <c r="B41" s="49" t="s">
        <v>38</v>
      </c>
      <c r="C41" s="12"/>
      <c r="D41" s="19">
        <f>SUM(E41,F41,G41,H41,'2.2 (2)'!D43,'2.2 (2)'!E43,'2.2 (2)'!F43,'2.2 (2)'!G43)</f>
        <v>535937</v>
      </c>
      <c r="E41" s="19">
        <v>7129</v>
      </c>
      <c r="F41" s="19">
        <v>7005</v>
      </c>
      <c r="G41" s="19">
        <v>84129</v>
      </c>
      <c r="H41" s="19">
        <v>5436</v>
      </c>
      <c r="I41" s="50"/>
    </row>
    <row r="42" spans="1:9" ht="12.95" customHeight="1">
      <c r="A42" s="12"/>
      <c r="B42" s="49"/>
      <c r="C42" s="12"/>
      <c r="D42" s="19"/>
      <c r="E42" s="19"/>
      <c r="F42" s="19"/>
      <c r="G42" s="19"/>
      <c r="H42" s="19"/>
      <c r="I42" s="19"/>
    </row>
    <row r="43" spans="1:9">
      <c r="A43" s="12"/>
      <c r="B43" s="49" t="s">
        <v>39</v>
      </c>
      <c r="C43" s="12"/>
      <c r="D43" s="19">
        <f>SUM(E43,F43,G43,H43,'2.2 (2)'!D45,'2.2 (2)'!E45,'2.2 (2)'!F45,'2.2 (2)'!G45)</f>
        <v>13174</v>
      </c>
      <c r="E43" s="19">
        <v>5147</v>
      </c>
      <c r="F43" s="19">
        <v>1168</v>
      </c>
      <c r="G43" s="19">
        <v>2476</v>
      </c>
      <c r="H43" s="19">
        <v>11</v>
      </c>
      <c r="I43" s="50"/>
    </row>
    <row r="44" spans="1:9" ht="12.95" customHeight="1">
      <c r="A44" s="12"/>
      <c r="B44" s="49"/>
      <c r="C44" s="12"/>
      <c r="D44" s="19"/>
      <c r="E44" s="19"/>
      <c r="F44" s="19"/>
      <c r="G44" s="19"/>
      <c r="H44" s="19"/>
      <c r="I44" s="19"/>
    </row>
    <row r="45" spans="1:9">
      <c r="A45" s="12"/>
      <c r="B45" s="49" t="s">
        <v>40</v>
      </c>
      <c r="C45" s="12"/>
      <c r="D45" s="19">
        <f>SUM(E45,F45,G45,H45,'2.2 (2)'!D47,'2.2 (2)'!E47,'2.2 (2)'!F47,'2.2 (2)'!G47)</f>
        <v>17765</v>
      </c>
      <c r="E45" s="19">
        <v>226</v>
      </c>
      <c r="F45" s="19">
        <v>1131</v>
      </c>
      <c r="G45" s="19">
        <v>2566</v>
      </c>
      <c r="H45" s="19">
        <v>96</v>
      </c>
      <c r="I45" s="50"/>
    </row>
    <row r="46" spans="1:9" ht="9" customHeight="1" thickBot="1">
      <c r="A46" s="54"/>
      <c r="B46" s="55"/>
      <c r="C46" s="54"/>
      <c r="D46" s="54"/>
      <c r="E46" s="56"/>
      <c r="F46" s="56"/>
      <c r="G46" s="57"/>
      <c r="H46" s="58"/>
      <c r="I46" s="58"/>
    </row>
    <row r="47" spans="1:9" ht="8.25" customHeight="1">
      <c r="C47" s="12"/>
      <c r="D47" s="12"/>
      <c r="G47" s="41"/>
    </row>
    <row r="48" spans="1:9" s="60" customFormat="1" ht="12.95" customHeight="1">
      <c r="A48" s="59"/>
      <c r="E48" s="61"/>
      <c r="F48" s="62"/>
      <c r="H48" s="63" t="s">
        <v>44</v>
      </c>
      <c r="I48" s="63"/>
    </row>
    <row r="49" spans="1:9" s="60" customFormat="1" ht="12.95" customHeight="1">
      <c r="A49" s="64"/>
      <c r="B49" s="65"/>
      <c r="C49" s="62"/>
      <c r="D49" s="62"/>
      <c r="E49" s="62"/>
      <c r="F49" s="62"/>
      <c r="G49" s="62"/>
      <c r="H49" s="66" t="s">
        <v>36</v>
      </c>
      <c r="I49" s="66"/>
    </row>
    <row r="50" spans="1:9" ht="12.95" customHeight="1">
      <c r="A50" s="67"/>
      <c r="B50" s="68"/>
      <c r="C50" s="21"/>
      <c r="D50" s="21"/>
      <c r="H50" s="69" t="s">
        <v>101</v>
      </c>
      <c r="I50" s="69"/>
    </row>
    <row r="51" spans="1:9" ht="12.95" customHeight="1">
      <c r="C51" s="21"/>
      <c r="D51" s="31"/>
      <c r="E51" s="31"/>
      <c r="F51" s="31"/>
      <c r="G51" s="31"/>
      <c r="H51" s="70" t="s">
        <v>52</v>
      </c>
      <c r="I51" s="70"/>
    </row>
    <row r="52" spans="1:9" ht="9.9499999999999993" customHeight="1">
      <c r="A52" s="25"/>
      <c r="C52" s="21"/>
      <c r="D52" s="151"/>
      <c r="E52" s="151"/>
      <c r="F52" s="151"/>
      <c r="G52" s="151"/>
    </row>
    <row r="53" spans="1:9" ht="9.9499999999999993" customHeight="1">
      <c r="A53" s="67"/>
      <c r="B53" s="71"/>
      <c r="C53" s="25"/>
      <c r="D53" s="25"/>
      <c r="E53" s="26"/>
      <c r="F53" s="26"/>
      <c r="G53" s="31"/>
      <c r="H53" s="20"/>
      <c r="I53" s="20"/>
    </row>
    <row r="54" spans="1:9" ht="9.9499999999999993" customHeight="1">
      <c r="E54" s="26"/>
      <c r="F54" s="26"/>
      <c r="G54" s="31"/>
      <c r="H54" s="20"/>
      <c r="I54" s="20"/>
    </row>
    <row r="55" spans="1:9" ht="8.4499999999999993" customHeight="1">
      <c r="B55" s="72"/>
      <c r="G55" s="26"/>
      <c r="H55" s="26"/>
      <c r="I55" s="26"/>
    </row>
    <row r="56" spans="1:9">
      <c r="G56" s="31"/>
    </row>
  </sheetData>
  <mergeCells count="1">
    <mergeCell ref="D52:G52"/>
  </mergeCells>
  <hyperlinks>
    <hyperlink ref="H1" r:id="rId1" xr:uid="{00000000-0004-0000-02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orientation="portrait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L57"/>
  <sheetViews>
    <sheetView view="pageBreakPreview" zoomScale="80" zoomScaleNormal="100" zoomScaleSheetLayoutView="80" workbookViewId="0">
      <selection activeCell="B52" sqref="B52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20.796875" style="20" customWidth="1"/>
    <col min="4" max="4" width="24.3984375" style="21" customWidth="1"/>
    <col min="5" max="5" width="25.796875" style="21" customWidth="1"/>
    <col min="6" max="6" width="26.796875" style="21" customWidth="1"/>
    <col min="7" max="7" width="25.796875" style="21" customWidth="1"/>
    <col min="8" max="8" width="2" style="20" customWidth="1"/>
    <col min="9" max="9" width="10" style="20"/>
    <col min="10" max="10" width="13.19921875" style="20" bestFit="1" customWidth="1"/>
    <col min="11" max="12" width="14.3984375" style="20" customWidth="1"/>
    <col min="13" max="13" width="17.59765625" style="20" customWidth="1"/>
    <col min="14" max="16384" width="10" style="20"/>
  </cols>
  <sheetData>
    <row r="1" spans="1:9" ht="15" customHeight="1">
      <c r="D1" s="26"/>
      <c r="E1" s="26"/>
      <c r="F1" s="26"/>
      <c r="H1" s="22" t="s">
        <v>0</v>
      </c>
    </row>
    <row r="2" spans="1:9" ht="15" customHeight="1">
      <c r="H2" s="23" t="s">
        <v>59</v>
      </c>
    </row>
    <row r="3" spans="1:9" ht="12.95" customHeight="1">
      <c r="H3" s="23"/>
    </row>
    <row r="4" spans="1:9" ht="12.95" customHeight="1">
      <c r="H4" s="23"/>
    </row>
    <row r="5" spans="1:9" ht="18" customHeight="1">
      <c r="B5" s="24" t="s">
        <v>64</v>
      </c>
      <c r="C5" s="25" t="s">
        <v>120</v>
      </c>
      <c r="D5" s="26"/>
      <c r="E5" s="26"/>
      <c r="F5" s="26"/>
      <c r="G5" s="26"/>
      <c r="H5" s="25"/>
    </row>
    <row r="6" spans="1:9" s="67" customFormat="1" ht="15.95" customHeight="1">
      <c r="B6" s="18" t="s">
        <v>65</v>
      </c>
      <c r="C6" s="31" t="s">
        <v>121</v>
      </c>
      <c r="D6" s="31"/>
      <c r="E6" s="31"/>
      <c r="F6" s="31"/>
      <c r="G6" s="31"/>
    </row>
    <row r="7" spans="1:9" ht="10.5" customHeight="1" thickBot="1"/>
    <row r="8" spans="1:9" ht="6" customHeight="1" thickTop="1">
      <c r="A8" s="32"/>
      <c r="B8" s="32" t="s">
        <v>1</v>
      </c>
      <c r="C8" s="32"/>
      <c r="D8" s="33"/>
      <c r="E8" s="33"/>
      <c r="F8" s="33"/>
      <c r="G8" s="33"/>
      <c r="H8" s="33"/>
    </row>
    <row r="9" spans="1:9" ht="16.5" customHeight="1">
      <c r="A9" s="12"/>
      <c r="B9" s="16" t="s">
        <v>37</v>
      </c>
      <c r="C9" s="12"/>
      <c r="D9" s="34" t="s">
        <v>34</v>
      </c>
      <c r="E9" s="34" t="s">
        <v>42</v>
      </c>
      <c r="F9" s="34" t="s">
        <v>27</v>
      </c>
      <c r="G9" s="34" t="s">
        <v>29</v>
      </c>
      <c r="H9" s="73"/>
    </row>
    <row r="10" spans="1:9" ht="14.25" customHeight="1">
      <c r="A10" s="12"/>
      <c r="B10" s="147" t="s">
        <v>3</v>
      </c>
      <c r="C10" s="41"/>
      <c r="D10" s="75" t="s">
        <v>12</v>
      </c>
      <c r="E10" s="75" t="s">
        <v>33</v>
      </c>
      <c r="F10" s="75" t="s">
        <v>9</v>
      </c>
      <c r="G10" s="77" t="s">
        <v>28</v>
      </c>
      <c r="H10" s="41"/>
    </row>
    <row r="11" spans="1:9" ht="16.5" customHeight="1">
      <c r="A11" s="12"/>
      <c r="B11" s="12"/>
      <c r="C11" s="12"/>
      <c r="D11" s="41"/>
      <c r="E11" s="75"/>
      <c r="F11" s="75"/>
      <c r="G11" s="38" t="s">
        <v>43</v>
      </c>
      <c r="H11" s="41" t="s">
        <v>1</v>
      </c>
    </row>
    <row r="12" spans="1:9" s="21" customFormat="1" ht="13.5" customHeight="1">
      <c r="A12" s="12"/>
      <c r="B12" s="16"/>
      <c r="C12" s="41"/>
      <c r="D12" s="75"/>
      <c r="E12" s="41"/>
      <c r="F12" s="75"/>
      <c r="G12" s="75" t="s">
        <v>13</v>
      </c>
      <c r="H12" s="45"/>
    </row>
    <row r="13" spans="1:9" ht="6" customHeight="1">
      <c r="A13" s="39"/>
      <c r="B13" s="140"/>
      <c r="C13" s="39"/>
      <c r="D13" s="79"/>
      <c r="E13" s="79"/>
      <c r="F13" s="79"/>
      <c r="G13" s="80"/>
      <c r="H13" s="81"/>
    </row>
    <row r="14" spans="1:9" ht="9" customHeight="1">
      <c r="A14" s="12"/>
      <c r="B14" s="12"/>
      <c r="C14" s="12"/>
      <c r="D14" s="12"/>
      <c r="E14" s="41"/>
      <c r="F14" s="41"/>
      <c r="G14" s="41"/>
      <c r="H14" s="41"/>
      <c r="I14" s="41"/>
    </row>
    <row r="15" spans="1:9" ht="16.5" customHeight="1">
      <c r="A15" s="12"/>
      <c r="B15" s="42" t="s">
        <v>4</v>
      </c>
      <c r="C15" s="12"/>
      <c r="D15" s="44">
        <f t="shared" ref="D15:G15" si="0">SUM(D17:D47)</f>
        <v>48585</v>
      </c>
      <c r="E15" s="44">
        <f t="shared" si="0"/>
        <v>1172585</v>
      </c>
      <c r="F15" s="44">
        <f t="shared" si="0"/>
        <v>339949</v>
      </c>
      <c r="G15" s="44">
        <f t="shared" si="0"/>
        <v>1032966</v>
      </c>
      <c r="H15" s="16">
        <v>904948</v>
      </c>
    </row>
    <row r="16" spans="1:9" ht="12.95" customHeight="1">
      <c r="A16" s="12"/>
      <c r="B16" s="45" t="s">
        <v>1</v>
      </c>
      <c r="C16" s="12"/>
      <c r="D16" s="19"/>
      <c r="E16" s="19"/>
      <c r="F16" s="19"/>
      <c r="G16" s="19"/>
      <c r="H16" s="12"/>
    </row>
    <row r="17" spans="1:8">
      <c r="A17" s="12"/>
      <c r="B17" s="49" t="s">
        <v>15</v>
      </c>
      <c r="C17" s="12"/>
      <c r="D17" s="19">
        <v>15811</v>
      </c>
      <c r="E17" s="19">
        <v>203646</v>
      </c>
      <c r="F17" s="19">
        <v>27068</v>
      </c>
      <c r="G17" s="19">
        <v>67375</v>
      </c>
      <c r="H17" s="148">
        <v>64893</v>
      </c>
    </row>
    <row r="18" spans="1:8" ht="14.25" customHeight="1">
      <c r="A18" s="12"/>
      <c r="B18" s="49"/>
      <c r="C18" s="12"/>
      <c r="D18" s="19"/>
      <c r="E18" s="19"/>
      <c r="F18" s="19"/>
      <c r="G18" s="19"/>
      <c r="H18" s="12"/>
    </row>
    <row r="19" spans="1:8">
      <c r="A19" s="12"/>
      <c r="B19" s="49" t="s">
        <v>20</v>
      </c>
      <c r="C19" s="12"/>
      <c r="D19" s="19">
        <v>690</v>
      </c>
      <c r="E19" s="19">
        <v>110125</v>
      </c>
      <c r="F19" s="19">
        <v>1294</v>
      </c>
      <c r="G19" s="19">
        <v>2660</v>
      </c>
      <c r="H19" s="148">
        <v>2660</v>
      </c>
    </row>
    <row r="20" spans="1:8" ht="12.95" customHeight="1">
      <c r="A20" s="12"/>
      <c r="B20" s="49"/>
      <c r="C20" s="12"/>
      <c r="D20" s="19"/>
      <c r="E20" s="19"/>
      <c r="F20" s="19"/>
      <c r="G20" s="19"/>
      <c r="H20" s="12"/>
    </row>
    <row r="21" spans="1:8">
      <c r="A21" s="12"/>
      <c r="B21" s="49" t="s">
        <v>23</v>
      </c>
      <c r="C21" s="12"/>
      <c r="D21" s="19">
        <v>172</v>
      </c>
      <c r="E21" s="19">
        <v>27924</v>
      </c>
      <c r="F21" s="19">
        <v>2221</v>
      </c>
      <c r="G21" s="19">
        <v>2931</v>
      </c>
      <c r="H21" s="148">
        <v>2931</v>
      </c>
    </row>
    <row r="22" spans="1:8" ht="12.95" customHeight="1">
      <c r="A22" s="12"/>
      <c r="B22" s="49"/>
      <c r="C22" s="12"/>
      <c r="D22" s="19"/>
      <c r="E22" s="19"/>
      <c r="F22" s="19"/>
      <c r="G22" s="19"/>
      <c r="H22" s="12"/>
    </row>
    <row r="23" spans="1:8">
      <c r="A23" s="12"/>
      <c r="B23" s="49" t="s">
        <v>19</v>
      </c>
      <c r="C23" s="12"/>
      <c r="D23" s="19">
        <v>1860</v>
      </c>
      <c r="E23" s="19">
        <v>37403</v>
      </c>
      <c r="F23" s="19">
        <v>9107</v>
      </c>
      <c r="G23" s="19">
        <v>13773</v>
      </c>
      <c r="H23" s="148">
        <v>13627</v>
      </c>
    </row>
    <row r="24" spans="1:8" ht="12.95" customHeight="1">
      <c r="A24" s="12"/>
      <c r="B24" s="49"/>
      <c r="C24" s="12"/>
      <c r="D24" s="19"/>
      <c r="E24" s="19"/>
      <c r="F24" s="19"/>
      <c r="G24" s="19"/>
      <c r="H24" s="12"/>
    </row>
    <row r="25" spans="1:8">
      <c r="A25" s="12"/>
      <c r="B25" s="49" t="s">
        <v>18</v>
      </c>
      <c r="C25" s="12"/>
      <c r="D25" s="19">
        <v>4241</v>
      </c>
      <c r="E25" s="19">
        <v>36453</v>
      </c>
      <c r="F25" s="19">
        <v>8272</v>
      </c>
      <c r="G25" s="19">
        <v>16910</v>
      </c>
      <c r="H25" s="148">
        <v>16450</v>
      </c>
    </row>
    <row r="26" spans="1:8" ht="12.95" customHeight="1">
      <c r="A26" s="12"/>
      <c r="B26" s="49"/>
      <c r="C26" s="12"/>
      <c r="D26" s="19"/>
      <c r="E26" s="19"/>
      <c r="F26" s="19"/>
      <c r="G26" s="19"/>
      <c r="H26" s="12"/>
    </row>
    <row r="27" spans="1:8">
      <c r="A27" s="12"/>
      <c r="B27" s="49" t="s">
        <v>21</v>
      </c>
      <c r="C27" s="12"/>
      <c r="D27" s="19">
        <v>308</v>
      </c>
      <c r="E27" s="19">
        <v>66209</v>
      </c>
      <c r="F27" s="19">
        <v>3726</v>
      </c>
      <c r="G27" s="19">
        <v>12070</v>
      </c>
      <c r="H27" s="148">
        <v>11069</v>
      </c>
    </row>
    <row r="28" spans="1:8" ht="12.95" customHeight="1">
      <c r="A28" s="12"/>
      <c r="B28" s="49"/>
      <c r="C28" s="12"/>
      <c r="D28" s="19"/>
      <c r="E28" s="19"/>
      <c r="F28" s="19"/>
      <c r="G28" s="19"/>
    </row>
    <row r="29" spans="1:8">
      <c r="A29" s="12"/>
      <c r="B29" s="49" t="s">
        <v>17</v>
      </c>
      <c r="C29" s="12"/>
      <c r="D29" s="19">
        <v>5383</v>
      </c>
      <c r="E29" s="19">
        <v>94281</v>
      </c>
      <c r="F29" s="19">
        <v>5590</v>
      </c>
      <c r="G29" s="19">
        <v>17456</v>
      </c>
      <c r="H29" s="148">
        <v>15590</v>
      </c>
    </row>
    <row r="30" spans="1:8" ht="12.95" customHeight="1">
      <c r="A30" s="12"/>
      <c r="B30" s="49"/>
      <c r="C30" s="12"/>
      <c r="D30" s="19"/>
      <c r="E30" s="19"/>
      <c r="F30" s="19"/>
      <c r="G30" s="19"/>
      <c r="H30" s="12"/>
    </row>
    <row r="31" spans="1:8">
      <c r="A31" s="12"/>
      <c r="B31" s="49" t="s">
        <v>24</v>
      </c>
      <c r="C31" s="12"/>
      <c r="D31" s="50" t="s">
        <v>108</v>
      </c>
      <c r="E31" s="19">
        <v>10597</v>
      </c>
      <c r="F31" s="19">
        <v>396</v>
      </c>
      <c r="G31" s="19">
        <v>514</v>
      </c>
      <c r="H31" s="148">
        <v>514</v>
      </c>
    </row>
    <row r="32" spans="1:8" ht="12.95" customHeight="1">
      <c r="A32" s="12"/>
      <c r="B32" s="49"/>
      <c r="C32" s="12"/>
      <c r="D32" s="19"/>
      <c r="E32" s="19"/>
      <c r="F32" s="19"/>
      <c r="G32" s="19"/>
      <c r="H32" s="12"/>
    </row>
    <row r="33" spans="1:8">
      <c r="A33" s="12"/>
      <c r="B33" s="49" t="s">
        <v>16</v>
      </c>
      <c r="C33" s="12"/>
      <c r="D33" s="19">
        <v>4222</v>
      </c>
      <c r="E33" s="19">
        <v>87574</v>
      </c>
      <c r="F33" s="19">
        <v>112402</v>
      </c>
      <c r="G33" s="19">
        <v>105246</v>
      </c>
      <c r="H33" s="148">
        <v>100361</v>
      </c>
    </row>
    <row r="34" spans="1:8" ht="12.95" customHeight="1">
      <c r="A34" s="12"/>
      <c r="B34" s="49"/>
      <c r="C34" s="12"/>
      <c r="D34" s="19"/>
      <c r="E34" s="19"/>
      <c r="F34" s="19"/>
      <c r="G34" s="19"/>
      <c r="H34" s="12"/>
    </row>
    <row r="35" spans="1:8">
      <c r="A35" s="12"/>
      <c r="B35" s="49" t="s">
        <v>25</v>
      </c>
      <c r="C35" s="12"/>
      <c r="D35" s="19">
        <v>852</v>
      </c>
      <c r="E35" s="19">
        <v>49571</v>
      </c>
      <c r="F35" s="19">
        <v>15569</v>
      </c>
      <c r="G35" s="19">
        <v>61516</v>
      </c>
      <c r="H35" s="148">
        <v>59020</v>
      </c>
    </row>
    <row r="36" spans="1:8" ht="12.95" customHeight="1">
      <c r="A36" s="12"/>
      <c r="B36" s="49"/>
      <c r="C36" s="12"/>
      <c r="D36" s="19"/>
      <c r="E36" s="19"/>
      <c r="F36" s="19"/>
      <c r="G36" s="19"/>
      <c r="H36" s="12"/>
    </row>
    <row r="37" spans="1:8">
      <c r="A37" s="12"/>
      <c r="B37" s="49" t="s">
        <v>26</v>
      </c>
      <c r="C37" s="12"/>
      <c r="D37" s="19">
        <v>1061</v>
      </c>
      <c r="E37" s="19">
        <v>35904</v>
      </c>
      <c r="F37" s="19">
        <v>5598</v>
      </c>
      <c r="G37" s="19">
        <v>29242</v>
      </c>
      <c r="H37" s="148">
        <v>27841</v>
      </c>
    </row>
    <row r="38" spans="1:8" ht="12.95" customHeight="1">
      <c r="A38" s="12"/>
      <c r="B38" s="49"/>
      <c r="C38" s="12"/>
      <c r="D38" s="19"/>
      <c r="E38" s="19"/>
      <c r="F38" s="19"/>
      <c r="G38" s="19"/>
      <c r="H38" s="12"/>
    </row>
    <row r="39" spans="1:8">
      <c r="A39" s="12"/>
      <c r="B39" s="49" t="s">
        <v>14</v>
      </c>
      <c r="C39" s="12"/>
      <c r="D39" s="19">
        <v>12131</v>
      </c>
      <c r="E39" s="19">
        <v>278469</v>
      </c>
      <c r="F39" s="19">
        <v>108636</v>
      </c>
      <c r="G39" s="19">
        <v>399975</v>
      </c>
      <c r="H39" s="148">
        <v>385999</v>
      </c>
    </row>
    <row r="40" spans="1:8" ht="12.95" customHeight="1">
      <c r="A40" s="12"/>
      <c r="B40" s="49"/>
      <c r="C40" s="12"/>
      <c r="D40" s="19"/>
      <c r="E40" s="19"/>
      <c r="F40" s="19"/>
      <c r="G40" s="19"/>
      <c r="H40" s="12"/>
    </row>
    <row r="41" spans="1:8">
      <c r="A41" s="12"/>
      <c r="B41" s="49" t="s">
        <v>22</v>
      </c>
      <c r="C41" s="12"/>
      <c r="D41" s="19">
        <v>156</v>
      </c>
      <c r="E41" s="19">
        <v>26664</v>
      </c>
      <c r="F41" s="19">
        <v>826</v>
      </c>
      <c r="G41" s="19">
        <v>1649</v>
      </c>
      <c r="H41" s="148">
        <v>1649</v>
      </c>
    </row>
    <row r="42" spans="1:8" ht="12.95" customHeight="1">
      <c r="A42" s="12"/>
      <c r="B42" s="49"/>
      <c r="C42" s="12"/>
      <c r="D42" s="19"/>
      <c r="E42" s="19"/>
      <c r="F42" s="19"/>
      <c r="G42" s="19"/>
      <c r="H42" s="12"/>
    </row>
    <row r="43" spans="1:8">
      <c r="A43" s="12"/>
      <c r="B43" s="49" t="s">
        <v>38</v>
      </c>
      <c r="C43" s="12"/>
      <c r="D43" s="19">
        <v>1698</v>
      </c>
      <c r="E43" s="19">
        <v>105809</v>
      </c>
      <c r="F43" s="19">
        <v>35330</v>
      </c>
      <c r="G43" s="19">
        <v>289401</v>
      </c>
      <c r="H43" s="148">
        <v>268868</v>
      </c>
    </row>
    <row r="44" spans="1:8" ht="12.95" customHeight="1">
      <c r="A44" s="12"/>
      <c r="B44" s="49"/>
      <c r="C44" s="12"/>
      <c r="D44" s="19"/>
      <c r="E44" s="19"/>
      <c r="F44" s="19"/>
      <c r="G44" s="19"/>
      <c r="H44" s="12"/>
    </row>
    <row r="45" spans="1:8">
      <c r="A45" s="12"/>
      <c r="B45" s="49" t="s">
        <v>39</v>
      </c>
      <c r="C45" s="12"/>
      <c r="D45" s="50" t="s">
        <v>108</v>
      </c>
      <c r="E45" s="19">
        <v>1956</v>
      </c>
      <c r="F45" s="19">
        <v>1376</v>
      </c>
      <c r="G45" s="19">
        <v>1040</v>
      </c>
      <c r="H45" s="148">
        <v>976</v>
      </c>
    </row>
    <row r="46" spans="1:8" ht="12.95" customHeight="1">
      <c r="A46" s="12"/>
      <c r="B46" s="49"/>
      <c r="C46" s="12"/>
      <c r="D46" s="19"/>
      <c r="E46" s="19"/>
      <c r="F46" s="19"/>
      <c r="G46" s="19"/>
      <c r="H46" s="84"/>
    </row>
    <row r="47" spans="1:8">
      <c r="A47" s="12"/>
      <c r="B47" s="49" t="s">
        <v>40</v>
      </c>
      <c r="C47" s="12"/>
      <c r="D47" s="50" t="s">
        <v>108</v>
      </c>
      <c r="E47" s="50" t="s">
        <v>108</v>
      </c>
      <c r="F47" s="19">
        <v>2538</v>
      </c>
      <c r="G47" s="19">
        <v>11208</v>
      </c>
      <c r="H47" s="148">
        <v>10507</v>
      </c>
    </row>
    <row r="48" spans="1:8" ht="9" customHeight="1" thickBot="1">
      <c r="A48" s="54"/>
      <c r="B48" s="55"/>
      <c r="C48" s="54"/>
      <c r="D48" s="58"/>
      <c r="E48" s="58"/>
      <c r="F48" s="58"/>
      <c r="G48" s="58"/>
      <c r="H48" s="85"/>
    </row>
    <row r="49" spans="1:12" ht="5.0999999999999996" customHeight="1">
      <c r="C49" s="12"/>
    </row>
    <row r="50" spans="1:12" s="60" customFormat="1" ht="13.5" customHeight="1">
      <c r="A50" s="59"/>
      <c r="D50" s="152" t="s">
        <v>44</v>
      </c>
      <c r="E50" s="152"/>
      <c r="F50" s="152"/>
      <c r="G50" s="152"/>
      <c r="H50" s="152"/>
      <c r="I50" s="90"/>
      <c r="J50" s="90"/>
      <c r="K50" s="90"/>
      <c r="L50" s="90"/>
    </row>
    <row r="51" spans="1:12" s="60" customFormat="1" ht="12.75" customHeight="1">
      <c r="A51" s="64"/>
      <c r="B51" s="65"/>
      <c r="C51" s="62"/>
      <c r="D51" s="153" t="s">
        <v>36</v>
      </c>
      <c r="E51" s="153"/>
      <c r="F51" s="153"/>
      <c r="G51" s="153"/>
      <c r="H51" s="153"/>
      <c r="I51" s="90"/>
      <c r="J51" s="90"/>
      <c r="K51" s="90"/>
      <c r="L51" s="90"/>
    </row>
    <row r="52" spans="1:12" s="60" customFormat="1" ht="12" customHeight="1">
      <c r="A52" s="86"/>
      <c r="B52" s="68"/>
      <c r="C52" s="62"/>
      <c r="D52" s="154" t="s">
        <v>101</v>
      </c>
      <c r="E52" s="154"/>
      <c r="F52" s="154"/>
      <c r="G52" s="154"/>
      <c r="H52" s="154"/>
      <c r="I52" s="93"/>
      <c r="J52" s="93"/>
      <c r="K52" s="93"/>
      <c r="L52" s="93"/>
    </row>
    <row r="53" spans="1:12" s="60" customFormat="1" ht="12" customHeight="1">
      <c r="C53" s="62"/>
      <c r="D53" s="155" t="s">
        <v>52</v>
      </c>
      <c r="E53" s="155"/>
      <c r="F53" s="155"/>
      <c r="G53" s="155"/>
      <c r="H53" s="155"/>
      <c r="I53" s="93"/>
      <c r="J53" s="93"/>
      <c r="K53" s="93"/>
      <c r="L53" s="93"/>
    </row>
    <row r="54" spans="1:12" ht="9.9499999999999993" customHeight="1">
      <c r="A54" s="25"/>
      <c r="C54" s="21"/>
      <c r="G54" s="31"/>
    </row>
    <row r="55" spans="1:12" ht="9.9499999999999993" customHeight="1">
      <c r="A55" s="67"/>
      <c r="B55" s="71"/>
      <c r="C55" s="25"/>
      <c r="D55" s="20"/>
      <c r="E55" s="20"/>
      <c r="F55" s="20"/>
      <c r="G55" s="18"/>
    </row>
    <row r="56" spans="1:12" ht="9.9499999999999993" customHeight="1">
      <c r="D56" s="20"/>
      <c r="E56" s="20"/>
      <c r="F56" s="20"/>
      <c r="G56" s="20"/>
    </row>
    <row r="57" spans="1:12" ht="8.4499999999999993" customHeight="1">
      <c r="B57" s="72"/>
      <c r="D57" s="26"/>
      <c r="E57" s="26"/>
      <c r="F57" s="26"/>
      <c r="G57" s="26"/>
      <c r="H57" s="25"/>
    </row>
  </sheetData>
  <mergeCells count="4">
    <mergeCell ref="D50:H50"/>
    <mergeCell ref="D51:H51"/>
    <mergeCell ref="D52:H52"/>
    <mergeCell ref="D53:H53"/>
  </mergeCells>
  <conditionalFormatting sqref="H17">
    <cfRule type="cellIs" dxfId="32" priority="46" stopIfTrue="1" operator="lessThan">
      <formula>0</formula>
    </cfRule>
  </conditionalFormatting>
  <conditionalFormatting sqref="H19">
    <cfRule type="cellIs" dxfId="31" priority="45" stopIfTrue="1" operator="lessThan">
      <formula>0</formula>
    </cfRule>
  </conditionalFormatting>
  <conditionalFormatting sqref="H21">
    <cfRule type="cellIs" dxfId="30" priority="44" stopIfTrue="1" operator="lessThan">
      <formula>0</formula>
    </cfRule>
  </conditionalFormatting>
  <conditionalFormatting sqref="H23">
    <cfRule type="cellIs" dxfId="29" priority="43" stopIfTrue="1" operator="lessThan">
      <formula>0</formula>
    </cfRule>
  </conditionalFormatting>
  <conditionalFormatting sqref="H25">
    <cfRule type="cellIs" dxfId="28" priority="42" stopIfTrue="1" operator="lessThan">
      <formula>0</formula>
    </cfRule>
  </conditionalFormatting>
  <conditionalFormatting sqref="H27">
    <cfRule type="cellIs" dxfId="27" priority="41" stopIfTrue="1" operator="lessThan">
      <formula>0</formula>
    </cfRule>
  </conditionalFormatting>
  <conditionalFormatting sqref="H29">
    <cfRule type="cellIs" dxfId="26" priority="40" stopIfTrue="1" operator="lessThan">
      <formula>0</formula>
    </cfRule>
  </conditionalFormatting>
  <conditionalFormatting sqref="H31">
    <cfRule type="cellIs" dxfId="25" priority="39" stopIfTrue="1" operator="lessThan">
      <formula>0</formula>
    </cfRule>
  </conditionalFormatting>
  <conditionalFormatting sqref="H33">
    <cfRule type="cellIs" dxfId="24" priority="38" stopIfTrue="1" operator="lessThan">
      <formula>0</formula>
    </cfRule>
  </conditionalFormatting>
  <conditionalFormatting sqref="H35">
    <cfRule type="cellIs" dxfId="23" priority="37" stopIfTrue="1" operator="lessThan">
      <formula>0</formula>
    </cfRule>
  </conditionalFormatting>
  <conditionalFormatting sqref="H37">
    <cfRule type="cellIs" dxfId="22" priority="36" stopIfTrue="1" operator="lessThan">
      <formula>0</formula>
    </cfRule>
  </conditionalFormatting>
  <conditionalFormatting sqref="H39">
    <cfRule type="cellIs" dxfId="21" priority="35" stopIfTrue="1" operator="lessThan">
      <formula>0</formula>
    </cfRule>
  </conditionalFormatting>
  <conditionalFormatting sqref="H41">
    <cfRule type="cellIs" dxfId="20" priority="34" stopIfTrue="1" operator="lessThan">
      <formula>0</formula>
    </cfRule>
  </conditionalFormatting>
  <conditionalFormatting sqref="H43">
    <cfRule type="cellIs" dxfId="19" priority="33" stopIfTrue="1" operator="lessThan">
      <formula>0</formula>
    </cfRule>
  </conditionalFormatting>
  <conditionalFormatting sqref="H45">
    <cfRule type="cellIs" dxfId="18" priority="32" stopIfTrue="1" operator="lessThan">
      <formula>0</formula>
    </cfRule>
  </conditionalFormatting>
  <conditionalFormatting sqref="H47">
    <cfRule type="cellIs" dxfId="17" priority="31" stopIfTrue="1" operator="lessThan">
      <formula>0</formula>
    </cfRule>
  </conditionalFormatting>
  <hyperlinks>
    <hyperlink ref="H1" r:id="rId1" xr:uid="{00000000-0004-0000-03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6" orientation="portrait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I58"/>
  <sheetViews>
    <sheetView topLeftCell="A10" zoomScaleNormal="100" zoomScaleSheetLayoutView="80" workbookViewId="0">
      <selection activeCell="B50" sqref="B50:B52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3.19921875" style="20" customWidth="1"/>
    <col min="4" max="4" width="23" style="20" customWidth="1"/>
    <col min="5" max="7" width="23" style="21" customWidth="1"/>
    <col min="8" max="8" width="25" style="21" customWidth="1"/>
    <col min="9" max="9" width="2" style="21" customWidth="1"/>
    <col min="10" max="16384" width="10" style="20"/>
  </cols>
  <sheetData>
    <row r="1" spans="1:9" ht="15" customHeight="1">
      <c r="H1" s="22" t="s">
        <v>0</v>
      </c>
      <c r="I1" s="22"/>
    </row>
    <row r="2" spans="1:9" ht="15" customHeight="1">
      <c r="H2" s="23" t="s">
        <v>59</v>
      </c>
      <c r="I2" s="23"/>
    </row>
    <row r="3" spans="1:9" ht="15" customHeight="1"/>
    <row r="4" spans="1:9" ht="15" customHeight="1"/>
    <row r="5" spans="1:9" ht="18" customHeight="1">
      <c r="B5" s="24" t="s">
        <v>66</v>
      </c>
      <c r="C5" s="25" t="s">
        <v>89</v>
      </c>
      <c r="D5" s="25"/>
      <c r="E5" s="26"/>
      <c r="F5" s="26"/>
      <c r="G5" s="26"/>
      <c r="H5" s="26"/>
      <c r="I5" s="26"/>
    </row>
    <row r="6" spans="1:9" s="30" customFormat="1" ht="15" customHeight="1">
      <c r="A6" s="27"/>
      <c r="B6" s="98"/>
      <c r="C6" s="26" t="s">
        <v>116</v>
      </c>
      <c r="D6" s="26"/>
      <c r="E6" s="26"/>
      <c r="F6" s="26"/>
      <c r="G6" s="26"/>
      <c r="H6" s="26"/>
      <c r="I6" s="29"/>
    </row>
    <row r="7" spans="1:9" s="67" customFormat="1" ht="17.100000000000001" customHeight="1">
      <c r="B7" s="18" t="s">
        <v>67</v>
      </c>
      <c r="C7" s="31" t="s">
        <v>122</v>
      </c>
      <c r="E7" s="31"/>
      <c r="F7" s="31"/>
      <c r="G7" s="31"/>
      <c r="H7" s="31"/>
      <c r="I7" s="31"/>
    </row>
    <row r="8" spans="1:9" ht="9" customHeight="1" thickBot="1">
      <c r="A8" s="12"/>
      <c r="B8" s="12"/>
      <c r="C8" s="12"/>
      <c r="D8" s="12"/>
      <c r="E8" s="41"/>
      <c r="F8" s="41"/>
      <c r="G8" s="41"/>
      <c r="H8" s="41"/>
      <c r="I8" s="41"/>
    </row>
    <row r="9" spans="1:9" ht="9.75" customHeight="1" thickTop="1">
      <c r="A9" s="32"/>
      <c r="B9" s="32" t="s">
        <v>1</v>
      </c>
      <c r="C9" s="32"/>
      <c r="D9" s="32"/>
      <c r="E9" s="33"/>
      <c r="F9" s="33"/>
      <c r="G9" s="33"/>
      <c r="H9" s="33"/>
      <c r="I9" s="33"/>
    </row>
    <row r="10" spans="1:9" ht="15">
      <c r="A10" s="12"/>
      <c r="B10" s="16" t="s">
        <v>37</v>
      </c>
      <c r="C10" s="12"/>
      <c r="D10" s="34" t="s">
        <v>6</v>
      </c>
      <c r="E10" s="34" t="s">
        <v>30</v>
      </c>
      <c r="F10" s="34" t="s">
        <v>31</v>
      </c>
      <c r="G10" s="34" t="s">
        <v>32</v>
      </c>
      <c r="H10" s="35" t="s">
        <v>50</v>
      </c>
      <c r="I10" s="35"/>
    </row>
    <row r="11" spans="1:9">
      <c r="A11" s="12"/>
      <c r="B11" s="106" t="s">
        <v>3</v>
      </c>
      <c r="C11" s="12"/>
      <c r="D11" s="75" t="s">
        <v>5</v>
      </c>
      <c r="E11" s="75" t="s">
        <v>10</v>
      </c>
      <c r="F11" s="75" t="s">
        <v>53</v>
      </c>
      <c r="G11" s="75" t="s">
        <v>11</v>
      </c>
      <c r="H11" s="75" t="s">
        <v>47</v>
      </c>
      <c r="I11" s="75"/>
    </row>
    <row r="12" spans="1:9" ht="9.75" customHeight="1">
      <c r="A12" s="39"/>
      <c r="B12" s="39"/>
      <c r="C12" s="39"/>
      <c r="D12" s="39"/>
      <c r="E12" s="40"/>
      <c r="F12" s="40"/>
      <c r="G12" s="40"/>
      <c r="H12" s="40"/>
      <c r="I12" s="40"/>
    </row>
    <row r="13" spans="1:9" ht="9" customHeight="1">
      <c r="A13" s="12"/>
      <c r="B13" s="12"/>
      <c r="C13" s="12"/>
      <c r="D13" s="12"/>
      <c r="E13" s="41"/>
      <c r="F13" s="41"/>
      <c r="G13" s="41"/>
      <c r="H13" s="41"/>
      <c r="I13" s="41"/>
    </row>
    <row r="14" spans="1:9" ht="15">
      <c r="A14" s="12"/>
      <c r="B14" s="42" t="s">
        <v>4</v>
      </c>
      <c r="C14" s="12"/>
      <c r="D14" s="44">
        <f>+E14+F14+G14+H14+'2.3 (2)'!D17+'2.3 (2)'!E17+'2.3 (2)'!F17+'2.3 (2)'!G17</f>
        <v>51123</v>
      </c>
      <c r="E14" s="44">
        <f>SUM(E16:E46)</f>
        <v>943</v>
      </c>
      <c r="F14" s="44">
        <f>SUM(F16:F46)</f>
        <v>4018</v>
      </c>
      <c r="G14" s="44">
        <f>SUM(G16:G46)</f>
        <v>24190</v>
      </c>
      <c r="H14" s="44">
        <f>SUM(H16:H46)</f>
        <v>1098</v>
      </c>
      <c r="I14" s="44"/>
    </row>
    <row r="15" spans="1:9" ht="12.95" customHeight="1">
      <c r="A15" s="12"/>
      <c r="B15" s="45" t="s">
        <v>1</v>
      </c>
      <c r="C15" s="12"/>
      <c r="D15" s="53"/>
      <c r="E15" s="48"/>
      <c r="F15" s="48"/>
      <c r="G15" s="48"/>
      <c r="H15" s="48"/>
      <c r="I15" s="48"/>
    </row>
    <row r="16" spans="1:9">
      <c r="A16" s="12"/>
      <c r="B16" s="49" t="s">
        <v>15</v>
      </c>
      <c r="C16" s="12"/>
      <c r="D16" s="53">
        <f>+E16+F16+G16+H16+'2.3 (2)'!D19+'2.3 (2)'!E19+'2.3 (2)'!F19+'2.3 (2)'!G19</f>
        <v>7117</v>
      </c>
      <c r="E16" s="164">
        <v>33</v>
      </c>
      <c r="F16" s="19">
        <v>561</v>
      </c>
      <c r="G16" s="50">
        <v>4368</v>
      </c>
      <c r="H16" s="50">
        <v>542</v>
      </c>
      <c r="I16" s="50"/>
    </row>
    <row r="17" spans="1:9" ht="14.25" customHeight="1">
      <c r="A17" s="12"/>
      <c r="B17" s="49"/>
      <c r="C17" s="12"/>
      <c r="D17" s="89"/>
      <c r="E17" s="143"/>
      <c r="F17" s="143"/>
      <c r="G17" s="143"/>
      <c r="H17" s="19"/>
      <c r="I17" s="19"/>
    </row>
    <row r="18" spans="1:9">
      <c r="A18" s="12"/>
      <c r="B18" s="49" t="s">
        <v>20</v>
      </c>
      <c r="C18" s="12"/>
      <c r="D18" s="53">
        <f>+E18+F18+G18+H18+'2.3 (2)'!D21+'2.3 (2)'!E21+'2.3 (2)'!F21+'2.3 (2)'!G21</f>
        <v>1507</v>
      </c>
      <c r="E18" s="143">
        <v>23</v>
      </c>
      <c r="F18" s="19">
        <v>673</v>
      </c>
      <c r="G18" s="143">
        <v>721</v>
      </c>
      <c r="H18" s="50" t="s">
        <v>108</v>
      </c>
      <c r="I18" s="50"/>
    </row>
    <row r="19" spans="1:9" ht="12.95" customHeight="1">
      <c r="A19" s="12"/>
      <c r="B19" s="49"/>
      <c r="C19" s="12"/>
      <c r="D19" s="53"/>
      <c r="E19" s="143"/>
      <c r="F19" s="143"/>
      <c r="G19" s="143"/>
      <c r="H19" s="143"/>
      <c r="I19" s="19"/>
    </row>
    <row r="20" spans="1:9">
      <c r="A20" s="12"/>
      <c r="B20" s="49" t="s">
        <v>23</v>
      </c>
      <c r="C20" s="12"/>
      <c r="D20" s="53">
        <f>+E20+F20+G20+H20+'2.3 (2)'!D23+'2.3 (2)'!E23+'2.3 (2)'!F23+'2.3 (2)'!G23</f>
        <v>689</v>
      </c>
      <c r="E20" s="144">
        <v>203</v>
      </c>
      <c r="F20" s="19">
        <v>125</v>
      </c>
      <c r="G20" s="170">
        <v>361</v>
      </c>
      <c r="H20" s="50" t="s">
        <v>108</v>
      </c>
      <c r="I20" s="50"/>
    </row>
    <row r="21" spans="1:9" ht="12.95" customHeight="1">
      <c r="A21" s="12"/>
      <c r="B21" s="49"/>
      <c r="C21" s="12"/>
      <c r="D21" s="53"/>
      <c r="E21" s="143"/>
      <c r="F21" s="143"/>
      <c r="G21" s="50"/>
      <c r="H21" s="143"/>
      <c r="I21" s="19"/>
    </row>
    <row r="22" spans="1:9">
      <c r="A22" s="12"/>
      <c r="B22" s="49" t="s">
        <v>19</v>
      </c>
      <c r="C22" s="12"/>
      <c r="D22" s="53">
        <f>+E22+F22+G22+H22+'2.3 (2)'!D25+'2.3 (2)'!E25+'2.3 (2)'!F25+'2.3 (2)'!G25</f>
        <v>1294</v>
      </c>
      <c r="E22" s="161" t="s">
        <v>108</v>
      </c>
      <c r="F22" s="19">
        <v>80</v>
      </c>
      <c r="G22" s="143">
        <v>462</v>
      </c>
      <c r="H22" s="50" t="s">
        <v>108</v>
      </c>
      <c r="I22" s="50"/>
    </row>
    <row r="23" spans="1:9" ht="12.95" customHeight="1">
      <c r="A23" s="12"/>
      <c r="B23" s="49"/>
      <c r="C23" s="12"/>
      <c r="D23" s="89"/>
      <c r="E23" s="143"/>
      <c r="F23" s="162"/>
      <c r="G23" s="143"/>
      <c r="H23" s="19"/>
      <c r="I23" s="19"/>
    </row>
    <row r="24" spans="1:9">
      <c r="A24" s="12"/>
      <c r="B24" s="49" t="s">
        <v>18</v>
      </c>
      <c r="C24" s="12"/>
      <c r="D24" s="53">
        <f>+E24+F24+G24+H24+'2.3 (2)'!D27+'2.3 (2)'!E27+'2.3 (2)'!F27+'2.3 (2)'!G27</f>
        <v>3128</v>
      </c>
      <c r="E24" s="164">
        <v>2</v>
      </c>
      <c r="F24" s="19">
        <v>284</v>
      </c>
      <c r="G24" s="50">
        <v>1320</v>
      </c>
      <c r="H24" s="50" t="s">
        <v>108</v>
      </c>
      <c r="I24" s="50"/>
    </row>
    <row r="25" spans="1:9" ht="12.95" customHeight="1">
      <c r="A25" s="12"/>
      <c r="B25" s="49"/>
      <c r="C25" s="12"/>
      <c r="D25" s="89"/>
      <c r="E25" s="143"/>
      <c r="F25" s="143"/>
      <c r="G25" s="143"/>
      <c r="H25" s="19"/>
      <c r="I25" s="19"/>
    </row>
    <row r="26" spans="1:9">
      <c r="A26" s="12"/>
      <c r="B26" s="49" t="s">
        <v>21</v>
      </c>
      <c r="C26" s="12"/>
      <c r="D26" s="53">
        <f>+E26+F26+G26+H26+'2.3 (2)'!D29+'2.3 (2)'!E29+'2.3 (2)'!F29+'2.3 (2)'!G29</f>
        <v>2731</v>
      </c>
      <c r="E26" s="143">
        <v>89</v>
      </c>
      <c r="F26" s="19">
        <v>804</v>
      </c>
      <c r="G26" s="143">
        <v>1838</v>
      </c>
      <c r="H26" s="50" t="s">
        <v>108</v>
      </c>
      <c r="I26" s="50"/>
    </row>
    <row r="27" spans="1:9" ht="12.95" customHeight="1">
      <c r="A27" s="12"/>
      <c r="B27" s="49"/>
      <c r="C27" s="12"/>
      <c r="D27" s="53"/>
      <c r="E27" s="143"/>
      <c r="F27" s="143"/>
      <c r="G27" s="50"/>
      <c r="H27" s="143"/>
      <c r="I27" s="19"/>
    </row>
    <row r="28" spans="1:9">
      <c r="A28" s="12"/>
      <c r="B28" s="49" t="s">
        <v>17</v>
      </c>
      <c r="C28" s="12"/>
      <c r="D28" s="53">
        <f>+E28+F28+G28+H28+'2.3 (2)'!D31+'2.3 (2)'!E31+'2.3 (2)'!F31+'2.3 (2)'!G31</f>
        <v>5178</v>
      </c>
      <c r="E28" s="164">
        <v>15</v>
      </c>
      <c r="F28" s="19">
        <v>317</v>
      </c>
      <c r="G28" s="50">
        <v>3371</v>
      </c>
      <c r="H28" s="50" t="s">
        <v>108</v>
      </c>
      <c r="I28" s="50"/>
    </row>
    <row r="29" spans="1:9" ht="12.95" customHeight="1">
      <c r="A29" s="12"/>
      <c r="B29" s="49"/>
      <c r="C29" s="12"/>
      <c r="D29" s="89"/>
      <c r="E29" s="144"/>
      <c r="F29" s="19"/>
      <c r="G29" s="50"/>
      <c r="H29" s="143"/>
      <c r="I29" s="19"/>
    </row>
    <row r="30" spans="1:9">
      <c r="A30" s="12"/>
      <c r="B30" s="49" t="s">
        <v>24</v>
      </c>
      <c r="C30" s="12"/>
      <c r="D30" s="53">
        <f>+E30+F30+G30+H30+'2.3 (2)'!D33+'2.3 (2)'!E33+'2.3 (2)'!F33+'2.3 (2)'!G33</f>
        <v>238</v>
      </c>
      <c r="E30" s="50">
        <v>11</v>
      </c>
      <c r="F30" s="19">
        <v>56</v>
      </c>
      <c r="G30" s="19">
        <v>29</v>
      </c>
      <c r="H30" s="50" t="s">
        <v>108</v>
      </c>
      <c r="I30" s="50"/>
    </row>
    <row r="31" spans="1:9" ht="12.95" customHeight="1">
      <c r="A31" s="12"/>
      <c r="B31" s="49"/>
      <c r="C31" s="12"/>
      <c r="D31" s="53"/>
      <c r="E31" s="144"/>
      <c r="F31" s="162"/>
      <c r="G31" s="50"/>
      <c r="H31" s="19"/>
      <c r="I31" s="19"/>
    </row>
    <row r="32" spans="1:9">
      <c r="A32" s="12"/>
      <c r="B32" s="49" t="s">
        <v>16</v>
      </c>
      <c r="C32" s="12"/>
      <c r="D32" s="53">
        <f>+E32+F32+G32+H32+'2.3 (2)'!D35+'2.3 (2)'!E35+'2.3 (2)'!F35+'2.3 (2)'!G35</f>
        <v>1173</v>
      </c>
      <c r="E32" s="164">
        <v>103</v>
      </c>
      <c r="F32" s="19">
        <v>140</v>
      </c>
      <c r="G32" s="50">
        <v>435</v>
      </c>
      <c r="H32" s="19">
        <v>92</v>
      </c>
      <c r="I32" s="50"/>
    </row>
    <row r="33" spans="1:9" ht="12.95" customHeight="1">
      <c r="A33" s="12"/>
      <c r="B33" s="49"/>
      <c r="C33" s="12"/>
      <c r="D33" s="53"/>
      <c r="E33" s="144"/>
      <c r="F33" s="143"/>
      <c r="G33" s="50"/>
      <c r="H33" s="19"/>
      <c r="I33" s="53"/>
    </row>
    <row r="34" spans="1:9">
      <c r="A34" s="12"/>
      <c r="B34" s="49" t="s">
        <v>25</v>
      </c>
      <c r="C34" s="12"/>
      <c r="D34" s="53">
        <f>+E34+F34+G34+H34+'2.3 (2)'!D37+'2.3 (2)'!E37+'2.3 (2)'!F37+'2.3 (2)'!G37</f>
        <v>2566</v>
      </c>
      <c r="E34" s="50">
        <v>1</v>
      </c>
      <c r="F34" s="19">
        <v>58</v>
      </c>
      <c r="G34" s="143">
        <v>2005</v>
      </c>
      <c r="H34" s="19">
        <v>48</v>
      </c>
      <c r="I34" s="50"/>
    </row>
    <row r="35" spans="1:9" ht="12.95" customHeight="1">
      <c r="A35" s="12"/>
      <c r="B35" s="49"/>
      <c r="C35" s="12"/>
      <c r="D35" s="89"/>
      <c r="E35" s="144"/>
      <c r="F35" s="143"/>
      <c r="G35" s="50"/>
      <c r="H35" s="19"/>
      <c r="I35" s="19"/>
    </row>
    <row r="36" spans="1:9">
      <c r="A36" s="12"/>
      <c r="B36" s="49" t="s">
        <v>26</v>
      </c>
      <c r="C36" s="12"/>
      <c r="D36" s="53">
        <f>+E36+F36+G36+H36+'2.3 (2)'!D39+'2.3 (2)'!E39+'2.3 (2)'!F39+'2.3 (2)'!G39</f>
        <v>2417</v>
      </c>
      <c r="E36" s="144">
        <v>1</v>
      </c>
      <c r="F36" s="19">
        <v>120</v>
      </c>
      <c r="G36" s="50">
        <v>1208</v>
      </c>
      <c r="H36" s="50" t="s">
        <v>108</v>
      </c>
      <c r="I36" s="50"/>
    </row>
    <row r="37" spans="1:9" ht="12.95" customHeight="1">
      <c r="A37" s="12"/>
      <c r="B37" s="49"/>
      <c r="C37" s="12"/>
      <c r="D37" s="19"/>
      <c r="E37" s="144"/>
      <c r="F37" s="19"/>
      <c r="G37" s="50"/>
      <c r="H37" s="19"/>
      <c r="I37" s="53"/>
    </row>
    <row r="38" spans="1:9">
      <c r="A38" s="12"/>
      <c r="B38" s="49" t="s">
        <v>14</v>
      </c>
      <c r="C38" s="12"/>
      <c r="D38" s="53">
        <f>+E38+F38+G38+H38+'2.3 (2)'!D41+'2.3 (2)'!E41+'2.3 (2)'!F41+'2.3 (2)'!G41</f>
        <v>15605</v>
      </c>
      <c r="E38" s="164">
        <v>112</v>
      </c>
      <c r="F38" s="19">
        <v>482</v>
      </c>
      <c r="G38" s="168">
        <v>7629</v>
      </c>
      <c r="H38" s="50">
        <v>416</v>
      </c>
      <c r="I38" s="50"/>
    </row>
    <row r="39" spans="1:9" ht="12.95" customHeight="1">
      <c r="A39" s="12"/>
      <c r="B39" s="49"/>
      <c r="C39" s="12"/>
      <c r="D39" s="53"/>
      <c r="E39" s="144"/>
      <c r="F39" s="19"/>
      <c r="G39" s="50"/>
      <c r="H39" s="19"/>
      <c r="I39" s="53"/>
    </row>
    <row r="40" spans="1:9">
      <c r="A40" s="12"/>
      <c r="B40" s="49" t="s">
        <v>22</v>
      </c>
      <c r="C40" s="12"/>
      <c r="D40" s="53">
        <f>+E40+F40+G40+H40+'2.3 (2)'!D43+'2.3 (2)'!E43+'2.3 (2)'!F43+'2.3 (2)'!G43</f>
        <v>1880</v>
      </c>
      <c r="E40" s="144">
        <v>350</v>
      </c>
      <c r="F40" s="19">
        <v>312</v>
      </c>
      <c r="G40" s="50">
        <v>405</v>
      </c>
      <c r="H40" s="50" t="s">
        <v>108</v>
      </c>
      <c r="I40" s="50"/>
    </row>
    <row r="41" spans="1:9" ht="12.95" customHeight="1">
      <c r="A41" s="12"/>
      <c r="B41" s="49"/>
      <c r="C41" s="12"/>
      <c r="D41" s="89"/>
      <c r="E41" s="144"/>
      <c r="F41" s="19"/>
      <c r="G41" s="143"/>
      <c r="H41" s="19"/>
      <c r="I41" s="19"/>
    </row>
    <row r="42" spans="1:9">
      <c r="A42" s="12"/>
      <c r="B42" s="49" t="s">
        <v>38</v>
      </c>
      <c r="C42" s="12"/>
      <c r="D42" s="53">
        <f>+E42+F42+G42+H42+'2.3 (2)'!D45+'2.3 (2)'!E45+'2.3 (2)'!F45+'2.3 (2)'!G45</f>
        <v>5057</v>
      </c>
      <c r="E42" s="165" t="s">
        <v>108</v>
      </c>
      <c r="F42" s="50" t="s">
        <v>108</v>
      </c>
      <c r="G42" s="50">
        <v>1</v>
      </c>
      <c r="H42" s="50" t="s">
        <v>108</v>
      </c>
      <c r="I42" s="50"/>
    </row>
    <row r="43" spans="1:9" ht="12.95" customHeight="1">
      <c r="A43" s="12"/>
      <c r="B43" s="49"/>
      <c r="C43" s="12"/>
      <c r="D43" s="53"/>
      <c r="E43" s="163"/>
      <c r="F43" s="19"/>
      <c r="G43" s="50"/>
      <c r="H43" s="50"/>
      <c r="I43" s="19"/>
    </row>
    <row r="44" spans="1:9">
      <c r="A44" s="12"/>
      <c r="B44" s="49" t="s">
        <v>39</v>
      </c>
      <c r="C44" s="12"/>
      <c r="D44" s="53">
        <f>+E44+F44+G44+H44+'2.3 (2)'!D47+'2.3 (2)'!E47+'2.3 (2)'!F47+'2.3 (2)'!G47</f>
        <v>43</v>
      </c>
      <c r="E44" s="165" t="s">
        <v>108</v>
      </c>
      <c r="F44" s="50">
        <v>6</v>
      </c>
      <c r="G44" s="50">
        <v>37</v>
      </c>
      <c r="H44" s="50" t="s">
        <v>108</v>
      </c>
      <c r="I44" s="50"/>
    </row>
    <row r="45" spans="1:9" ht="12.95" customHeight="1">
      <c r="A45" s="12"/>
      <c r="B45" s="49"/>
      <c r="C45" s="12"/>
      <c r="D45" s="53"/>
      <c r="E45" s="144"/>
      <c r="F45" s="19"/>
      <c r="G45" s="50"/>
      <c r="H45" s="19"/>
      <c r="I45" s="19"/>
    </row>
    <row r="46" spans="1:9">
      <c r="A46" s="12"/>
      <c r="B46" s="49" t="s">
        <v>40</v>
      </c>
      <c r="C46" s="12"/>
      <c r="D46" s="53">
        <f>+E46+F46+G46+H46+'2.3 (2)'!D49+'2.3 (2)'!E49+'2.3 (2)'!F49+'2.3 (2)'!G49</f>
        <v>500</v>
      </c>
      <c r="E46" s="165" t="s">
        <v>108</v>
      </c>
      <c r="F46" s="50" t="s">
        <v>108</v>
      </c>
      <c r="G46" s="50" t="s">
        <v>108</v>
      </c>
      <c r="H46" s="50" t="s">
        <v>108</v>
      </c>
      <c r="I46" s="50"/>
    </row>
    <row r="47" spans="1:9" ht="9" customHeight="1" thickBot="1">
      <c r="A47" s="54"/>
      <c r="B47" s="55"/>
      <c r="C47" s="54"/>
      <c r="D47" s="54"/>
      <c r="E47" s="145"/>
      <c r="F47" s="56"/>
      <c r="G47" s="57"/>
      <c r="H47" s="58"/>
      <c r="I47" s="58"/>
    </row>
    <row r="48" spans="1:9" ht="5.0999999999999996" customHeight="1">
      <c r="C48" s="12"/>
      <c r="D48" s="12"/>
      <c r="E48" s="132"/>
      <c r="G48" s="41"/>
    </row>
    <row r="49" spans="1:9" ht="5.0999999999999996" customHeight="1">
      <c r="C49" s="12"/>
      <c r="D49" s="12"/>
      <c r="G49" s="41"/>
    </row>
    <row r="50" spans="1:9" ht="12.95" customHeight="1">
      <c r="A50" s="118"/>
      <c r="B50" s="60"/>
      <c r="E50" s="26"/>
      <c r="G50" s="20"/>
      <c r="H50" s="63" t="s">
        <v>44</v>
      </c>
      <c r="I50" s="63"/>
    </row>
    <row r="51" spans="1:9" s="30" customFormat="1" ht="12.95" customHeight="1">
      <c r="A51" s="146"/>
      <c r="B51" s="65"/>
      <c r="H51" s="66" t="s">
        <v>36</v>
      </c>
      <c r="I51" s="66"/>
    </row>
    <row r="52" spans="1:9" ht="12.95" customHeight="1">
      <c r="A52" s="67"/>
      <c r="B52" s="68"/>
      <c r="C52" s="21"/>
      <c r="D52" s="21"/>
      <c r="H52" s="69" t="s">
        <v>101</v>
      </c>
      <c r="I52" s="69"/>
    </row>
    <row r="53" spans="1:9" ht="12.95" customHeight="1">
      <c r="C53" s="21"/>
      <c r="D53" s="31"/>
      <c r="E53" s="31"/>
      <c r="F53" s="31"/>
      <c r="G53" s="31"/>
      <c r="H53" s="70" t="s">
        <v>52</v>
      </c>
      <c r="I53" s="70"/>
    </row>
    <row r="54" spans="1:9" ht="9.9499999999999993" customHeight="1">
      <c r="A54" s="25"/>
      <c r="C54" s="21"/>
      <c r="D54" s="151"/>
      <c r="E54" s="151"/>
      <c r="F54" s="151"/>
      <c r="G54" s="151"/>
    </row>
    <row r="55" spans="1:9" ht="9.9499999999999993" customHeight="1">
      <c r="A55" s="67"/>
      <c r="B55" s="71"/>
      <c r="C55" s="25"/>
      <c r="D55" s="25"/>
      <c r="E55" s="26"/>
      <c r="F55" s="26"/>
      <c r="G55" s="31"/>
      <c r="H55" s="20"/>
      <c r="I55" s="20"/>
    </row>
    <row r="56" spans="1:9" ht="9.9499999999999993" customHeight="1">
      <c r="E56" s="26"/>
      <c r="F56" s="26"/>
      <c r="G56" s="31"/>
      <c r="H56" s="20"/>
      <c r="I56" s="20"/>
    </row>
    <row r="57" spans="1:9" ht="8.4499999999999993" customHeight="1">
      <c r="B57" s="72"/>
      <c r="G57" s="26"/>
      <c r="H57" s="26"/>
      <c r="I57" s="26"/>
    </row>
    <row r="58" spans="1:9">
      <c r="G58" s="31"/>
    </row>
  </sheetData>
  <mergeCells count="1">
    <mergeCell ref="D54:G54"/>
  </mergeCells>
  <hyperlinks>
    <hyperlink ref="H1" r:id="rId1" xr:uid="{00000000-0004-0000-04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7" orientation="portrait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L59"/>
  <sheetViews>
    <sheetView topLeftCell="A13" zoomScaleNormal="100" zoomScaleSheetLayoutView="90" workbookViewId="0">
      <selection activeCell="B52" sqref="B52:B54"/>
    </sheetView>
  </sheetViews>
  <sheetFormatPr defaultColWidth="10" defaultRowHeight="14.25"/>
  <cols>
    <col min="1" max="1" width="1.19921875" style="20" customWidth="1"/>
    <col min="2" max="2" width="17" style="20" customWidth="1"/>
    <col min="3" max="3" width="16" style="20" customWidth="1"/>
    <col min="4" max="6" width="25" style="21" customWidth="1"/>
    <col min="7" max="7" width="31" style="21" customWidth="1"/>
    <col min="8" max="8" width="1.59765625" style="20" customWidth="1"/>
    <col min="9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66</v>
      </c>
      <c r="C5" s="25" t="s">
        <v>89</v>
      </c>
      <c r="D5" s="26"/>
      <c r="E5" s="26"/>
      <c r="F5" s="26"/>
      <c r="G5" s="26"/>
      <c r="H5" s="25"/>
    </row>
    <row r="6" spans="1:8" s="30" customFormat="1" ht="15" customHeight="1">
      <c r="A6" s="27"/>
      <c r="B6" s="98"/>
      <c r="C6" s="26" t="s">
        <v>123</v>
      </c>
      <c r="D6" s="26"/>
      <c r="E6" s="26"/>
      <c r="F6" s="26"/>
      <c r="G6" s="26"/>
      <c r="H6" s="29"/>
    </row>
    <row r="7" spans="1:8" s="67" customFormat="1" ht="15" customHeight="1">
      <c r="B7" s="18" t="s">
        <v>67</v>
      </c>
      <c r="C7" s="67" t="s">
        <v>113</v>
      </c>
      <c r="D7" s="31"/>
      <c r="E7" s="31"/>
      <c r="F7" s="31"/>
      <c r="G7" s="31"/>
    </row>
    <row r="8" spans="1:8" s="141" customFormat="1" ht="15" customHeight="1">
      <c r="B8" s="142"/>
      <c r="C8" s="31" t="s">
        <v>124</v>
      </c>
      <c r="D8" s="31"/>
      <c r="E8" s="31"/>
      <c r="F8" s="31"/>
      <c r="G8" s="31"/>
    </row>
    <row r="9" spans="1:8" ht="15" customHeight="1" thickBot="1"/>
    <row r="10" spans="1:8" ht="9" customHeight="1" thickTop="1">
      <c r="A10" s="32"/>
      <c r="B10" s="104" t="s">
        <v>1</v>
      </c>
      <c r="C10" s="32"/>
      <c r="D10" s="33"/>
      <c r="E10" s="33"/>
      <c r="F10" s="33"/>
      <c r="G10" s="33"/>
      <c r="H10" s="33"/>
    </row>
    <row r="11" spans="1:8" ht="16.5" customHeight="1">
      <c r="A11" s="12"/>
      <c r="B11" s="16" t="s">
        <v>37</v>
      </c>
      <c r="C11" s="12"/>
      <c r="D11" s="34" t="s">
        <v>34</v>
      </c>
      <c r="E11" s="34" t="s">
        <v>42</v>
      </c>
      <c r="F11" s="35" t="s">
        <v>41</v>
      </c>
      <c r="G11" s="35" t="s">
        <v>29</v>
      </c>
      <c r="H11" s="73"/>
    </row>
    <row r="12" spans="1:8" ht="14.25" customHeight="1">
      <c r="A12" s="12"/>
      <c r="B12" s="106" t="s">
        <v>3</v>
      </c>
      <c r="C12" s="12"/>
      <c r="D12" s="75" t="s">
        <v>12</v>
      </c>
      <c r="E12" s="75" t="s">
        <v>33</v>
      </c>
      <c r="F12" s="76" t="s">
        <v>49</v>
      </c>
      <c r="G12" s="77" t="s">
        <v>28</v>
      </c>
      <c r="H12" s="41"/>
    </row>
    <row r="13" spans="1:8" ht="16.5" customHeight="1">
      <c r="A13" s="12"/>
      <c r="B13" s="105"/>
      <c r="C13" s="12"/>
      <c r="D13" s="41"/>
      <c r="E13" s="75"/>
      <c r="F13" s="75" t="s">
        <v>9</v>
      </c>
      <c r="G13" s="75" t="s">
        <v>43</v>
      </c>
      <c r="H13" s="41" t="s">
        <v>1</v>
      </c>
    </row>
    <row r="14" spans="1:8" s="21" customFormat="1" ht="13.5" customHeight="1">
      <c r="A14" s="12"/>
      <c r="B14" s="49"/>
      <c r="C14" s="41"/>
      <c r="D14" s="75"/>
      <c r="E14" s="41"/>
      <c r="F14" s="75"/>
      <c r="G14" s="75" t="s">
        <v>13</v>
      </c>
      <c r="H14" s="45"/>
    </row>
    <row r="15" spans="1:8" ht="9" customHeight="1">
      <c r="A15" s="39"/>
      <c r="B15" s="140"/>
      <c r="C15" s="39"/>
      <c r="D15" s="79"/>
      <c r="E15" s="79"/>
      <c r="F15" s="79"/>
      <c r="G15" s="80"/>
      <c r="H15" s="81"/>
    </row>
    <row r="16" spans="1:8" ht="9" customHeight="1">
      <c r="A16" s="14"/>
      <c r="B16" s="14"/>
      <c r="C16" s="14"/>
      <c r="D16" s="82"/>
      <c r="E16" s="82"/>
      <c r="F16" s="82"/>
      <c r="G16" s="14"/>
      <c r="H16" s="14"/>
    </row>
    <row r="17" spans="1:8" ht="15">
      <c r="A17" s="12"/>
      <c r="B17" s="42" t="s">
        <v>4</v>
      </c>
      <c r="C17" s="12"/>
      <c r="D17" s="43">
        <f>SUM(D19:D49)</f>
        <v>1502</v>
      </c>
      <c r="E17" s="43">
        <f t="shared" ref="E17:G17" si="0">SUM(E19:E49)</f>
        <v>886</v>
      </c>
      <c r="F17" s="43">
        <f t="shared" si="0"/>
        <v>1138</v>
      </c>
      <c r="G17" s="43">
        <f t="shared" si="0"/>
        <v>17348</v>
      </c>
      <c r="H17" s="16"/>
    </row>
    <row r="18" spans="1:8" ht="12.95" customHeight="1">
      <c r="A18" s="12"/>
      <c r="B18" s="45" t="s">
        <v>1</v>
      </c>
      <c r="C18" s="12"/>
      <c r="D18" s="47"/>
      <c r="E18" s="19"/>
      <c r="F18" s="47"/>
      <c r="G18" s="47"/>
      <c r="H18" s="12"/>
    </row>
    <row r="19" spans="1:8">
      <c r="A19" s="12"/>
      <c r="B19" s="49" t="s">
        <v>15</v>
      </c>
      <c r="C19" s="12"/>
      <c r="D19" s="50">
        <v>660</v>
      </c>
      <c r="E19" s="50">
        <v>128</v>
      </c>
      <c r="F19" s="50">
        <v>58</v>
      </c>
      <c r="G19" s="50">
        <v>767</v>
      </c>
      <c r="H19" s="84"/>
    </row>
    <row r="20" spans="1:8" ht="12.95" customHeight="1">
      <c r="A20" s="12"/>
      <c r="B20" s="49"/>
      <c r="C20" s="12"/>
      <c r="D20" s="19"/>
      <c r="E20" s="19"/>
      <c r="F20" s="19"/>
      <c r="G20" s="50"/>
      <c r="H20" s="12"/>
    </row>
    <row r="21" spans="1:8">
      <c r="A21" s="12"/>
      <c r="B21" s="49" t="s">
        <v>20</v>
      </c>
      <c r="C21" s="12"/>
      <c r="D21" s="50" t="s">
        <v>108</v>
      </c>
      <c r="E21" s="50">
        <v>90</v>
      </c>
      <c r="F21" s="50" t="s">
        <v>108</v>
      </c>
      <c r="G21" s="50" t="s">
        <v>108</v>
      </c>
      <c r="H21" s="84"/>
    </row>
    <row r="22" spans="1:8" ht="12.95" customHeight="1">
      <c r="A22" s="12"/>
      <c r="B22" s="49"/>
      <c r="C22" s="12"/>
      <c r="D22" s="143"/>
      <c r="E22" s="19"/>
      <c r="F22" s="50"/>
      <c r="G22" s="143"/>
      <c r="H22" s="12"/>
    </row>
    <row r="23" spans="1:8">
      <c r="A23" s="12"/>
      <c r="B23" s="49" t="s">
        <v>23</v>
      </c>
      <c r="C23" s="12"/>
      <c r="D23" s="50" t="s">
        <v>108</v>
      </c>
      <c r="E23" s="50" t="s">
        <v>108</v>
      </c>
      <c r="F23" s="50" t="s">
        <v>108</v>
      </c>
      <c r="G23" s="50" t="s">
        <v>108</v>
      </c>
      <c r="H23" s="84"/>
    </row>
    <row r="24" spans="1:8" ht="12.95" customHeight="1">
      <c r="A24" s="12"/>
      <c r="B24" s="49"/>
      <c r="C24" s="12"/>
      <c r="D24" s="143"/>
      <c r="E24" s="19"/>
      <c r="F24" s="50"/>
      <c r="G24" s="143"/>
      <c r="H24" s="12"/>
    </row>
    <row r="25" spans="1:8">
      <c r="A25" s="12"/>
      <c r="B25" s="49" t="s">
        <v>19</v>
      </c>
      <c r="C25" s="12"/>
      <c r="D25" s="19">
        <v>32</v>
      </c>
      <c r="E25" s="50" t="s">
        <v>108</v>
      </c>
      <c r="F25" s="50" t="s">
        <v>108</v>
      </c>
      <c r="G25" s="50">
        <v>720</v>
      </c>
      <c r="H25" s="84"/>
    </row>
    <row r="26" spans="1:8" ht="12.95" customHeight="1">
      <c r="A26" s="12"/>
      <c r="B26" s="49"/>
      <c r="C26" s="12"/>
      <c r="D26" s="19"/>
      <c r="E26" s="19"/>
      <c r="F26" s="50"/>
      <c r="G26" s="143"/>
      <c r="H26" s="12"/>
    </row>
    <row r="27" spans="1:8">
      <c r="A27" s="12"/>
      <c r="B27" s="49" t="s">
        <v>18</v>
      </c>
      <c r="C27" s="12"/>
      <c r="D27" s="19">
        <v>18</v>
      </c>
      <c r="E27" s="50" t="s">
        <v>108</v>
      </c>
      <c r="F27" s="50" t="s">
        <v>108</v>
      </c>
      <c r="G27" s="50">
        <v>1504</v>
      </c>
      <c r="H27" s="84"/>
    </row>
    <row r="28" spans="1:8" ht="12.95" customHeight="1">
      <c r="A28" s="12"/>
      <c r="B28" s="49"/>
      <c r="C28" s="12"/>
      <c r="D28" s="19"/>
      <c r="E28" s="50"/>
      <c r="F28" s="50"/>
      <c r="G28" s="143"/>
      <c r="H28" s="12"/>
    </row>
    <row r="29" spans="1:8">
      <c r="A29" s="12"/>
      <c r="B29" s="49" t="s">
        <v>21</v>
      </c>
      <c r="C29" s="12"/>
      <c r="D29" s="50" t="s">
        <v>108</v>
      </c>
      <c r="E29" s="50" t="s">
        <v>108</v>
      </c>
      <c r="F29" s="50" t="s">
        <v>108</v>
      </c>
      <c r="G29" s="50" t="s">
        <v>108</v>
      </c>
      <c r="H29" s="84"/>
    </row>
    <row r="30" spans="1:8" ht="12.95" customHeight="1">
      <c r="A30" s="12"/>
      <c r="B30" s="49"/>
      <c r="C30" s="12"/>
      <c r="D30" s="143"/>
      <c r="E30" s="19"/>
      <c r="F30" s="19"/>
      <c r="G30" s="143"/>
      <c r="H30" s="12"/>
    </row>
    <row r="31" spans="1:8">
      <c r="A31" s="12"/>
      <c r="B31" s="49" t="s">
        <v>17</v>
      </c>
      <c r="C31" s="12"/>
      <c r="D31" s="50">
        <v>230</v>
      </c>
      <c r="E31" s="50" t="s">
        <v>108</v>
      </c>
      <c r="F31" s="50">
        <v>385</v>
      </c>
      <c r="G31" s="50">
        <v>860</v>
      </c>
      <c r="H31" s="84"/>
    </row>
    <row r="32" spans="1:8" ht="12.95" customHeight="1">
      <c r="A32" s="12"/>
      <c r="B32" s="49"/>
      <c r="C32" s="12"/>
      <c r="D32" s="19"/>
      <c r="E32" s="50"/>
      <c r="F32" s="50"/>
      <c r="G32" s="143"/>
      <c r="H32" s="12"/>
    </row>
    <row r="33" spans="1:8">
      <c r="A33" s="12"/>
      <c r="B33" s="49" t="s">
        <v>24</v>
      </c>
      <c r="C33" s="12"/>
      <c r="D33" s="50" t="s">
        <v>108</v>
      </c>
      <c r="E33" s="50">
        <v>142</v>
      </c>
      <c r="F33" s="50" t="s">
        <v>108</v>
      </c>
      <c r="G33" s="50" t="s">
        <v>108</v>
      </c>
      <c r="H33" s="84"/>
    </row>
    <row r="34" spans="1:8" ht="12.95" customHeight="1">
      <c r="A34" s="12"/>
      <c r="B34" s="49"/>
      <c r="C34" s="12"/>
      <c r="D34" s="19"/>
      <c r="E34" s="50"/>
      <c r="F34" s="50"/>
      <c r="G34" s="50"/>
      <c r="H34" s="12"/>
    </row>
    <row r="35" spans="1:8">
      <c r="A35" s="12"/>
      <c r="B35" s="49" t="s">
        <v>16</v>
      </c>
      <c r="C35" s="12"/>
      <c r="D35" s="50" t="s">
        <v>108</v>
      </c>
      <c r="E35" s="50" t="s">
        <v>108</v>
      </c>
      <c r="F35" s="50">
        <v>160</v>
      </c>
      <c r="G35" s="50">
        <v>243</v>
      </c>
      <c r="H35" s="84"/>
    </row>
    <row r="36" spans="1:8" ht="12.95" customHeight="1">
      <c r="A36" s="12"/>
      <c r="B36" s="49"/>
      <c r="C36" s="12"/>
      <c r="D36" s="19"/>
      <c r="E36" s="50"/>
      <c r="F36" s="50"/>
      <c r="G36" s="50"/>
      <c r="H36" s="12"/>
    </row>
    <row r="37" spans="1:8">
      <c r="A37" s="12"/>
      <c r="B37" s="49" t="s">
        <v>25</v>
      </c>
      <c r="C37" s="12"/>
      <c r="D37" s="50" t="s">
        <v>108</v>
      </c>
      <c r="E37" s="50" t="s">
        <v>108</v>
      </c>
      <c r="F37" s="50" t="s">
        <v>108</v>
      </c>
      <c r="G37" s="143">
        <v>454</v>
      </c>
      <c r="H37" s="84"/>
    </row>
    <row r="38" spans="1:8" ht="12.95" customHeight="1">
      <c r="A38" s="12"/>
      <c r="B38" s="49"/>
      <c r="C38" s="12"/>
      <c r="D38" s="19"/>
      <c r="E38" s="50"/>
      <c r="F38" s="50"/>
      <c r="G38" s="50"/>
      <c r="H38" s="12"/>
    </row>
    <row r="39" spans="1:8">
      <c r="A39" s="12"/>
      <c r="B39" s="49" t="s">
        <v>26</v>
      </c>
      <c r="C39" s="12"/>
      <c r="D39" s="50" t="s">
        <v>108</v>
      </c>
      <c r="E39" s="50">
        <v>44</v>
      </c>
      <c r="F39" s="50" t="s">
        <v>108</v>
      </c>
      <c r="G39" s="50">
        <v>1044</v>
      </c>
      <c r="H39" s="84"/>
    </row>
    <row r="40" spans="1:8" ht="12.95" customHeight="1">
      <c r="A40" s="12"/>
      <c r="B40" s="49"/>
      <c r="C40" s="12"/>
      <c r="D40" s="19"/>
      <c r="E40" s="19"/>
      <c r="F40" s="19"/>
      <c r="G40" s="50"/>
      <c r="H40" s="12"/>
    </row>
    <row r="41" spans="1:8">
      <c r="A41" s="12"/>
      <c r="B41" s="49" t="s">
        <v>14</v>
      </c>
      <c r="C41" s="12"/>
      <c r="D41" s="50">
        <v>562</v>
      </c>
      <c r="E41" s="50">
        <v>204</v>
      </c>
      <c r="F41" s="50" t="s">
        <v>108</v>
      </c>
      <c r="G41" s="143">
        <v>6200</v>
      </c>
      <c r="H41" s="84"/>
    </row>
    <row r="42" spans="1:8" ht="12.95" customHeight="1">
      <c r="A42" s="12"/>
      <c r="B42" s="49"/>
      <c r="C42" s="12"/>
      <c r="D42" s="19"/>
      <c r="E42" s="19"/>
      <c r="F42" s="19"/>
      <c r="G42" s="50"/>
      <c r="H42" s="12"/>
    </row>
    <row r="43" spans="1:8">
      <c r="A43" s="12"/>
      <c r="B43" s="49" t="s">
        <v>22</v>
      </c>
      <c r="C43" s="12"/>
      <c r="D43" s="50" t="s">
        <v>108</v>
      </c>
      <c r="E43" s="50">
        <v>278</v>
      </c>
      <c r="F43" s="50">
        <v>535</v>
      </c>
      <c r="G43" s="50" t="s">
        <v>108</v>
      </c>
      <c r="H43" s="84"/>
    </row>
    <row r="44" spans="1:8" ht="12.95" customHeight="1">
      <c r="A44" s="12"/>
      <c r="B44" s="49"/>
      <c r="C44" s="12"/>
      <c r="D44" s="50"/>
      <c r="E44" s="50"/>
      <c r="F44" s="50"/>
      <c r="G44" s="50"/>
      <c r="H44" s="12"/>
    </row>
    <row r="45" spans="1:8">
      <c r="A45" s="12"/>
      <c r="B45" s="49" t="s">
        <v>38</v>
      </c>
      <c r="C45" s="12"/>
      <c r="D45" s="50" t="s">
        <v>108</v>
      </c>
      <c r="E45" s="50" t="s">
        <v>108</v>
      </c>
      <c r="F45" s="50" t="s">
        <v>108</v>
      </c>
      <c r="G45" s="143">
        <v>5056</v>
      </c>
      <c r="H45" s="84"/>
    </row>
    <row r="46" spans="1:8" ht="12.95" customHeight="1">
      <c r="A46" s="12"/>
      <c r="B46" s="49"/>
      <c r="C46" s="12"/>
      <c r="D46" s="50"/>
      <c r="E46" s="50"/>
      <c r="F46" s="50"/>
      <c r="G46" s="50"/>
      <c r="H46" s="12"/>
    </row>
    <row r="47" spans="1:8">
      <c r="A47" s="12"/>
      <c r="B47" s="49" t="s">
        <v>39</v>
      </c>
      <c r="C47" s="12"/>
      <c r="D47" s="50" t="s">
        <v>108</v>
      </c>
      <c r="E47" s="50" t="s">
        <v>108</v>
      </c>
      <c r="F47" s="50" t="s">
        <v>108</v>
      </c>
      <c r="G47" s="50" t="s">
        <v>108</v>
      </c>
      <c r="H47" s="84"/>
    </row>
    <row r="48" spans="1:8" ht="12.95" customHeight="1">
      <c r="A48" s="12"/>
      <c r="B48" s="49"/>
      <c r="C48" s="12"/>
      <c r="D48" s="50"/>
      <c r="E48" s="50"/>
      <c r="F48" s="50"/>
      <c r="G48" s="50"/>
      <c r="H48" s="84"/>
    </row>
    <row r="49" spans="1:12">
      <c r="A49" s="12"/>
      <c r="B49" s="49" t="s">
        <v>40</v>
      </c>
      <c r="C49" s="12"/>
      <c r="D49" s="50" t="s">
        <v>108</v>
      </c>
      <c r="E49" s="50" t="s">
        <v>108</v>
      </c>
      <c r="F49" s="50" t="s">
        <v>108</v>
      </c>
      <c r="G49" s="50">
        <v>500</v>
      </c>
      <c r="H49" s="84"/>
    </row>
    <row r="50" spans="1:12" ht="9" customHeight="1" thickBot="1">
      <c r="A50" s="54"/>
      <c r="B50" s="55"/>
      <c r="C50" s="54"/>
      <c r="D50" s="58"/>
      <c r="E50" s="58"/>
      <c r="F50" s="58"/>
      <c r="G50" s="58"/>
      <c r="H50" s="85"/>
    </row>
    <row r="51" spans="1:12" ht="5.0999999999999996" customHeight="1">
      <c r="C51" s="12"/>
    </row>
    <row r="52" spans="1:12" s="60" customFormat="1" ht="12.95" customHeight="1">
      <c r="A52" s="59"/>
      <c r="D52" s="152" t="s">
        <v>44</v>
      </c>
      <c r="E52" s="152"/>
      <c r="F52" s="152"/>
      <c r="G52" s="152"/>
      <c r="H52" s="152"/>
      <c r="I52" s="90"/>
      <c r="J52" s="90"/>
      <c r="K52" s="90"/>
      <c r="L52" s="90"/>
    </row>
    <row r="53" spans="1:12" s="60" customFormat="1" ht="12.95" customHeight="1">
      <c r="A53" s="64"/>
      <c r="B53" s="65"/>
      <c r="C53" s="62"/>
      <c r="D53" s="153" t="s">
        <v>36</v>
      </c>
      <c r="E53" s="153"/>
      <c r="F53" s="153"/>
      <c r="G53" s="153"/>
      <c r="H53" s="153"/>
      <c r="I53" s="90"/>
      <c r="J53" s="90"/>
      <c r="K53" s="90"/>
      <c r="L53" s="90"/>
    </row>
    <row r="54" spans="1:12" s="60" customFormat="1" ht="12.95" customHeight="1">
      <c r="A54" s="86"/>
      <c r="B54" s="68"/>
      <c r="C54" s="62"/>
      <c r="D54" s="154" t="s">
        <v>101</v>
      </c>
      <c r="E54" s="154"/>
      <c r="F54" s="154"/>
      <c r="G54" s="154"/>
      <c r="H54" s="154"/>
      <c r="I54" s="93"/>
      <c r="J54" s="93"/>
      <c r="K54" s="93"/>
      <c r="L54" s="93"/>
    </row>
    <row r="55" spans="1:12" s="60" customFormat="1" ht="12.95" customHeight="1">
      <c r="C55" s="62"/>
      <c r="D55" s="155" t="s">
        <v>52</v>
      </c>
      <c r="E55" s="155"/>
      <c r="F55" s="155"/>
      <c r="G55" s="155"/>
      <c r="H55" s="155"/>
      <c r="I55" s="93"/>
      <c r="J55" s="93"/>
      <c r="K55" s="93"/>
      <c r="L55" s="93"/>
    </row>
    <row r="56" spans="1:12" ht="9.9499999999999993" customHeight="1">
      <c r="A56" s="25"/>
      <c r="C56" s="21"/>
      <c r="G56" s="31"/>
    </row>
    <row r="57" spans="1:12" ht="9.9499999999999993" customHeight="1">
      <c r="A57" s="67"/>
      <c r="B57" s="71"/>
      <c r="C57" s="25"/>
      <c r="D57" s="20"/>
      <c r="E57" s="20"/>
      <c r="F57" s="20"/>
      <c r="G57" s="18"/>
    </row>
    <row r="58" spans="1:12" ht="9.9499999999999993" customHeight="1">
      <c r="D58" s="20"/>
      <c r="E58" s="20"/>
      <c r="F58" s="20"/>
      <c r="G58" s="20"/>
    </row>
    <row r="59" spans="1:12" ht="8.4499999999999993" customHeight="1">
      <c r="B59" s="72"/>
      <c r="D59" s="26"/>
      <c r="E59" s="26"/>
      <c r="F59" s="26"/>
      <c r="G59" s="26"/>
      <c r="H59" s="25"/>
    </row>
  </sheetData>
  <mergeCells count="4">
    <mergeCell ref="D52:H52"/>
    <mergeCell ref="D53:H53"/>
    <mergeCell ref="D54:H54"/>
    <mergeCell ref="D55:H55"/>
  </mergeCells>
  <hyperlinks>
    <hyperlink ref="H1" r:id="rId1" xr:uid="{00000000-0004-0000-05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91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I57"/>
  <sheetViews>
    <sheetView topLeftCell="A16" zoomScaleNormal="100" zoomScaleSheetLayoutView="80" workbookViewId="0">
      <selection activeCell="B49" sqref="B49:B51"/>
    </sheetView>
  </sheetViews>
  <sheetFormatPr defaultColWidth="10" defaultRowHeight="14.25"/>
  <cols>
    <col min="1" max="1" width="2.19921875" style="20" customWidth="1"/>
    <col min="2" max="2" width="17" style="20" customWidth="1"/>
    <col min="3" max="3" width="16.19921875" style="20" customWidth="1"/>
    <col min="4" max="4" width="21" style="20" customWidth="1"/>
    <col min="5" max="5" width="21" style="21" customWidth="1"/>
    <col min="6" max="6" width="24" style="21" customWidth="1"/>
    <col min="7" max="7" width="21" style="21" customWidth="1"/>
    <col min="8" max="8" width="25" style="21" customWidth="1"/>
    <col min="9" max="9" width="2" style="21" customWidth="1"/>
    <col min="10" max="16384" width="10" style="20"/>
  </cols>
  <sheetData>
    <row r="1" spans="1:9" ht="15" customHeight="1">
      <c r="H1" s="22" t="s">
        <v>0</v>
      </c>
      <c r="I1" s="22"/>
    </row>
    <row r="2" spans="1:9" ht="15" customHeight="1">
      <c r="H2" s="23" t="s">
        <v>59</v>
      </c>
      <c r="I2" s="23"/>
    </row>
    <row r="3" spans="1:9" ht="15" customHeight="1"/>
    <row r="4" spans="1:9" ht="15" customHeight="1"/>
    <row r="5" spans="1:9" ht="18" customHeight="1">
      <c r="B5" s="24" t="s">
        <v>68</v>
      </c>
      <c r="C5" s="25" t="s">
        <v>125</v>
      </c>
      <c r="D5" s="25"/>
      <c r="E5" s="26"/>
      <c r="F5" s="26"/>
      <c r="G5" s="26"/>
      <c r="H5" s="26"/>
      <c r="I5" s="26"/>
    </row>
    <row r="6" spans="1:9" s="67" customFormat="1" ht="15" customHeight="1">
      <c r="B6" s="18" t="s">
        <v>69</v>
      </c>
      <c r="C6" s="67" t="s">
        <v>126</v>
      </c>
      <c r="E6" s="31"/>
      <c r="F6" s="31"/>
      <c r="G6" s="31"/>
      <c r="H6" s="31"/>
      <c r="I6" s="31"/>
    </row>
    <row r="7" spans="1:9" ht="10.5" customHeight="1" thickBot="1">
      <c r="E7" s="20"/>
      <c r="F7" s="20"/>
      <c r="G7" s="20"/>
      <c r="H7" s="20"/>
    </row>
    <row r="8" spans="1:9" ht="9" customHeight="1" thickTop="1">
      <c r="A8" s="32"/>
      <c r="B8" s="32" t="s">
        <v>1</v>
      </c>
      <c r="C8" s="32"/>
      <c r="D8" s="32"/>
      <c r="E8" s="33"/>
      <c r="F8" s="33"/>
      <c r="G8" s="33"/>
      <c r="H8" s="33"/>
      <c r="I8" s="33"/>
    </row>
    <row r="9" spans="1:9" ht="15">
      <c r="A9" s="12"/>
      <c r="B9" s="16" t="s">
        <v>37</v>
      </c>
      <c r="C9" s="12"/>
      <c r="D9" s="34" t="s">
        <v>6</v>
      </c>
      <c r="E9" s="34" t="s">
        <v>30</v>
      </c>
      <c r="F9" s="34" t="s">
        <v>31</v>
      </c>
      <c r="G9" s="34" t="s">
        <v>32</v>
      </c>
      <c r="H9" s="76" t="s">
        <v>50</v>
      </c>
      <c r="I9" s="76"/>
    </row>
    <row r="10" spans="1:9">
      <c r="A10" s="12"/>
      <c r="B10" s="106" t="s">
        <v>3</v>
      </c>
      <c r="C10" s="12"/>
      <c r="D10" s="75" t="s">
        <v>5</v>
      </c>
      <c r="E10" s="75" t="s">
        <v>10</v>
      </c>
      <c r="F10" s="75" t="s">
        <v>53</v>
      </c>
      <c r="G10" s="75" t="s">
        <v>11</v>
      </c>
      <c r="H10" s="75" t="s">
        <v>47</v>
      </c>
      <c r="I10" s="75"/>
    </row>
    <row r="11" spans="1:9" ht="9" customHeight="1">
      <c r="A11" s="39"/>
      <c r="B11" s="39"/>
      <c r="C11" s="39"/>
      <c r="D11" s="39"/>
      <c r="E11" s="40"/>
      <c r="F11" s="40"/>
      <c r="G11" s="40"/>
      <c r="H11" s="40"/>
      <c r="I11" s="40"/>
    </row>
    <row r="12" spans="1:9" ht="9" customHeight="1">
      <c r="A12" s="12"/>
      <c r="B12" s="12"/>
      <c r="C12" s="12"/>
      <c r="D12" s="12"/>
      <c r="E12" s="41"/>
      <c r="F12" s="41"/>
      <c r="G12" s="41"/>
      <c r="H12" s="41"/>
      <c r="I12" s="41"/>
    </row>
    <row r="13" spans="1:9" ht="15">
      <c r="A13" s="12"/>
      <c r="B13" s="42" t="s">
        <v>4</v>
      </c>
      <c r="C13" s="12"/>
      <c r="D13" s="44">
        <f>SUM(E13:H13,'2.4 (2)'!D15:G15)</f>
        <v>71981</v>
      </c>
      <c r="E13" s="44">
        <f>SUM(E15:E45)</f>
        <v>1364</v>
      </c>
      <c r="F13" s="44">
        <f>SUM(F15:F45)</f>
        <v>5308</v>
      </c>
      <c r="G13" s="44">
        <f>SUM(G15:G45)</f>
        <v>30828</v>
      </c>
      <c r="H13" s="44">
        <f>SUM(H15:H45)</f>
        <v>1441</v>
      </c>
      <c r="I13" s="44"/>
    </row>
    <row r="14" spans="1:9" ht="12.95" customHeight="1">
      <c r="A14" s="12"/>
      <c r="B14" s="45" t="s">
        <v>1</v>
      </c>
      <c r="C14" s="12"/>
      <c r="D14" s="12"/>
      <c r="E14" s="48"/>
      <c r="F14" s="48"/>
      <c r="G14" s="48"/>
      <c r="H14" s="48"/>
      <c r="I14" s="48"/>
    </row>
    <row r="15" spans="1:9">
      <c r="A15" s="12"/>
      <c r="B15" s="49" t="s">
        <v>15</v>
      </c>
      <c r="C15" s="12"/>
      <c r="D15" s="53">
        <f>SUM(E15:H15,'2.4 (2)'!D17:G17)</f>
        <v>9479</v>
      </c>
      <c r="E15" s="50">
        <v>583</v>
      </c>
      <c r="F15" s="50">
        <v>924</v>
      </c>
      <c r="G15" s="50">
        <v>5629</v>
      </c>
      <c r="H15" s="50">
        <v>593</v>
      </c>
      <c r="I15" s="50"/>
    </row>
    <row r="16" spans="1:9" ht="14.25" customHeight="1">
      <c r="A16" s="12"/>
      <c r="B16" s="49"/>
      <c r="C16" s="12"/>
      <c r="D16" s="19"/>
      <c r="E16" s="50"/>
      <c r="F16" s="50"/>
      <c r="G16" s="50"/>
      <c r="H16" s="50"/>
      <c r="I16" s="19"/>
    </row>
    <row r="17" spans="1:9">
      <c r="A17" s="12"/>
      <c r="B17" s="49" t="s">
        <v>20</v>
      </c>
      <c r="C17" s="12"/>
      <c r="D17" s="53">
        <f>SUM(E17:H17,'2.4 (2)'!D19:G19)</f>
        <v>1259</v>
      </c>
      <c r="E17" s="50">
        <v>29</v>
      </c>
      <c r="F17" s="50">
        <v>560</v>
      </c>
      <c r="G17" s="50">
        <v>609</v>
      </c>
      <c r="H17" s="50" t="s">
        <v>108</v>
      </c>
      <c r="I17" s="50"/>
    </row>
    <row r="18" spans="1:9" ht="12.95" customHeight="1">
      <c r="A18" s="12"/>
      <c r="B18" s="49"/>
      <c r="C18" s="12"/>
      <c r="D18" s="19"/>
      <c r="E18" s="50"/>
      <c r="F18" s="50"/>
      <c r="G18" s="50"/>
      <c r="H18" s="50"/>
      <c r="I18" s="19"/>
    </row>
    <row r="19" spans="1:9">
      <c r="A19" s="12"/>
      <c r="B19" s="49" t="s">
        <v>23</v>
      </c>
      <c r="C19" s="12"/>
      <c r="D19" s="53">
        <f>SUM(E19:H19,'2.4 (2)'!D21:G21)</f>
        <v>1138</v>
      </c>
      <c r="E19" s="50">
        <v>268</v>
      </c>
      <c r="F19" s="50">
        <v>162</v>
      </c>
      <c r="G19" s="50">
        <v>693</v>
      </c>
      <c r="H19" s="50" t="s">
        <v>108</v>
      </c>
      <c r="I19" s="50"/>
    </row>
    <row r="20" spans="1:9" ht="12.95" customHeight="1">
      <c r="A20" s="12"/>
      <c r="B20" s="49"/>
      <c r="C20" s="12"/>
      <c r="D20" s="19"/>
      <c r="E20" s="50"/>
      <c r="F20" s="50"/>
      <c r="G20" s="50"/>
      <c r="H20" s="50"/>
      <c r="I20" s="19"/>
    </row>
    <row r="21" spans="1:9">
      <c r="A21" s="12"/>
      <c r="B21" s="49" t="s">
        <v>19</v>
      </c>
      <c r="C21" s="12"/>
      <c r="D21" s="53">
        <f>SUM(E21:H21,'2.4 (2)'!D23:G23)</f>
        <v>2222</v>
      </c>
      <c r="E21" s="50">
        <v>57</v>
      </c>
      <c r="F21" s="50">
        <v>404</v>
      </c>
      <c r="G21" s="50">
        <v>1473</v>
      </c>
      <c r="H21" s="50" t="s">
        <v>108</v>
      </c>
      <c r="I21" s="52"/>
    </row>
    <row r="22" spans="1:9" ht="12.95" customHeight="1">
      <c r="A22" s="12"/>
      <c r="B22" s="49"/>
      <c r="C22" s="12"/>
      <c r="D22" s="19"/>
      <c r="E22" s="50"/>
      <c r="F22" s="50"/>
      <c r="G22" s="50"/>
      <c r="H22" s="50"/>
      <c r="I22" s="19"/>
    </row>
    <row r="23" spans="1:9">
      <c r="A23" s="12"/>
      <c r="B23" s="49" t="s">
        <v>18</v>
      </c>
      <c r="C23" s="12"/>
      <c r="D23" s="53">
        <f>SUM(E23:H23,'2.4 (2)'!D25:G25)</f>
        <v>3562</v>
      </c>
      <c r="E23" s="50">
        <v>6</v>
      </c>
      <c r="F23" s="50">
        <v>161</v>
      </c>
      <c r="G23" s="50">
        <v>2748</v>
      </c>
      <c r="H23" s="50" t="s">
        <v>108</v>
      </c>
      <c r="I23" s="50"/>
    </row>
    <row r="24" spans="1:9" ht="12.95" customHeight="1">
      <c r="A24" s="12"/>
      <c r="B24" s="49"/>
      <c r="C24" s="12"/>
      <c r="D24" s="19"/>
      <c r="E24" s="50"/>
      <c r="F24" s="50"/>
      <c r="G24" s="50"/>
      <c r="H24" s="50"/>
      <c r="I24" s="19"/>
    </row>
    <row r="25" spans="1:9">
      <c r="A25" s="12"/>
      <c r="B25" s="49" t="s">
        <v>21</v>
      </c>
      <c r="C25" s="12"/>
      <c r="D25" s="53">
        <f>SUM(E25:H25,'2.4 (2)'!D27:G27)</f>
        <v>4294</v>
      </c>
      <c r="E25" s="50">
        <v>43</v>
      </c>
      <c r="F25" s="50">
        <v>1162</v>
      </c>
      <c r="G25" s="50">
        <v>3045</v>
      </c>
      <c r="H25" s="50">
        <v>20</v>
      </c>
      <c r="I25" s="50"/>
    </row>
    <row r="26" spans="1:9" ht="12.95" customHeight="1">
      <c r="A26" s="12"/>
      <c r="B26" s="49"/>
      <c r="C26" s="12"/>
      <c r="D26" s="19"/>
      <c r="E26" s="50"/>
      <c r="F26" s="50"/>
      <c r="G26" s="50"/>
      <c r="H26" s="50"/>
      <c r="I26" s="19"/>
    </row>
    <row r="27" spans="1:9">
      <c r="A27" s="12"/>
      <c r="B27" s="49" t="s">
        <v>17</v>
      </c>
      <c r="C27" s="12"/>
      <c r="D27" s="53">
        <f>SUM(E27:H27,'2.4 (2)'!D29:G29)</f>
        <v>5118</v>
      </c>
      <c r="E27" s="50">
        <v>31</v>
      </c>
      <c r="F27" s="50">
        <v>317</v>
      </c>
      <c r="G27" s="50">
        <v>3703</v>
      </c>
      <c r="H27" s="50" t="s">
        <v>108</v>
      </c>
      <c r="I27" s="50"/>
    </row>
    <row r="28" spans="1:9" ht="12.95" customHeight="1">
      <c r="A28" s="12"/>
      <c r="B28" s="49"/>
      <c r="C28" s="12"/>
      <c r="D28" s="19"/>
      <c r="E28" s="50"/>
      <c r="F28" s="50"/>
      <c r="G28" s="50"/>
      <c r="H28" s="50"/>
      <c r="I28" s="19"/>
    </row>
    <row r="29" spans="1:9">
      <c r="A29" s="12"/>
      <c r="B29" s="49" t="s">
        <v>24</v>
      </c>
      <c r="C29" s="12"/>
      <c r="D29" s="53">
        <f>SUM(E29:H29,'2.4 (2)'!D31:G31)</f>
        <v>339</v>
      </c>
      <c r="E29" s="50">
        <v>12</v>
      </c>
      <c r="F29" s="50">
        <v>80</v>
      </c>
      <c r="G29" s="50">
        <v>228</v>
      </c>
      <c r="H29" s="50" t="s">
        <v>108</v>
      </c>
      <c r="I29" s="50"/>
    </row>
    <row r="30" spans="1:9" ht="12.95" customHeight="1">
      <c r="A30" s="12"/>
      <c r="B30" s="49"/>
      <c r="C30" s="12"/>
      <c r="D30" s="19"/>
      <c r="E30" s="50"/>
      <c r="F30" s="50"/>
      <c r="G30" s="50"/>
      <c r="H30" s="50"/>
      <c r="I30" s="53"/>
    </row>
    <row r="31" spans="1:9">
      <c r="A31" s="12"/>
      <c r="B31" s="49" t="s">
        <v>16</v>
      </c>
      <c r="C31" s="12"/>
      <c r="D31" s="53">
        <f>SUM(E31:H31,'2.4 (2)'!D33:G33)</f>
        <v>3675</v>
      </c>
      <c r="E31" s="50">
        <v>22</v>
      </c>
      <c r="F31" s="50">
        <v>32</v>
      </c>
      <c r="G31" s="50">
        <v>847</v>
      </c>
      <c r="H31" s="50" t="s">
        <v>108</v>
      </c>
      <c r="I31" s="50"/>
    </row>
    <row r="32" spans="1:9" ht="12.95" customHeight="1">
      <c r="A32" s="12"/>
      <c r="B32" s="49"/>
      <c r="C32" s="12"/>
      <c r="D32" s="19"/>
      <c r="E32" s="50"/>
      <c r="F32" s="50"/>
      <c r="G32" s="50"/>
      <c r="H32" s="50"/>
      <c r="I32" s="53"/>
    </row>
    <row r="33" spans="1:9">
      <c r="A33" s="12"/>
      <c r="B33" s="49" t="s">
        <v>25</v>
      </c>
      <c r="C33" s="12"/>
      <c r="D33" s="53">
        <f>SUM(E33:H33,'2.4 (2)'!D35:G35)</f>
        <v>3758</v>
      </c>
      <c r="E33" s="50">
        <v>53</v>
      </c>
      <c r="F33" s="50">
        <v>30</v>
      </c>
      <c r="G33" s="50">
        <v>1501</v>
      </c>
      <c r="H33" s="50" t="s">
        <v>108</v>
      </c>
      <c r="I33" s="50"/>
    </row>
    <row r="34" spans="1:9" ht="12.95" customHeight="1">
      <c r="A34" s="12"/>
      <c r="B34" s="49"/>
      <c r="C34" s="12"/>
      <c r="D34" s="19"/>
      <c r="E34" s="50"/>
      <c r="F34" s="50"/>
      <c r="G34" s="50"/>
      <c r="H34" s="50"/>
      <c r="I34" s="53"/>
    </row>
    <row r="35" spans="1:9">
      <c r="A35" s="12"/>
      <c r="B35" s="49" t="s">
        <v>26</v>
      </c>
      <c r="C35" s="12"/>
      <c r="D35" s="53">
        <f>SUM(E35:H35,'2.4 (2)'!D37:G37)</f>
        <v>3740</v>
      </c>
      <c r="E35" s="50">
        <v>13</v>
      </c>
      <c r="F35" s="50">
        <v>226</v>
      </c>
      <c r="G35" s="50">
        <v>1852</v>
      </c>
      <c r="H35" s="50">
        <v>34</v>
      </c>
      <c r="I35" s="50"/>
    </row>
    <row r="36" spans="1:9" ht="12.95" customHeight="1">
      <c r="A36" s="12"/>
      <c r="B36" s="49"/>
      <c r="C36" s="12"/>
      <c r="D36" s="19"/>
      <c r="E36" s="50"/>
      <c r="F36" s="50"/>
      <c r="G36" s="50"/>
      <c r="H36" s="50"/>
      <c r="I36" s="53"/>
    </row>
    <row r="37" spans="1:9">
      <c r="A37" s="12"/>
      <c r="B37" s="49" t="s">
        <v>14</v>
      </c>
      <c r="C37" s="12"/>
      <c r="D37" s="53">
        <f>SUM(E37:H37,'2.4 (2)'!D39:G39)</f>
        <v>19741</v>
      </c>
      <c r="E37" s="50">
        <v>155</v>
      </c>
      <c r="F37" s="50">
        <v>1036</v>
      </c>
      <c r="G37" s="50">
        <v>7979</v>
      </c>
      <c r="H37" s="50">
        <v>794</v>
      </c>
      <c r="I37" s="50"/>
    </row>
    <row r="38" spans="1:9" ht="12.95" customHeight="1">
      <c r="A38" s="12"/>
      <c r="B38" s="49"/>
      <c r="C38" s="12"/>
      <c r="D38" s="19"/>
      <c r="E38" s="50"/>
      <c r="F38" s="50"/>
      <c r="G38" s="50"/>
      <c r="H38" s="50"/>
      <c r="I38" s="53"/>
    </row>
    <row r="39" spans="1:9">
      <c r="A39" s="12"/>
      <c r="B39" s="49" t="s">
        <v>22</v>
      </c>
      <c r="C39" s="12"/>
      <c r="D39" s="53">
        <f>SUM(E39:H39,'2.4 (2)'!D41:G41)</f>
        <v>615</v>
      </c>
      <c r="E39" s="50">
        <v>92</v>
      </c>
      <c r="F39" s="50">
        <v>202</v>
      </c>
      <c r="G39" s="50">
        <v>217</v>
      </c>
      <c r="H39" s="50" t="s">
        <v>108</v>
      </c>
      <c r="I39" s="50"/>
    </row>
    <row r="40" spans="1:9" ht="12.95" customHeight="1">
      <c r="A40" s="12"/>
      <c r="B40" s="49"/>
      <c r="C40" s="12"/>
      <c r="D40" s="19"/>
      <c r="E40" s="50"/>
      <c r="F40" s="50"/>
      <c r="G40" s="50"/>
      <c r="H40" s="50"/>
      <c r="I40" s="53"/>
    </row>
    <row r="41" spans="1:9">
      <c r="A41" s="12"/>
      <c r="B41" s="49" t="s">
        <v>38</v>
      </c>
      <c r="C41" s="12"/>
      <c r="D41" s="53">
        <f>SUM(E41:H41,'2.4 (2)'!D43:G43)</f>
        <v>12374</v>
      </c>
      <c r="E41" s="50" t="s">
        <v>108</v>
      </c>
      <c r="F41" s="50">
        <v>12</v>
      </c>
      <c r="G41" s="50" t="s">
        <v>108</v>
      </c>
      <c r="H41" s="50" t="s">
        <v>108</v>
      </c>
      <c r="I41" s="50"/>
    </row>
    <row r="42" spans="1:9" ht="12.95" customHeight="1">
      <c r="A42" s="12"/>
      <c r="B42" s="49"/>
      <c r="C42" s="12"/>
      <c r="D42" s="19"/>
      <c r="E42" s="50"/>
      <c r="F42" s="50"/>
      <c r="G42" s="50"/>
      <c r="H42" s="50"/>
      <c r="I42" s="19"/>
    </row>
    <row r="43" spans="1:9">
      <c r="A43" s="12"/>
      <c r="B43" s="49" t="s">
        <v>39</v>
      </c>
      <c r="C43" s="12"/>
      <c r="D43" s="53">
        <f>SUM(E43:H43,'2.4 (2)'!D45:G45)</f>
        <v>239</v>
      </c>
      <c r="E43" s="50" t="s">
        <v>108</v>
      </c>
      <c r="F43" s="50" t="s">
        <v>108</v>
      </c>
      <c r="G43" s="50">
        <v>239</v>
      </c>
      <c r="H43" s="50" t="s">
        <v>108</v>
      </c>
      <c r="I43" s="50"/>
    </row>
    <row r="44" spans="1:9" ht="12.95" customHeight="1">
      <c r="A44" s="12"/>
      <c r="B44" s="49"/>
      <c r="C44" s="12"/>
      <c r="D44" s="19"/>
      <c r="E44" s="50"/>
      <c r="F44" s="50"/>
      <c r="G44" s="50"/>
      <c r="H44" s="50"/>
      <c r="I44" s="19"/>
    </row>
    <row r="45" spans="1:9">
      <c r="A45" s="12"/>
      <c r="B45" s="49" t="s">
        <v>40</v>
      </c>
      <c r="C45" s="12"/>
      <c r="D45" s="53">
        <f>SUM(E45:H45,'2.4 (2)'!D47:G47)</f>
        <v>428</v>
      </c>
      <c r="E45" s="50" t="s">
        <v>108</v>
      </c>
      <c r="F45" s="50" t="s">
        <v>108</v>
      </c>
      <c r="G45" s="50">
        <v>65</v>
      </c>
      <c r="H45" s="50" t="s">
        <v>108</v>
      </c>
      <c r="I45" s="50"/>
    </row>
    <row r="46" spans="1:9" ht="9" customHeight="1" thickBot="1">
      <c r="A46" s="54"/>
      <c r="B46" s="55"/>
      <c r="C46" s="54"/>
      <c r="D46" s="54"/>
      <c r="E46" s="56"/>
      <c r="F46" s="56"/>
      <c r="G46" s="57"/>
      <c r="H46" s="58"/>
      <c r="I46" s="58"/>
    </row>
    <row r="47" spans="1:9" ht="5.0999999999999996" customHeight="1">
      <c r="C47" s="12"/>
      <c r="D47" s="12"/>
      <c r="G47" s="41"/>
    </row>
    <row r="48" spans="1:9" ht="5.0999999999999996" customHeight="1">
      <c r="C48" s="12"/>
      <c r="D48" s="12"/>
      <c r="G48" s="41"/>
    </row>
    <row r="49" spans="1:9" s="60" customFormat="1" ht="12.95" customHeight="1">
      <c r="A49" s="59"/>
      <c r="E49" s="61"/>
      <c r="F49" s="62"/>
      <c r="H49" s="63" t="s">
        <v>44</v>
      </c>
      <c r="I49" s="63"/>
    </row>
    <row r="50" spans="1:9" s="60" customFormat="1" ht="12.95" customHeight="1">
      <c r="A50" s="64"/>
      <c r="B50" s="65"/>
      <c r="C50" s="62"/>
      <c r="D50" s="62"/>
      <c r="E50" s="62"/>
      <c r="F50" s="62"/>
      <c r="G50" s="62"/>
      <c r="H50" s="66" t="s">
        <v>36</v>
      </c>
      <c r="I50" s="66"/>
    </row>
    <row r="51" spans="1:9" ht="12.95" customHeight="1">
      <c r="A51" s="67"/>
      <c r="B51" s="68"/>
      <c r="C51" s="21"/>
      <c r="D51" s="21"/>
      <c r="H51" s="69" t="s">
        <v>101</v>
      </c>
      <c r="I51" s="69"/>
    </row>
    <row r="52" spans="1:9" ht="12.95" customHeight="1">
      <c r="C52" s="21"/>
      <c r="D52" s="31"/>
      <c r="E52" s="31"/>
      <c r="F52" s="31"/>
      <c r="G52" s="31"/>
      <c r="H52" s="70" t="s">
        <v>52</v>
      </c>
      <c r="I52" s="70"/>
    </row>
    <row r="53" spans="1:9" ht="9.9499999999999993" customHeight="1">
      <c r="A53" s="25"/>
      <c r="C53" s="21"/>
      <c r="D53" s="151"/>
      <c r="E53" s="151"/>
      <c r="F53" s="151"/>
      <c r="G53" s="151"/>
    </row>
    <row r="54" spans="1:9" ht="9.9499999999999993" customHeight="1">
      <c r="A54" s="67"/>
      <c r="B54" s="71"/>
      <c r="C54" s="25"/>
      <c r="D54" s="25"/>
      <c r="E54" s="26"/>
      <c r="F54" s="26"/>
      <c r="G54" s="31"/>
      <c r="H54" s="20"/>
      <c r="I54" s="20"/>
    </row>
    <row r="55" spans="1:9" ht="9.9499999999999993" customHeight="1">
      <c r="E55" s="26"/>
      <c r="F55" s="26"/>
      <c r="G55" s="31"/>
      <c r="H55" s="20"/>
      <c r="I55" s="20"/>
    </row>
    <row r="56" spans="1:9" ht="8.4499999999999993" customHeight="1">
      <c r="B56" s="72"/>
      <c r="G56" s="26"/>
      <c r="H56" s="26"/>
      <c r="I56" s="26"/>
    </row>
    <row r="57" spans="1:9">
      <c r="G57" s="31"/>
    </row>
  </sheetData>
  <mergeCells count="1">
    <mergeCell ref="D53:G53"/>
  </mergeCells>
  <hyperlinks>
    <hyperlink ref="H1" r:id="rId1" xr:uid="{00000000-0004-0000-06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8" orientation="portrait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K57"/>
  <sheetViews>
    <sheetView topLeftCell="A19" zoomScaleNormal="100" zoomScaleSheetLayoutView="80" workbookViewId="0">
      <selection activeCell="B50" sqref="B50:B52"/>
    </sheetView>
  </sheetViews>
  <sheetFormatPr defaultColWidth="10" defaultRowHeight="14.25"/>
  <cols>
    <col min="1" max="1" width="1.19921875" style="20" customWidth="1"/>
    <col min="2" max="2" width="17" style="20" customWidth="1"/>
    <col min="3" max="3" width="15.19921875" style="20" customWidth="1"/>
    <col min="4" max="7" width="29" style="21" customWidth="1"/>
    <col min="8" max="8" width="1.59765625" style="20" customWidth="1"/>
    <col min="9" max="16384" width="10" style="20"/>
  </cols>
  <sheetData>
    <row r="1" spans="1:8" ht="15" customHeight="1">
      <c r="D1" s="26"/>
      <c r="E1" s="26"/>
      <c r="F1" s="26"/>
      <c r="H1" s="22" t="s">
        <v>0</v>
      </c>
    </row>
    <row r="2" spans="1:8" ht="15" customHeight="1">
      <c r="H2" s="23" t="s">
        <v>59</v>
      </c>
    </row>
    <row r="3" spans="1:8" ht="9.9499999999999993" customHeight="1">
      <c r="H3" s="23"/>
    </row>
    <row r="4" spans="1:8" ht="9.9499999999999993" customHeight="1">
      <c r="H4" s="23"/>
    </row>
    <row r="5" spans="1:8" ht="18" customHeight="1">
      <c r="B5" s="24" t="s">
        <v>68</v>
      </c>
      <c r="C5" s="25" t="s">
        <v>131</v>
      </c>
      <c r="D5" s="26"/>
      <c r="E5" s="26"/>
      <c r="F5" s="26"/>
      <c r="G5" s="26"/>
      <c r="H5" s="25"/>
    </row>
    <row r="6" spans="1:8" s="67" customFormat="1">
      <c r="B6" s="18" t="s">
        <v>69</v>
      </c>
      <c r="C6" s="67" t="s">
        <v>130</v>
      </c>
      <c r="D6" s="31"/>
      <c r="E6" s="31"/>
      <c r="F6" s="31"/>
      <c r="G6" s="31"/>
    </row>
    <row r="7" spans="1:8" ht="15" customHeight="1" thickBot="1"/>
    <row r="8" spans="1:8" ht="9" customHeight="1" thickTop="1">
      <c r="A8" s="32"/>
      <c r="B8" s="104" t="s">
        <v>1</v>
      </c>
      <c r="C8" s="32"/>
      <c r="D8" s="33"/>
      <c r="E8" s="33"/>
      <c r="F8" s="33"/>
      <c r="G8" s="33"/>
      <c r="H8" s="33"/>
    </row>
    <row r="9" spans="1:8" ht="16.5" customHeight="1">
      <c r="A9" s="12"/>
      <c r="B9" s="16" t="s">
        <v>37</v>
      </c>
      <c r="C9" s="12"/>
      <c r="D9" s="34" t="s">
        <v>34</v>
      </c>
      <c r="E9" s="34" t="s">
        <v>42</v>
      </c>
      <c r="F9" s="35" t="s">
        <v>41</v>
      </c>
      <c r="G9" s="35" t="s">
        <v>29</v>
      </c>
      <c r="H9" s="73"/>
    </row>
    <row r="10" spans="1:8" ht="14.25" customHeight="1">
      <c r="A10" s="12"/>
      <c r="B10" s="106" t="s">
        <v>3</v>
      </c>
      <c r="C10" s="12"/>
      <c r="D10" s="75" t="s">
        <v>12</v>
      </c>
      <c r="E10" s="75" t="s">
        <v>33</v>
      </c>
      <c r="F10" s="76" t="s">
        <v>49</v>
      </c>
      <c r="G10" s="77" t="s">
        <v>28</v>
      </c>
      <c r="H10" s="41"/>
    </row>
    <row r="11" spans="1:8" ht="16.5" customHeight="1">
      <c r="A11" s="12"/>
      <c r="B11" s="105"/>
      <c r="C11" s="12"/>
      <c r="D11" s="41"/>
      <c r="E11" s="75"/>
      <c r="F11" s="75" t="s">
        <v>9</v>
      </c>
      <c r="G11" s="75" t="s">
        <v>43</v>
      </c>
      <c r="H11" s="41" t="s">
        <v>1</v>
      </c>
    </row>
    <row r="12" spans="1:8" s="21" customFormat="1" ht="13.5" customHeight="1">
      <c r="A12" s="12"/>
      <c r="B12" s="49"/>
      <c r="C12" s="41"/>
      <c r="D12" s="75"/>
      <c r="E12" s="41"/>
      <c r="F12" s="75"/>
      <c r="G12" s="75" t="s">
        <v>13</v>
      </c>
      <c r="H12" s="45"/>
    </row>
    <row r="13" spans="1:8" ht="9" customHeight="1">
      <c r="A13" s="39"/>
      <c r="B13" s="140"/>
      <c r="C13" s="39"/>
      <c r="D13" s="79"/>
      <c r="E13" s="79"/>
      <c r="F13" s="79"/>
      <c r="G13" s="80"/>
      <c r="H13" s="81"/>
    </row>
    <row r="14" spans="1:8" ht="9" customHeight="1">
      <c r="A14" s="14"/>
      <c r="B14" s="14"/>
      <c r="C14" s="14"/>
      <c r="D14" s="82"/>
      <c r="E14" s="82"/>
      <c r="F14" s="82"/>
      <c r="G14" s="14"/>
      <c r="H14" s="14"/>
    </row>
    <row r="15" spans="1:8" ht="15">
      <c r="A15" s="12"/>
      <c r="B15" s="42" t="s">
        <v>4</v>
      </c>
      <c r="C15" s="12"/>
      <c r="D15" s="44">
        <f>SUM(D17:D47)</f>
        <v>974</v>
      </c>
      <c r="E15" s="44">
        <f>SUM(E17:E47)</f>
        <v>1276</v>
      </c>
      <c r="F15" s="44">
        <f>SUM(F17:F47)</f>
        <v>884</v>
      </c>
      <c r="G15" s="44">
        <f>SUM(G17:G47)</f>
        <v>29906</v>
      </c>
      <c r="H15" s="16"/>
    </row>
    <row r="16" spans="1:8" ht="12.95" customHeight="1">
      <c r="A16" s="12"/>
      <c r="B16" s="45" t="s">
        <v>1</v>
      </c>
      <c r="C16" s="12"/>
      <c r="D16" s="48"/>
      <c r="E16" s="53"/>
      <c r="F16" s="48"/>
      <c r="G16" s="48"/>
      <c r="H16" s="12"/>
    </row>
    <row r="17" spans="1:8">
      <c r="A17" s="12"/>
      <c r="B17" s="49" t="s">
        <v>15</v>
      </c>
      <c r="C17" s="12"/>
      <c r="D17" s="50">
        <v>656</v>
      </c>
      <c r="E17" s="50">
        <v>89</v>
      </c>
      <c r="F17" s="50" t="s">
        <v>108</v>
      </c>
      <c r="G17" s="50">
        <v>1005</v>
      </c>
      <c r="H17" s="84"/>
    </row>
    <row r="18" spans="1:8" ht="12.95" customHeight="1">
      <c r="A18" s="12"/>
      <c r="B18" s="49"/>
      <c r="C18" s="12"/>
      <c r="D18" s="50"/>
      <c r="E18" s="50"/>
      <c r="F18" s="50"/>
      <c r="G18" s="50"/>
      <c r="H18" s="12"/>
    </row>
    <row r="19" spans="1:8">
      <c r="A19" s="12"/>
      <c r="B19" s="49" t="s">
        <v>20</v>
      </c>
      <c r="C19" s="12"/>
      <c r="D19" s="50" t="s">
        <v>108</v>
      </c>
      <c r="E19" s="50">
        <v>61</v>
      </c>
      <c r="F19" s="50" t="s">
        <v>108</v>
      </c>
      <c r="G19" s="50" t="s">
        <v>108</v>
      </c>
      <c r="H19" s="84"/>
    </row>
    <row r="20" spans="1:8" ht="12.95" customHeight="1">
      <c r="A20" s="12"/>
      <c r="B20" s="49"/>
      <c r="C20" s="12"/>
      <c r="D20" s="50"/>
      <c r="E20" s="50"/>
      <c r="F20" s="50"/>
      <c r="G20" s="50"/>
      <c r="H20" s="12"/>
    </row>
    <row r="21" spans="1:8">
      <c r="A21" s="12"/>
      <c r="B21" s="49" t="s">
        <v>23</v>
      </c>
      <c r="C21" s="12"/>
      <c r="D21" s="50" t="s">
        <v>108</v>
      </c>
      <c r="E21" s="50">
        <v>3</v>
      </c>
      <c r="F21" s="50" t="s">
        <v>108</v>
      </c>
      <c r="G21" s="50">
        <v>12</v>
      </c>
      <c r="H21" s="84"/>
    </row>
    <row r="22" spans="1:8" ht="12.95" customHeight="1">
      <c r="A22" s="12"/>
      <c r="B22" s="49"/>
      <c r="C22" s="12"/>
      <c r="D22" s="50"/>
      <c r="E22" s="50"/>
      <c r="F22" s="50"/>
      <c r="G22" s="50"/>
      <c r="H22" s="12"/>
    </row>
    <row r="23" spans="1:8">
      <c r="A23" s="12"/>
      <c r="B23" s="49" t="s">
        <v>19</v>
      </c>
      <c r="C23" s="12"/>
      <c r="D23" s="50">
        <v>68</v>
      </c>
      <c r="E23" s="50">
        <v>20</v>
      </c>
      <c r="F23" s="50">
        <v>54</v>
      </c>
      <c r="G23" s="50">
        <v>146</v>
      </c>
      <c r="H23" s="84"/>
    </row>
    <row r="24" spans="1:8" ht="12.95" customHeight="1">
      <c r="A24" s="12"/>
      <c r="B24" s="49"/>
      <c r="C24" s="12"/>
      <c r="D24" s="50"/>
      <c r="E24" s="50"/>
      <c r="F24" s="50"/>
      <c r="G24" s="50"/>
      <c r="H24" s="12"/>
    </row>
    <row r="25" spans="1:8">
      <c r="A25" s="12"/>
      <c r="B25" s="49" t="s">
        <v>18</v>
      </c>
      <c r="C25" s="12"/>
      <c r="D25" s="50">
        <v>2</v>
      </c>
      <c r="E25" s="50">
        <v>185</v>
      </c>
      <c r="F25" s="50" t="s">
        <v>108</v>
      </c>
      <c r="G25" s="50">
        <v>460</v>
      </c>
      <c r="H25" s="84"/>
    </row>
    <row r="26" spans="1:8" ht="12.95" customHeight="1">
      <c r="A26" s="12"/>
      <c r="B26" s="49"/>
      <c r="C26" s="12"/>
      <c r="D26" s="50"/>
      <c r="E26" s="50"/>
      <c r="F26" s="50"/>
      <c r="G26" s="50"/>
      <c r="H26" s="12"/>
    </row>
    <row r="27" spans="1:8">
      <c r="A27" s="12"/>
      <c r="B27" s="49" t="s">
        <v>21</v>
      </c>
      <c r="C27" s="12"/>
      <c r="D27" s="50" t="s">
        <v>108</v>
      </c>
      <c r="E27" s="50">
        <v>24</v>
      </c>
      <c r="F27" s="50" t="s">
        <v>108</v>
      </c>
      <c r="G27" s="50" t="s">
        <v>108</v>
      </c>
      <c r="H27" s="84"/>
    </row>
    <row r="28" spans="1:8" ht="12.95" customHeight="1">
      <c r="A28" s="12"/>
      <c r="B28" s="49"/>
      <c r="C28" s="12"/>
      <c r="D28" s="50"/>
      <c r="E28" s="50"/>
      <c r="F28" s="50"/>
      <c r="G28" s="50"/>
      <c r="H28" s="12"/>
    </row>
    <row r="29" spans="1:8">
      <c r="A29" s="12"/>
      <c r="B29" s="49" t="s">
        <v>17</v>
      </c>
      <c r="C29" s="12"/>
      <c r="D29" s="50">
        <v>172</v>
      </c>
      <c r="E29" s="50">
        <v>109</v>
      </c>
      <c r="F29" s="50" t="s">
        <v>108</v>
      </c>
      <c r="G29" s="50">
        <v>786</v>
      </c>
      <c r="H29" s="84"/>
    </row>
    <row r="30" spans="1:8" ht="12.95" customHeight="1">
      <c r="A30" s="12"/>
      <c r="B30" s="49"/>
      <c r="C30" s="12"/>
      <c r="D30" s="50"/>
      <c r="E30" s="50"/>
      <c r="F30" s="50"/>
      <c r="G30" s="50"/>
      <c r="H30" s="12"/>
    </row>
    <row r="31" spans="1:8">
      <c r="A31" s="12"/>
      <c r="B31" s="49" t="s">
        <v>24</v>
      </c>
      <c r="C31" s="12"/>
      <c r="D31" s="50" t="s">
        <v>108</v>
      </c>
      <c r="E31" s="50">
        <v>19</v>
      </c>
      <c r="F31" s="50" t="s">
        <v>108</v>
      </c>
      <c r="G31" s="50" t="s">
        <v>108</v>
      </c>
      <c r="H31" s="84"/>
    </row>
    <row r="32" spans="1:8" ht="12.95" customHeight="1">
      <c r="A32" s="12"/>
      <c r="B32" s="49"/>
      <c r="C32" s="12"/>
      <c r="D32" s="50"/>
      <c r="E32" s="50"/>
      <c r="F32" s="50"/>
      <c r="G32" s="50"/>
      <c r="H32" s="12"/>
    </row>
    <row r="33" spans="1:8">
      <c r="A33" s="12"/>
      <c r="B33" s="49" t="s">
        <v>16</v>
      </c>
      <c r="C33" s="12"/>
      <c r="D33" s="50" t="s">
        <v>108</v>
      </c>
      <c r="E33" s="50">
        <v>203</v>
      </c>
      <c r="F33" s="50" t="s">
        <v>108</v>
      </c>
      <c r="G33" s="50">
        <v>2571</v>
      </c>
      <c r="H33" s="84"/>
    </row>
    <row r="34" spans="1:8" ht="12.95" customHeight="1">
      <c r="A34" s="12"/>
      <c r="B34" s="49"/>
      <c r="C34" s="12"/>
      <c r="D34" s="50"/>
      <c r="E34" s="50"/>
      <c r="F34" s="50"/>
      <c r="G34" s="50"/>
      <c r="H34" s="12"/>
    </row>
    <row r="35" spans="1:8">
      <c r="A35" s="12"/>
      <c r="B35" s="49" t="s">
        <v>25</v>
      </c>
      <c r="C35" s="12"/>
      <c r="D35" s="50" t="s">
        <v>108</v>
      </c>
      <c r="E35" s="50" t="s">
        <v>108</v>
      </c>
      <c r="F35" s="50" t="s">
        <v>108</v>
      </c>
      <c r="G35" s="50">
        <v>2174</v>
      </c>
      <c r="H35" s="84"/>
    </row>
    <row r="36" spans="1:8" ht="12.95" customHeight="1">
      <c r="A36" s="12"/>
      <c r="B36" s="49"/>
      <c r="C36" s="12"/>
      <c r="D36" s="50"/>
      <c r="E36" s="50"/>
      <c r="F36" s="50"/>
      <c r="G36" s="50"/>
      <c r="H36" s="12"/>
    </row>
    <row r="37" spans="1:8">
      <c r="A37" s="12"/>
      <c r="B37" s="49" t="s">
        <v>26</v>
      </c>
      <c r="C37" s="12"/>
      <c r="D37" s="50">
        <v>16</v>
      </c>
      <c r="E37" s="50">
        <v>459</v>
      </c>
      <c r="F37" s="50" t="s">
        <v>108</v>
      </c>
      <c r="G37" s="50">
        <v>1140</v>
      </c>
      <c r="H37" s="84"/>
    </row>
    <row r="38" spans="1:8" ht="12.95" customHeight="1">
      <c r="A38" s="12"/>
      <c r="B38" s="49"/>
      <c r="C38" s="12"/>
      <c r="D38" s="50"/>
      <c r="E38" s="50"/>
      <c r="F38" s="50"/>
      <c r="G38" s="50"/>
      <c r="H38" s="12"/>
    </row>
    <row r="39" spans="1:8">
      <c r="A39" s="12"/>
      <c r="B39" s="49" t="s">
        <v>14</v>
      </c>
      <c r="C39" s="12"/>
      <c r="D39" s="50">
        <v>60</v>
      </c>
      <c r="E39" s="50" t="s">
        <v>108</v>
      </c>
      <c r="F39" s="50">
        <v>830</v>
      </c>
      <c r="G39" s="50">
        <v>8887</v>
      </c>
      <c r="H39" s="84"/>
    </row>
    <row r="40" spans="1:8" ht="12.95" customHeight="1">
      <c r="A40" s="12"/>
      <c r="B40" s="49"/>
      <c r="C40" s="12"/>
      <c r="D40" s="50"/>
      <c r="E40" s="50"/>
      <c r="F40" s="50"/>
      <c r="G40" s="50"/>
      <c r="H40" s="12"/>
    </row>
    <row r="41" spans="1:8">
      <c r="A41" s="12"/>
      <c r="B41" s="49" t="s">
        <v>22</v>
      </c>
      <c r="C41" s="12"/>
      <c r="D41" s="50" t="s">
        <v>108</v>
      </c>
      <c r="E41" s="50">
        <v>104</v>
      </c>
      <c r="F41" s="50" t="s">
        <v>108</v>
      </c>
      <c r="G41" s="50" t="s">
        <v>108</v>
      </c>
      <c r="H41" s="84"/>
    </row>
    <row r="42" spans="1:8" ht="12.95" customHeight="1">
      <c r="A42" s="12"/>
      <c r="B42" s="49"/>
      <c r="C42" s="12"/>
      <c r="D42" s="50"/>
      <c r="E42" s="50"/>
      <c r="F42" s="50"/>
      <c r="G42" s="50"/>
      <c r="H42" s="12"/>
    </row>
    <row r="43" spans="1:8">
      <c r="A43" s="12"/>
      <c r="B43" s="49" t="s">
        <v>38</v>
      </c>
      <c r="C43" s="12"/>
      <c r="D43" s="50" t="s">
        <v>108</v>
      </c>
      <c r="E43" s="50" t="s">
        <v>108</v>
      </c>
      <c r="F43" s="50" t="s">
        <v>108</v>
      </c>
      <c r="G43" s="50">
        <v>12362</v>
      </c>
      <c r="H43" s="84"/>
    </row>
    <row r="44" spans="1:8" ht="12.95" customHeight="1">
      <c r="A44" s="12"/>
      <c r="B44" s="49"/>
      <c r="C44" s="12"/>
      <c r="D44" s="50"/>
      <c r="E44" s="50"/>
      <c r="F44" s="50"/>
      <c r="G44" s="50"/>
      <c r="H44" s="12"/>
    </row>
    <row r="45" spans="1:8">
      <c r="A45" s="12"/>
      <c r="B45" s="49" t="s">
        <v>39</v>
      </c>
      <c r="C45" s="12"/>
      <c r="D45" s="50" t="s">
        <v>108</v>
      </c>
      <c r="E45" s="50" t="s">
        <v>108</v>
      </c>
      <c r="F45" s="50" t="s">
        <v>108</v>
      </c>
      <c r="G45" s="50" t="s">
        <v>108</v>
      </c>
      <c r="H45" s="84"/>
    </row>
    <row r="46" spans="1:8" ht="12.95" customHeight="1">
      <c r="A46" s="12"/>
      <c r="B46" s="49"/>
      <c r="C46" s="12"/>
      <c r="D46" s="50"/>
      <c r="E46" s="50"/>
      <c r="F46" s="50"/>
      <c r="G46" s="50"/>
      <c r="H46" s="84"/>
    </row>
    <row r="47" spans="1:8">
      <c r="A47" s="12"/>
      <c r="B47" s="49" t="s">
        <v>40</v>
      </c>
      <c r="C47" s="12"/>
      <c r="D47" s="50" t="s">
        <v>108</v>
      </c>
      <c r="E47" s="50" t="s">
        <v>108</v>
      </c>
      <c r="F47" s="50" t="s">
        <v>108</v>
      </c>
      <c r="G47" s="50">
        <v>363</v>
      </c>
      <c r="H47" s="84"/>
    </row>
    <row r="48" spans="1:8" ht="9" customHeight="1" thickBot="1">
      <c r="A48" s="54"/>
      <c r="B48" s="55"/>
      <c r="C48" s="54"/>
      <c r="D48" s="58"/>
      <c r="E48" s="58"/>
      <c r="F48" s="58"/>
      <c r="G48" s="58"/>
      <c r="H48" s="85"/>
    </row>
    <row r="49" spans="1:11" ht="5.0999999999999996" customHeight="1">
      <c r="C49" s="12"/>
    </row>
    <row r="50" spans="1:11" s="60" customFormat="1" ht="12.95" customHeight="1">
      <c r="A50" s="59"/>
      <c r="D50" s="152" t="s">
        <v>44</v>
      </c>
      <c r="E50" s="152"/>
      <c r="F50" s="152"/>
      <c r="G50" s="152"/>
      <c r="H50" s="152"/>
      <c r="I50" s="90"/>
      <c r="J50" s="90"/>
      <c r="K50" s="90"/>
    </row>
    <row r="51" spans="1:11" s="60" customFormat="1" ht="12.95" customHeight="1">
      <c r="A51" s="64"/>
      <c r="B51" s="65"/>
      <c r="C51" s="62"/>
      <c r="D51" s="153" t="s">
        <v>36</v>
      </c>
      <c r="E51" s="153"/>
      <c r="F51" s="153"/>
      <c r="G51" s="153"/>
      <c r="H51" s="153"/>
      <c r="I51" s="90"/>
      <c r="J51" s="90"/>
      <c r="K51" s="90"/>
    </row>
    <row r="52" spans="1:11" s="60" customFormat="1" ht="12.95" customHeight="1">
      <c r="A52" s="86"/>
      <c r="B52" s="68"/>
      <c r="C52" s="62"/>
      <c r="D52" s="154" t="s">
        <v>101</v>
      </c>
      <c r="E52" s="154"/>
      <c r="F52" s="154"/>
      <c r="G52" s="154"/>
      <c r="H52" s="154"/>
      <c r="I52" s="93"/>
      <c r="J52" s="93"/>
      <c r="K52" s="93"/>
    </row>
    <row r="53" spans="1:11" s="60" customFormat="1" ht="12.95" customHeight="1">
      <c r="C53" s="62"/>
      <c r="D53" s="155" t="s">
        <v>52</v>
      </c>
      <c r="E53" s="155"/>
      <c r="F53" s="155"/>
      <c r="G53" s="155"/>
      <c r="H53" s="155"/>
      <c r="I53" s="93"/>
      <c r="J53" s="93"/>
      <c r="K53" s="93"/>
    </row>
    <row r="54" spans="1:11" ht="9.9499999999999993" customHeight="1">
      <c r="A54" s="25"/>
      <c r="C54" s="21"/>
      <c r="G54" s="31"/>
    </row>
    <row r="55" spans="1:11" ht="9.9499999999999993" customHeight="1">
      <c r="A55" s="67"/>
      <c r="B55" s="71"/>
      <c r="C55" s="25"/>
      <c r="D55" s="20"/>
      <c r="E55" s="20"/>
      <c r="F55" s="20"/>
      <c r="G55" s="18"/>
    </row>
    <row r="56" spans="1:11" ht="9.9499999999999993" customHeight="1">
      <c r="D56" s="20"/>
      <c r="E56" s="20"/>
      <c r="F56" s="20"/>
      <c r="G56" s="20"/>
    </row>
    <row r="57" spans="1:11" ht="8.4499999999999993" customHeight="1">
      <c r="B57" s="72"/>
      <c r="D57" s="26"/>
      <c r="E57" s="26"/>
      <c r="F57" s="26"/>
      <c r="G57" s="26"/>
      <c r="H57" s="25"/>
    </row>
  </sheetData>
  <mergeCells count="4">
    <mergeCell ref="D52:H52"/>
    <mergeCell ref="D53:H53"/>
    <mergeCell ref="D50:H50"/>
    <mergeCell ref="D51:H51"/>
  </mergeCells>
  <hyperlinks>
    <hyperlink ref="H1" r:id="rId1" xr:uid="{00000000-0004-0000-07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7" orientation="portrait" r:id="rId2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Y55"/>
  <sheetViews>
    <sheetView topLeftCell="B19" zoomScaleNormal="100" zoomScaleSheetLayoutView="80" workbookViewId="0">
      <selection activeCell="B37" sqref="B37:B39"/>
    </sheetView>
  </sheetViews>
  <sheetFormatPr defaultColWidth="10" defaultRowHeight="14.25"/>
  <cols>
    <col min="1" max="1" width="2" style="20" customWidth="1"/>
    <col min="2" max="2" width="17" style="20" customWidth="1"/>
    <col min="3" max="3" width="15" style="20" customWidth="1"/>
    <col min="4" max="4" width="17" style="21" customWidth="1"/>
    <col min="5" max="5" width="2" style="21" customWidth="1"/>
    <col min="6" max="6" width="17.3984375" style="21" customWidth="1"/>
    <col min="7" max="7" width="1.796875" style="21" customWidth="1"/>
    <col min="8" max="8" width="19" style="21" customWidth="1"/>
    <col min="9" max="9" width="1.796875" style="21" customWidth="1"/>
    <col min="10" max="10" width="19" style="21" customWidth="1"/>
    <col min="11" max="11" width="1" style="21" customWidth="1"/>
    <col min="12" max="12" width="19" style="21" customWidth="1"/>
    <col min="13" max="13" width="17.796875" style="21" customWidth="1"/>
    <col min="14" max="14" width="1.3984375" style="20" customWidth="1"/>
    <col min="15" max="16384" width="10" style="20"/>
  </cols>
  <sheetData>
    <row r="1" spans="1:14" ht="15" customHeight="1">
      <c r="M1" s="26"/>
      <c r="N1" s="22" t="s">
        <v>0</v>
      </c>
    </row>
    <row r="2" spans="1:14" ht="15" customHeight="1">
      <c r="N2" s="23" t="s">
        <v>59</v>
      </c>
    </row>
    <row r="3" spans="1:14" ht="15" customHeight="1">
      <c r="N3" s="123"/>
    </row>
    <row r="4" spans="1:14" ht="15" customHeight="1">
      <c r="N4" s="123"/>
    </row>
    <row r="5" spans="1:14" ht="15" customHeight="1">
      <c r="B5" s="24" t="s">
        <v>71</v>
      </c>
      <c r="C5" s="25" t="s">
        <v>96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15" customHeight="1">
      <c r="B6" s="24" t="s">
        <v>72</v>
      </c>
      <c r="C6" s="26" t="s">
        <v>128</v>
      </c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</row>
    <row r="7" spans="1:14" ht="15" customHeight="1">
      <c r="B7" s="18" t="s">
        <v>70</v>
      </c>
      <c r="C7" s="67" t="s">
        <v>97</v>
      </c>
      <c r="N7" s="21"/>
    </row>
    <row r="8" spans="1:14" ht="15" customHeight="1">
      <c r="A8" s="72"/>
      <c r="C8" s="31" t="s">
        <v>129</v>
      </c>
      <c r="N8" s="21"/>
    </row>
    <row r="9" spans="1:14" ht="15" customHeight="1" thickBot="1"/>
    <row r="10" spans="1:14" ht="7.5" customHeight="1" thickTop="1">
      <c r="A10" s="104"/>
      <c r="B10" s="104" t="s">
        <v>1</v>
      </c>
      <c r="C10" s="32"/>
      <c r="D10" s="33"/>
      <c r="E10" s="33"/>
      <c r="F10" s="33"/>
      <c r="G10" s="33"/>
      <c r="H10" s="33"/>
      <c r="I10" s="33"/>
      <c r="J10" s="33"/>
      <c r="K10" s="33"/>
      <c r="L10" s="33"/>
      <c r="M10" s="124"/>
      <c r="N10" s="33"/>
    </row>
    <row r="11" spans="1:14" ht="15" customHeight="1">
      <c r="A11" s="105"/>
      <c r="B11" s="42" t="s">
        <v>48</v>
      </c>
      <c r="C11" s="12"/>
      <c r="D11" s="156" t="s">
        <v>31</v>
      </c>
      <c r="E11" s="156"/>
      <c r="F11" s="156"/>
      <c r="G11" s="156"/>
      <c r="H11" s="156"/>
      <c r="I11" s="125"/>
      <c r="J11" s="156" t="s">
        <v>55</v>
      </c>
      <c r="K11" s="156"/>
      <c r="L11" s="156"/>
      <c r="M11" s="156"/>
      <c r="N11" s="125"/>
    </row>
    <row r="12" spans="1:14" ht="15" customHeight="1">
      <c r="A12" s="105"/>
      <c r="B12" s="106" t="s">
        <v>3</v>
      </c>
      <c r="C12" s="12"/>
      <c r="D12" s="157" t="s">
        <v>54</v>
      </c>
      <c r="E12" s="157"/>
      <c r="F12" s="157"/>
      <c r="G12" s="157"/>
      <c r="H12" s="157"/>
      <c r="I12" s="126"/>
      <c r="J12" s="157" t="s">
        <v>11</v>
      </c>
      <c r="K12" s="157"/>
      <c r="L12" s="157"/>
      <c r="M12" s="157"/>
      <c r="N12" s="126"/>
    </row>
    <row r="13" spans="1:14" ht="6.75" customHeight="1">
      <c r="A13" s="105"/>
      <c r="B13" s="105"/>
      <c r="C13" s="12"/>
      <c r="D13" s="12"/>
      <c r="E13" s="12"/>
      <c r="F13" s="12"/>
      <c r="G13" s="12"/>
      <c r="H13" s="126"/>
      <c r="I13" s="126"/>
      <c r="J13" s="41"/>
      <c r="K13" s="41"/>
      <c r="L13" s="41"/>
      <c r="M13" s="127"/>
      <c r="N13" s="41"/>
    </row>
    <row r="14" spans="1:14" ht="15" customHeight="1">
      <c r="A14" s="105"/>
      <c r="B14" s="105"/>
      <c r="C14" s="12"/>
      <c r="D14" s="76" t="s">
        <v>6</v>
      </c>
      <c r="E14" s="125"/>
      <c r="F14" s="76" t="s">
        <v>106</v>
      </c>
      <c r="G14" s="76"/>
      <c r="H14" s="76" t="s">
        <v>7</v>
      </c>
      <c r="I14" s="76"/>
      <c r="J14" s="76" t="s">
        <v>6</v>
      </c>
      <c r="K14" s="76"/>
      <c r="L14" s="76" t="s">
        <v>106</v>
      </c>
      <c r="M14" s="76" t="s">
        <v>7</v>
      </c>
      <c r="N14" s="12"/>
    </row>
    <row r="15" spans="1:14" ht="15" customHeight="1">
      <c r="A15" s="105"/>
      <c r="B15" s="105"/>
      <c r="C15" s="12"/>
      <c r="D15" s="75" t="s">
        <v>5</v>
      </c>
      <c r="E15" s="126"/>
      <c r="F15" s="75" t="s">
        <v>107</v>
      </c>
      <c r="G15" s="75"/>
      <c r="H15" s="75" t="s">
        <v>51</v>
      </c>
      <c r="I15" s="75"/>
      <c r="J15" s="75" t="s">
        <v>5</v>
      </c>
      <c r="K15" s="75"/>
      <c r="L15" s="75" t="s">
        <v>107</v>
      </c>
      <c r="M15" s="75" t="s">
        <v>51</v>
      </c>
      <c r="N15" s="12"/>
    </row>
    <row r="16" spans="1:14" ht="9" customHeight="1">
      <c r="A16" s="105"/>
      <c r="B16" s="105"/>
      <c r="C16" s="39"/>
      <c r="D16" s="128"/>
      <c r="E16" s="128"/>
      <c r="F16" s="128"/>
      <c r="G16" s="128"/>
      <c r="H16" s="39"/>
      <c r="I16" s="39"/>
      <c r="J16" s="39"/>
      <c r="K16" s="39"/>
      <c r="L16" s="39"/>
      <c r="M16" s="39"/>
      <c r="N16" s="39"/>
    </row>
    <row r="17" spans="1:14" ht="9" customHeight="1">
      <c r="A17" s="13"/>
      <c r="B17" s="13"/>
      <c r="C17" s="12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12"/>
    </row>
    <row r="18" spans="1:14" ht="15">
      <c r="A18" s="12"/>
      <c r="B18" s="45" t="s">
        <v>4</v>
      </c>
      <c r="C18" s="12"/>
      <c r="D18" s="129">
        <f t="shared" ref="D18:D27" si="0">SUM(F18:H18)</f>
        <v>4018</v>
      </c>
      <c r="E18" s="129"/>
      <c r="F18" s="129">
        <f>SUM(F19:F34)</f>
        <v>1106</v>
      </c>
      <c r="G18" s="129"/>
      <c r="H18" s="129">
        <f t="shared" ref="H18" si="1">SUM(H19:H34)</f>
        <v>2912</v>
      </c>
      <c r="I18" s="129"/>
      <c r="J18" s="129">
        <f t="shared" ref="J18:J25" si="2">SUM(L18:M18)</f>
        <v>24190</v>
      </c>
      <c r="K18" s="129"/>
      <c r="L18" s="129">
        <f>SUM(L19:L34)</f>
        <v>15191</v>
      </c>
      <c r="M18" s="129">
        <f>SUM(M19:M34)</f>
        <v>8999</v>
      </c>
      <c r="N18" s="16"/>
    </row>
    <row r="19" spans="1:14" ht="24.6" customHeight="1">
      <c r="A19" s="12"/>
      <c r="B19" s="49" t="s">
        <v>15</v>
      </c>
      <c r="C19" s="12"/>
      <c r="D19" s="19">
        <f t="shared" si="0"/>
        <v>561</v>
      </c>
      <c r="E19" s="19"/>
      <c r="F19" s="164">
        <v>254</v>
      </c>
      <c r="G19" s="19"/>
      <c r="H19" s="19">
        <v>307</v>
      </c>
      <c r="I19" s="19"/>
      <c r="J19" s="19">
        <f>SUM(L19:M19)</f>
        <v>4368</v>
      </c>
      <c r="K19" s="19"/>
      <c r="L19" s="19">
        <v>3225</v>
      </c>
      <c r="M19" s="19">
        <v>1143</v>
      </c>
    </row>
    <row r="20" spans="1:14" ht="24.6" customHeight="1">
      <c r="A20" s="12"/>
      <c r="B20" s="49" t="s">
        <v>20</v>
      </c>
      <c r="C20" s="12"/>
      <c r="D20" s="19">
        <f t="shared" si="0"/>
        <v>673</v>
      </c>
      <c r="E20" s="19"/>
      <c r="F20" s="164">
        <v>54</v>
      </c>
      <c r="G20" s="19"/>
      <c r="H20" s="19">
        <v>619</v>
      </c>
      <c r="I20" s="19"/>
      <c r="J20" s="19">
        <f>SUM(L20:M20)</f>
        <v>721</v>
      </c>
      <c r="K20" s="19"/>
      <c r="L20" s="19">
        <v>270</v>
      </c>
      <c r="M20" s="19">
        <v>451</v>
      </c>
    </row>
    <row r="21" spans="1:14" ht="24.6" customHeight="1">
      <c r="A21" s="12"/>
      <c r="B21" s="49" t="s">
        <v>23</v>
      </c>
      <c r="C21" s="12"/>
      <c r="D21" s="19">
        <f t="shared" si="0"/>
        <v>125</v>
      </c>
      <c r="E21" s="19"/>
      <c r="F21" s="164">
        <v>18</v>
      </c>
      <c r="G21" s="19"/>
      <c r="H21" s="19">
        <v>107</v>
      </c>
      <c r="I21" s="19"/>
      <c r="J21" s="19">
        <f>SUM(L21:M21)</f>
        <v>361</v>
      </c>
      <c r="K21" s="19"/>
      <c r="L21" s="50">
        <v>176</v>
      </c>
      <c r="M21" s="19">
        <v>185</v>
      </c>
    </row>
    <row r="22" spans="1:14" ht="24.6" customHeight="1">
      <c r="A22" s="12"/>
      <c r="B22" s="49" t="s">
        <v>19</v>
      </c>
      <c r="C22" s="12"/>
      <c r="D22" s="19">
        <f t="shared" si="0"/>
        <v>80</v>
      </c>
      <c r="E22" s="19"/>
      <c r="F22" s="164">
        <v>2</v>
      </c>
      <c r="G22" s="19"/>
      <c r="H22" s="19">
        <v>78</v>
      </c>
      <c r="I22" s="19"/>
      <c r="J22" s="19">
        <f>SUM(L22:M22)</f>
        <v>462</v>
      </c>
      <c r="K22" s="19"/>
      <c r="L22" s="19">
        <v>267</v>
      </c>
      <c r="M22" s="19">
        <v>195</v>
      </c>
    </row>
    <row r="23" spans="1:14" ht="24.6" customHeight="1">
      <c r="A23" s="12"/>
      <c r="B23" s="49" t="s">
        <v>18</v>
      </c>
      <c r="C23" s="12"/>
      <c r="D23" s="19">
        <f t="shared" si="0"/>
        <v>284</v>
      </c>
      <c r="E23" s="19"/>
      <c r="F23" s="165" t="s">
        <v>108</v>
      </c>
      <c r="G23" s="19"/>
      <c r="H23" s="19">
        <v>284</v>
      </c>
      <c r="I23" s="19"/>
      <c r="J23" s="19">
        <f>SUM(L23:M23)</f>
        <v>1320</v>
      </c>
      <c r="K23" s="19"/>
      <c r="L23" s="50">
        <v>1063</v>
      </c>
      <c r="M23" s="19">
        <v>257</v>
      </c>
    </row>
    <row r="24" spans="1:14" ht="24.6" customHeight="1">
      <c r="A24" s="12"/>
      <c r="B24" s="49" t="s">
        <v>21</v>
      </c>
      <c r="C24" s="12"/>
      <c r="D24" s="19">
        <f t="shared" si="0"/>
        <v>804</v>
      </c>
      <c r="E24" s="19"/>
      <c r="F24" s="164">
        <v>46</v>
      </c>
      <c r="G24" s="19"/>
      <c r="H24" s="19">
        <v>758</v>
      </c>
      <c r="I24" s="19"/>
      <c r="J24" s="19">
        <f>SUM(L24:M24)</f>
        <v>1838</v>
      </c>
      <c r="K24" s="19"/>
      <c r="L24" s="19">
        <v>246</v>
      </c>
      <c r="M24" s="19">
        <v>1592</v>
      </c>
    </row>
    <row r="25" spans="1:14" ht="24.6" customHeight="1">
      <c r="A25" s="12"/>
      <c r="B25" s="49" t="s">
        <v>17</v>
      </c>
      <c r="C25" s="12"/>
      <c r="D25" s="19">
        <f t="shared" si="0"/>
        <v>317</v>
      </c>
      <c r="E25" s="19"/>
      <c r="F25" s="164">
        <v>44</v>
      </c>
      <c r="G25" s="19"/>
      <c r="H25" s="19">
        <v>273</v>
      </c>
      <c r="I25" s="19"/>
      <c r="J25" s="19">
        <f>SUM(L25:M25)</f>
        <v>3371</v>
      </c>
      <c r="K25" s="19"/>
      <c r="L25" s="19">
        <v>1033</v>
      </c>
      <c r="M25" s="19">
        <v>2338</v>
      </c>
    </row>
    <row r="26" spans="1:14" ht="24.6" customHeight="1">
      <c r="A26" s="12"/>
      <c r="B26" s="49" t="s">
        <v>24</v>
      </c>
      <c r="C26" s="12"/>
      <c r="D26" s="19">
        <f t="shared" si="0"/>
        <v>56</v>
      </c>
      <c r="E26" s="19"/>
      <c r="F26" s="19">
        <v>20</v>
      </c>
      <c r="G26" s="19"/>
      <c r="H26" s="19">
        <v>36</v>
      </c>
      <c r="I26" s="19"/>
      <c r="J26" s="19" t="s">
        <v>109</v>
      </c>
      <c r="K26" s="19"/>
      <c r="L26" s="50">
        <v>17</v>
      </c>
      <c r="M26" s="19">
        <v>12</v>
      </c>
    </row>
    <row r="27" spans="1:14" ht="24.6" customHeight="1">
      <c r="A27" s="12"/>
      <c r="B27" s="49" t="s">
        <v>16</v>
      </c>
      <c r="C27" s="12"/>
      <c r="D27" s="19">
        <f t="shared" si="0"/>
        <v>140</v>
      </c>
      <c r="E27" s="19"/>
      <c r="F27" s="19">
        <v>140</v>
      </c>
      <c r="G27" s="19"/>
      <c r="H27" s="50" t="s">
        <v>108</v>
      </c>
      <c r="I27" s="19"/>
      <c r="J27" s="19">
        <f>SUM(L27:M27)</f>
        <v>435</v>
      </c>
      <c r="K27" s="19"/>
      <c r="L27" s="19">
        <v>422</v>
      </c>
      <c r="M27" s="50">
        <v>13</v>
      </c>
    </row>
    <row r="28" spans="1:14" ht="24.6" customHeight="1">
      <c r="A28" s="12"/>
      <c r="B28" s="49" t="s">
        <v>25</v>
      </c>
      <c r="C28" s="12"/>
      <c r="D28" s="19" t="s">
        <v>109</v>
      </c>
      <c r="E28" s="19"/>
      <c r="F28" s="19">
        <v>54</v>
      </c>
      <c r="G28" s="19"/>
      <c r="H28" s="19">
        <v>4</v>
      </c>
      <c r="I28" s="19"/>
      <c r="J28" s="19">
        <f>SUM(L28:M28)</f>
        <v>2005</v>
      </c>
      <c r="K28" s="19"/>
      <c r="L28" s="50">
        <v>696</v>
      </c>
      <c r="M28" s="19">
        <v>1309</v>
      </c>
    </row>
    <row r="29" spans="1:14" ht="24.6" customHeight="1">
      <c r="A29" s="12"/>
      <c r="B29" s="49" t="s">
        <v>26</v>
      </c>
      <c r="C29" s="12"/>
      <c r="D29" s="19">
        <f>SUM(F29:H29)</f>
        <v>120</v>
      </c>
      <c r="E29" s="19"/>
      <c r="F29" s="19">
        <v>66</v>
      </c>
      <c r="G29" s="19"/>
      <c r="H29" s="19">
        <v>54</v>
      </c>
      <c r="I29" s="19"/>
      <c r="J29" s="19">
        <f>SUM(L29:M29)</f>
        <v>1208</v>
      </c>
      <c r="K29" s="19"/>
      <c r="L29" s="19">
        <v>669</v>
      </c>
      <c r="M29" s="19">
        <v>539</v>
      </c>
    </row>
    <row r="30" spans="1:14" ht="24.6" customHeight="1">
      <c r="A30" s="12"/>
      <c r="B30" s="49" t="s">
        <v>14</v>
      </c>
      <c r="C30" s="12"/>
      <c r="D30" s="19">
        <f>SUM(F30:H30)</f>
        <v>482</v>
      </c>
      <c r="E30" s="19"/>
      <c r="F30" s="19">
        <v>316</v>
      </c>
      <c r="G30" s="19"/>
      <c r="H30" s="19">
        <v>166</v>
      </c>
      <c r="I30" s="19"/>
      <c r="J30" s="19">
        <f>SUM(L30:M30)</f>
        <v>7629</v>
      </c>
      <c r="K30" s="19"/>
      <c r="L30" s="19">
        <v>6971</v>
      </c>
      <c r="M30" s="19">
        <v>658</v>
      </c>
    </row>
    <row r="31" spans="1:14" ht="24.6" customHeight="1">
      <c r="A31" s="12"/>
      <c r="B31" s="49" t="s">
        <v>22</v>
      </c>
      <c r="C31" s="12"/>
      <c r="D31" s="19">
        <f>SUM(F31:H31)</f>
        <v>312</v>
      </c>
      <c r="E31" s="19"/>
      <c r="F31" s="19">
        <v>86</v>
      </c>
      <c r="G31" s="19"/>
      <c r="H31" s="19">
        <v>226</v>
      </c>
      <c r="I31" s="19"/>
      <c r="J31" s="19">
        <f>SUM(L31:M31)</f>
        <v>405</v>
      </c>
      <c r="K31" s="19"/>
      <c r="L31" s="19">
        <v>106</v>
      </c>
      <c r="M31" s="19">
        <v>299</v>
      </c>
    </row>
    <row r="32" spans="1:14" ht="24.6" customHeight="1">
      <c r="A32" s="12"/>
      <c r="B32" s="49" t="s">
        <v>38</v>
      </c>
      <c r="C32" s="12"/>
      <c r="D32" s="19" t="s">
        <v>109</v>
      </c>
      <c r="E32" s="19"/>
      <c r="F32" s="50" t="s">
        <v>108</v>
      </c>
      <c r="G32" s="19"/>
      <c r="H32" s="50" t="s">
        <v>108</v>
      </c>
      <c r="I32" s="19"/>
      <c r="J32" s="19" t="s">
        <v>109</v>
      </c>
      <c r="K32" s="19"/>
      <c r="L32" s="50">
        <v>1</v>
      </c>
      <c r="M32" s="50" t="s">
        <v>108</v>
      </c>
    </row>
    <row r="33" spans="1:25" ht="24.6" customHeight="1">
      <c r="A33" s="12"/>
      <c r="B33" s="49" t="s">
        <v>39</v>
      </c>
      <c r="C33" s="12"/>
      <c r="D33" s="19">
        <f>SUM(F33:H33)</f>
        <v>6</v>
      </c>
      <c r="E33" s="19"/>
      <c r="F33" s="19">
        <v>6</v>
      </c>
      <c r="G33" s="19"/>
      <c r="H33" s="50" t="s">
        <v>108</v>
      </c>
      <c r="I33" s="19"/>
      <c r="J33" s="19" t="s">
        <v>109</v>
      </c>
      <c r="K33" s="19"/>
      <c r="L33" s="19">
        <v>29</v>
      </c>
      <c r="M33" s="50">
        <v>8</v>
      </c>
    </row>
    <row r="34" spans="1:25" ht="24.6" customHeight="1">
      <c r="A34" s="12"/>
      <c r="B34" s="49" t="s">
        <v>40</v>
      </c>
      <c r="C34" s="12"/>
      <c r="D34" s="19" t="s">
        <v>109</v>
      </c>
      <c r="E34" s="19"/>
      <c r="F34" s="50" t="s">
        <v>108</v>
      </c>
      <c r="G34" s="19"/>
      <c r="H34" s="50" t="s">
        <v>108</v>
      </c>
      <c r="I34" s="19"/>
      <c r="J34" s="50" t="s">
        <v>108</v>
      </c>
      <c r="K34" s="19"/>
      <c r="L34" s="50" t="s">
        <v>108</v>
      </c>
      <c r="M34" s="50" t="s">
        <v>108</v>
      </c>
    </row>
    <row r="35" spans="1:25" ht="9" customHeight="1" thickBot="1">
      <c r="A35" s="54"/>
      <c r="B35" s="55"/>
      <c r="C35" s="54"/>
      <c r="D35" s="58"/>
      <c r="E35" s="58"/>
      <c r="F35" s="58"/>
      <c r="G35" s="58"/>
      <c r="H35" s="58"/>
      <c r="I35" s="58"/>
      <c r="J35" s="56"/>
      <c r="K35" s="56"/>
      <c r="L35" s="56"/>
      <c r="M35" s="58"/>
      <c r="N35" s="85"/>
      <c r="S35" s="136"/>
      <c r="Y35" s="136"/>
    </row>
    <row r="36" spans="1:25" ht="3.75" customHeight="1">
      <c r="A36" s="12"/>
      <c r="B36" s="16"/>
      <c r="C36" s="12"/>
      <c r="D36" s="41"/>
      <c r="E36" s="41"/>
      <c r="F36" s="132"/>
      <c r="G36" s="132"/>
      <c r="H36" s="132"/>
      <c r="I36" s="132"/>
      <c r="J36" s="133"/>
      <c r="K36" s="133"/>
      <c r="L36" s="133"/>
      <c r="M36" s="132"/>
      <c r="N36" s="134"/>
      <c r="S36" s="136"/>
      <c r="Y36" s="136"/>
    </row>
    <row r="37" spans="1:25" s="60" customFormat="1" ht="12.95" customHeight="1">
      <c r="A37" s="59"/>
      <c r="C37" s="62"/>
      <c r="F37" s="137"/>
      <c r="G37" s="137"/>
      <c r="H37" s="137"/>
      <c r="I37" s="137"/>
      <c r="J37" s="137"/>
      <c r="K37" s="137"/>
      <c r="L37" s="137"/>
      <c r="M37" s="137"/>
      <c r="N37" s="94" t="s">
        <v>44</v>
      </c>
    </row>
    <row r="38" spans="1:25" s="60" customFormat="1" ht="12.95" customHeight="1">
      <c r="A38" s="64"/>
      <c r="B38" s="65"/>
      <c r="C38" s="62"/>
      <c r="F38" s="91"/>
      <c r="G38" s="91"/>
      <c r="H38" s="91"/>
      <c r="I38" s="91"/>
      <c r="J38" s="91"/>
      <c r="K38" s="91"/>
      <c r="L38" s="91"/>
      <c r="M38" s="91"/>
      <c r="N38" s="66" t="s">
        <v>36</v>
      </c>
      <c r="S38" s="102"/>
      <c r="Y38" s="102"/>
    </row>
    <row r="39" spans="1:25" s="102" customFormat="1" ht="12.95" customHeight="1">
      <c r="A39" s="122"/>
      <c r="B39" s="68"/>
      <c r="F39" s="92"/>
      <c r="G39" s="92"/>
      <c r="H39" s="92"/>
      <c r="I39" s="92"/>
      <c r="J39" s="92"/>
      <c r="K39" s="92"/>
      <c r="L39" s="92"/>
      <c r="M39" s="92"/>
      <c r="N39" s="69" t="s">
        <v>101</v>
      </c>
      <c r="Q39" s="60"/>
      <c r="R39" s="60"/>
    </row>
    <row r="40" spans="1:25" s="102" customFormat="1" ht="12.95" customHeight="1">
      <c r="F40" s="122"/>
      <c r="G40" s="122"/>
      <c r="H40" s="122"/>
      <c r="I40" s="122"/>
      <c r="J40" s="122"/>
      <c r="K40" s="122"/>
      <c r="L40" s="122"/>
      <c r="M40" s="122"/>
      <c r="N40" s="70" t="s">
        <v>52</v>
      </c>
      <c r="Q40" s="60"/>
      <c r="R40" s="60"/>
      <c r="S40" s="60"/>
      <c r="Y40" s="60"/>
    </row>
    <row r="41" spans="1:25" ht="10.5" customHeight="1">
      <c r="A41" s="25"/>
      <c r="C41" s="21"/>
      <c r="D41" s="20"/>
      <c r="E41" s="20"/>
      <c r="H41" s="20"/>
      <c r="I41" s="20"/>
      <c r="J41" s="31"/>
      <c r="K41" s="31"/>
      <c r="L41" s="31"/>
      <c r="M41" s="20"/>
      <c r="N41" s="18"/>
    </row>
    <row r="42" spans="1:25" ht="10.5" customHeight="1">
      <c r="A42" s="67"/>
      <c r="B42" s="71"/>
      <c r="C42" s="25"/>
      <c r="D42" s="26"/>
      <c r="E42" s="26"/>
      <c r="H42" s="26"/>
      <c r="I42" s="26"/>
      <c r="J42" s="31"/>
      <c r="K42" s="31"/>
      <c r="L42" s="31"/>
      <c r="M42" s="20"/>
      <c r="N42" s="18"/>
    </row>
    <row r="43" spans="1:25" ht="10.5" customHeight="1">
      <c r="D43" s="31"/>
      <c r="E43" s="31"/>
      <c r="F43" s="31"/>
      <c r="G43" s="31"/>
      <c r="H43" s="31"/>
      <c r="I43" s="31"/>
      <c r="J43" s="31"/>
      <c r="K43" s="31"/>
      <c r="L43" s="31"/>
      <c r="M43" s="20"/>
    </row>
    <row r="44" spans="1:25" ht="10.5" customHeight="1">
      <c r="D44" s="31"/>
      <c r="E44" s="31"/>
      <c r="F44" s="31"/>
      <c r="G44" s="31"/>
      <c r="H44" s="31"/>
      <c r="I44" s="31"/>
      <c r="J44" s="26"/>
      <c r="K44" s="26"/>
      <c r="L44" s="26"/>
      <c r="N44" s="18"/>
    </row>
    <row r="45" spans="1:25" ht="10.5" customHeight="1">
      <c r="D45" s="31"/>
      <c r="E45" s="31"/>
      <c r="F45" s="31"/>
      <c r="G45" s="31"/>
      <c r="H45" s="31"/>
      <c r="I45" s="31"/>
      <c r="J45" s="26"/>
      <c r="K45" s="26"/>
      <c r="L45" s="26"/>
      <c r="N45" s="18"/>
    </row>
    <row r="46" spans="1:25" ht="9.9499999999999993" customHeight="1">
      <c r="B46" s="71"/>
      <c r="C46" s="25"/>
      <c r="D46" s="26"/>
      <c r="E46" s="26"/>
      <c r="F46" s="26"/>
      <c r="G46" s="26"/>
      <c r="H46" s="26"/>
      <c r="I46" s="26"/>
      <c r="J46" s="26"/>
      <c r="K46" s="26"/>
      <c r="L46" s="26"/>
      <c r="N46" s="18"/>
    </row>
    <row r="47" spans="1:25" ht="7.9" customHeight="1">
      <c r="B47" s="71"/>
      <c r="J47" s="20"/>
      <c r="K47" s="20"/>
      <c r="L47" s="20"/>
    </row>
    <row r="48" spans="1:25" ht="9" customHeight="1">
      <c r="B48" s="72"/>
      <c r="J48" s="26"/>
      <c r="K48" s="26"/>
      <c r="L48" s="26"/>
    </row>
    <row r="49" spans="2:14" ht="8.4499999999999993" customHeight="1">
      <c r="B49" s="72"/>
      <c r="M49" s="26"/>
      <c r="N49" s="25"/>
    </row>
    <row r="52" spans="2:14">
      <c r="D52" s="151"/>
      <c r="E52" s="151"/>
      <c r="F52" s="151"/>
      <c r="G52" s="23"/>
    </row>
    <row r="53" spans="2:14">
      <c r="D53" s="151"/>
      <c r="E53" s="151"/>
      <c r="F53" s="151"/>
      <c r="G53" s="23"/>
    </row>
    <row r="54" spans="2:14">
      <c r="D54" s="158"/>
      <c r="E54" s="158"/>
      <c r="F54" s="158"/>
      <c r="G54" s="18"/>
    </row>
    <row r="55" spans="2:14">
      <c r="D55" s="151"/>
      <c r="E55" s="151"/>
      <c r="F55" s="151"/>
      <c r="G55" s="23"/>
    </row>
  </sheetData>
  <mergeCells count="8">
    <mergeCell ref="D55:F55"/>
    <mergeCell ref="D11:H11"/>
    <mergeCell ref="J11:M11"/>
    <mergeCell ref="D12:H12"/>
    <mergeCell ref="J12:M12"/>
    <mergeCell ref="D52:F52"/>
    <mergeCell ref="D53:F53"/>
    <mergeCell ref="D54:F54"/>
  </mergeCells>
  <hyperlinks>
    <hyperlink ref="N1" r:id="rId1" xr:uid="{00000000-0004-0000-0800-000000000000}"/>
  </hyperlinks>
  <printOptions horizontalCentered="1"/>
  <pageMargins left="0.39370078740157499" right="0.39370078740157499" top="0.74803149606299202" bottom="0.511811023622047" header="0.511811023622047" footer="0.39370078740157499"/>
  <pageSetup paperSize="9" scale="87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20</vt:i4>
      </vt:variant>
    </vt:vector>
  </HeadingPairs>
  <TitlesOfParts>
    <vt:vector size="42" baseType="lpstr">
      <vt:lpstr>2.1 (1)</vt:lpstr>
      <vt:lpstr>2.1 (2)</vt:lpstr>
      <vt:lpstr>2.2</vt:lpstr>
      <vt:lpstr>2.2 (2)</vt:lpstr>
      <vt:lpstr>2.3 (1)</vt:lpstr>
      <vt:lpstr>2.3 (2)</vt:lpstr>
      <vt:lpstr>2.4 (1)</vt:lpstr>
      <vt:lpstr>2.4 (2)</vt:lpstr>
      <vt:lpstr>2.5 </vt:lpstr>
      <vt:lpstr>2.6</vt:lpstr>
      <vt:lpstr>2.7</vt:lpstr>
      <vt:lpstr>2.8</vt:lpstr>
      <vt:lpstr>2.9 (1)</vt:lpstr>
      <vt:lpstr>2.9 (2)</vt:lpstr>
      <vt:lpstr>2.10 (1)</vt:lpstr>
      <vt:lpstr>2.10 (2)</vt:lpstr>
      <vt:lpstr>2.11 (1)</vt:lpstr>
      <vt:lpstr>2.11 (2)</vt:lpstr>
      <vt:lpstr>2.12 (1)</vt:lpstr>
      <vt:lpstr>2.12 (2)</vt:lpstr>
      <vt:lpstr>Sheet2</vt:lpstr>
      <vt:lpstr>Sheet1</vt:lpstr>
      <vt:lpstr>'2.1 (1)'!Print_Area</vt:lpstr>
      <vt:lpstr>'2.1 (2)'!Print_Area</vt:lpstr>
      <vt:lpstr>'2.10 (1)'!Print_Area</vt:lpstr>
      <vt:lpstr>'2.10 (2)'!Print_Area</vt:lpstr>
      <vt:lpstr>'2.11 (1)'!Print_Area</vt:lpstr>
      <vt:lpstr>'2.11 (2)'!Print_Area</vt:lpstr>
      <vt:lpstr>'2.12 (1)'!Print_Area</vt:lpstr>
      <vt:lpstr>'2.12 (2)'!Print_Area</vt:lpstr>
      <vt:lpstr>'2.2'!Print_Area</vt:lpstr>
      <vt:lpstr>'2.2 (2)'!Print_Area</vt:lpstr>
      <vt:lpstr>'2.3 (1)'!Print_Area</vt:lpstr>
      <vt:lpstr>'2.3 (2)'!Print_Area</vt:lpstr>
      <vt:lpstr>'2.4 (1)'!Print_Area</vt:lpstr>
      <vt:lpstr>'2.4 (2)'!Print_Area</vt:lpstr>
      <vt:lpstr>'2.5 '!Print_Area</vt:lpstr>
      <vt:lpstr>'2.6'!Print_Area</vt:lpstr>
      <vt:lpstr>'2.7'!Print_Area</vt:lpstr>
      <vt:lpstr>'2.8'!Print_Area</vt:lpstr>
      <vt:lpstr>'2.9 (1)'!Print_Area</vt:lpstr>
      <vt:lpstr>'2.9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JABATAN PERANGKAAN MALAYSIA</dc:creator>
  <cp:lastModifiedBy>Nur Diyana Abdul Aziz</cp:lastModifiedBy>
  <cp:lastPrinted>2021-11-15T04:33:00Z</cp:lastPrinted>
  <dcterms:created xsi:type="dcterms:W3CDTF">2004-03-08T01:39:13Z</dcterms:created>
  <dcterms:modified xsi:type="dcterms:W3CDTF">2023-11-20T02:47:06Z</dcterms:modified>
</cp:coreProperties>
</file>