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58.41\unit iip\3. IIP PUBLICATION\2023\3. Q3 2023\2. Publication IIP\1. LINK\"/>
    </mc:Choice>
  </mc:AlternateContent>
  <xr:revisionPtr revIDLastSave="0" documentId="13_ncr:1_{74265DEF-EF04-4DF8-AFF6-92BE40ECD0BE}" xr6:coauthVersionLast="36" xr6:coauthVersionMax="36" xr10:uidLastSave="{00000000-0000-0000-0000-000000000000}"/>
  <bookViews>
    <workbookView xWindow="0" yWindow="0" windowWidth="21600" windowHeight="9525" tabRatio="891" xr2:uid="{00000000-000D-0000-FFFF-FFFF00000000}"/>
  </bookViews>
  <sheets>
    <sheet name="1_IIP_2021-2023" sheetId="10" r:id="rId1"/>
    <sheet name="2a_Asset Sector 2021-2023" sheetId="2" r:id="rId2"/>
    <sheet name="2b_Asset Ctry 2021-2023" sheetId="3" r:id="rId3"/>
    <sheet name="3a_Liab Sector 2021-2023" sheetId="4" r:id="rId4"/>
    <sheet name="3b_Liab Ctry 2021-2023" sheetId="5" r:id="rId5"/>
    <sheet name="4a_DIA Sector 2021-2023" sheetId="6" r:id="rId6"/>
    <sheet name="4b_DIA Ctry 2021-2023" sheetId="7" r:id="rId7"/>
    <sheet name="5a_FDI Sector 2021-2023" sheetId="8" r:id="rId8"/>
    <sheet name="5b_FDI Ctry 2021-2023" sheetId="9" r:id="rId9"/>
  </sheets>
  <definedNames>
    <definedName name="_xlnm.Print_Area" localSheetId="0">'1_IIP_2021-2023'!$A$1:$AA$50</definedName>
    <definedName name="_xlnm.Print_Area" localSheetId="1">'2a_Asset Sector 2021-2023'!$A$1:$Z$14</definedName>
    <definedName name="_xlnm.Print_Area" localSheetId="2">'2b_Asset Ctry 2021-2023'!$A$1:$AA$49</definedName>
    <definedName name="_xlnm.Print_Area" localSheetId="3">'3a_Liab Sector 2021-2023'!$A$1:$AA$13</definedName>
    <definedName name="_xlnm.Print_Area" localSheetId="4">'3b_Liab Ctry 2021-2023'!$A$1:$AA$44</definedName>
    <definedName name="_xlnm.Print_Area" localSheetId="5">'4a_DIA Sector 2021-2023'!$A$1:$AA$14</definedName>
    <definedName name="_xlnm.Print_Area" localSheetId="6">'4b_DIA Ctry 2021-2023'!$A$1:$AA$49</definedName>
    <definedName name="_xlnm.Print_Area" localSheetId="7">'5a_FDI Sector 2021-2023'!$A$1:$Z$13</definedName>
    <definedName name="_xlnm.Print_Area" localSheetId="8">'5b_FDI Ctry 2021-2023'!$A$1:$AA$44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5" l="1"/>
  <c r="I48" i="10" l="1"/>
  <c r="I47" i="10"/>
  <c r="I46" i="10"/>
  <c r="G46" i="10" l="1"/>
  <c r="H46" i="10"/>
  <c r="G47" i="10"/>
  <c r="H47" i="10"/>
  <c r="G48" i="10"/>
  <c r="H48" i="10"/>
  <c r="F48" i="10"/>
  <c r="F47" i="10"/>
  <c r="F46" i="10"/>
  <c r="V46" i="9" l="1"/>
  <c r="V51" i="7"/>
  <c r="V46" i="5"/>
  <c r="V51" i="3"/>
  <c r="L46" i="5" l="1"/>
  <c r="L51" i="3" l="1"/>
  <c r="F46" i="5" l="1"/>
  <c r="G46" i="9" l="1"/>
  <c r="H46" i="9"/>
  <c r="I46" i="9"/>
  <c r="Q46" i="9"/>
  <c r="R46" i="9"/>
  <c r="F46" i="9"/>
  <c r="U46" i="9"/>
  <c r="R51" i="7"/>
  <c r="Q51" i="7"/>
  <c r="P51" i="7"/>
  <c r="G51" i="7"/>
  <c r="H51" i="7"/>
  <c r="I51" i="7"/>
  <c r="F51" i="7"/>
  <c r="U51" i="7"/>
  <c r="R46" i="5"/>
  <c r="Q46" i="5"/>
  <c r="P46" i="5"/>
  <c r="G46" i="5"/>
  <c r="H46" i="5"/>
  <c r="I46" i="5"/>
  <c r="U51" i="3"/>
  <c r="Q51" i="3"/>
  <c r="P51" i="3"/>
  <c r="R51" i="3"/>
  <c r="H51" i="3"/>
  <c r="I51" i="3"/>
  <c r="G51" i="3"/>
  <c r="F51" i="3"/>
</calcChain>
</file>

<file path=xl/sharedStrings.xml><?xml version="1.0" encoding="utf-8"?>
<sst xmlns="http://schemas.openxmlformats.org/spreadsheetml/2006/main" count="706" uniqueCount="157">
  <si>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</si>
  <si>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</si>
  <si>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</si>
  <si>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</si>
  <si>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</si>
  <si>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</si>
  <si>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</si>
  <si>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</si>
  <si>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</si>
  <si>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</si>
  <si>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</si>
  <si>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</si>
  <si>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</si>
  <si>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</si>
  <si>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</si>
  <si>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</si>
  <si>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</si>
  <si>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</si>
  <si>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</si>
  <si>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</si>
  <si>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</si>
  <si>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</si>
  <si>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</si>
  <si>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</si>
  <si>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</si>
  <si>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</si>
  <si>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</si>
  <si>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</si>
  <si>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</si>
  <si>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</si>
  <si>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</si>
  <si>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</si>
  <si>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</si>
  <si>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</si>
  <si>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</si>
  <si>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</si>
  <si>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</si>
  <si>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</si>
  <si>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</si>
  <si>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</si>
  <si>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</si>
  <si>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</si>
  <si>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</si>
  <si>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</si>
  <si>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</si>
  <si>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</si>
  <si>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</si>
  <si>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</si>
  <si>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</si>
  <si>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</si>
  <si>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</si>
  <si>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</si>
  <si>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</si>
  <si>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</si>
  <si>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</si>
  <si>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</si>
  <si>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</si>
  <si>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</si>
  <si>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</si>
  <si>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</si>
  <si>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</si>
  <si>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</si>
  <si>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</si>
  <si>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</si>
  <si>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</si>
  <si>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</si>
  <si>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</si>
  <si>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</si>
  <si>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</si>
  <si>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</si>
  <si>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</si>
  <si>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</si>
  <si>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</si>
  <si>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</si>
  <si>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</si>
  <si>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</si>
  <si>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</si>
  <si>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</si>
  <si>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</si>
  <si>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</si>
  <si>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</si>
  <si>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</si>
  <si>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</si>
  <si>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</si>
  <si>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</si>
  <si>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</si>
  <si>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</si>
  <si>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</si>
  <si>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</si>
  <si>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</si>
  <si>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</si>
  <si>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</si>
  <si>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</si>
  <si>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</si>
  <si>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</si>
  <si>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</si>
  <si>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</si>
  <si>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</si>
  <si>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</si>
  <si>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</si>
  <si>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</si>
  <si>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</si>
  <si>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</si>
  <si>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</si>
  <si>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</si>
  <si>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</si>
  <si>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</si>
  <si>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</si>
  <si>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</si>
  <si>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</si>
  <si>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</si>
  <si>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</si>
  <si>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</si>
  <si>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</si>
  <si>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</si>
  <si>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</si>
  <si>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</si>
  <si>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</si>
  <si>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</si>
  <si>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</si>
  <si>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</si>
  <si>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</si>
  <si>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</si>
  <si>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</si>
  <si>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</si>
  <si>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</si>
  <si>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</si>
  <si>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t>Q123</t>
    </r>
    <r>
      <rPr>
        <b/>
        <vertAlign val="superscript"/>
        <sz val="9"/>
        <color theme="0"/>
        <rFont val="Arial"/>
        <family val="2"/>
      </rPr>
      <t>p</t>
    </r>
  </si>
  <si>
    <r>
      <t>Q121</t>
    </r>
    <r>
      <rPr>
        <b/>
        <vertAlign val="superscript"/>
        <sz val="9"/>
        <color theme="0"/>
        <rFont val="Arial"/>
        <family val="2"/>
      </rPr>
      <t>f</t>
    </r>
  </si>
  <si>
    <r>
      <t>Q221</t>
    </r>
    <r>
      <rPr>
        <b/>
        <vertAlign val="superscript"/>
        <sz val="9"/>
        <color theme="0"/>
        <rFont val="Arial"/>
        <family val="2"/>
      </rPr>
      <t>f</t>
    </r>
  </si>
  <si>
    <r>
      <t>Q321</t>
    </r>
    <r>
      <rPr>
        <b/>
        <vertAlign val="superscript"/>
        <sz val="9"/>
        <color theme="0"/>
        <rFont val="Arial"/>
        <family val="2"/>
      </rPr>
      <t>f</t>
    </r>
  </si>
  <si>
    <r>
      <t>Q421</t>
    </r>
    <r>
      <rPr>
        <b/>
        <vertAlign val="superscript"/>
        <sz val="9"/>
        <color theme="0"/>
        <rFont val="Arial"/>
        <family val="2"/>
      </rPr>
      <t>f</t>
    </r>
  </si>
  <si>
    <r>
      <t>Q122</t>
    </r>
    <r>
      <rPr>
        <b/>
        <vertAlign val="superscript"/>
        <sz val="9"/>
        <color theme="0"/>
        <rFont val="Arial"/>
        <family val="2"/>
      </rPr>
      <t>r</t>
    </r>
  </si>
  <si>
    <r>
      <t>Q222</t>
    </r>
    <r>
      <rPr>
        <b/>
        <vertAlign val="superscript"/>
        <sz val="9"/>
        <color theme="0"/>
        <rFont val="Arial"/>
        <family val="2"/>
      </rPr>
      <t>r</t>
    </r>
  </si>
  <si>
    <r>
      <t>Q322</t>
    </r>
    <r>
      <rPr>
        <b/>
        <vertAlign val="superscript"/>
        <sz val="9"/>
        <color theme="0"/>
        <rFont val="Arial"/>
        <family val="2"/>
      </rPr>
      <t>r</t>
    </r>
  </si>
  <si>
    <r>
      <t>Q422</t>
    </r>
    <r>
      <rPr>
        <b/>
        <vertAlign val="superscript"/>
        <sz val="9"/>
        <color theme="0"/>
        <rFont val="Arial"/>
        <family val="2"/>
      </rPr>
      <t>r</t>
    </r>
  </si>
  <si>
    <r>
      <t>Q223</t>
    </r>
    <r>
      <rPr>
        <b/>
        <vertAlign val="superscript"/>
        <sz val="9"/>
        <color theme="0"/>
        <rFont val="Arial"/>
        <family val="2"/>
      </rPr>
      <t>p</t>
    </r>
  </si>
  <si>
    <t>-0</t>
  </si>
  <si>
    <r>
      <t>Q323</t>
    </r>
    <r>
      <rPr>
        <b/>
        <vertAlign val="superscript"/>
        <sz val="9"/>
        <color theme="0"/>
        <rFont val="Arial"/>
        <family val="2"/>
      </rPr>
      <t>p</t>
    </r>
  </si>
  <si>
    <t>Jadual 1: Kedudukan Pelaburan Langsung, 2021 - ST3 2023 (RM Juta)</t>
  </si>
  <si>
    <t>Table 1 (cont'd.): International Investment Position, 2021 - Q3 2023 (RM Million)</t>
  </si>
  <si>
    <r>
      <t>Table 2a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2021 - Q3 2023 (RM Million)</t>
    </r>
  </si>
  <si>
    <r>
      <t>Jadual 2a: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2021 - ST3 2023 (RM Juta)</t>
    </r>
  </si>
  <si>
    <t>Table 2b (cont'd.): Direct Investment Assets Position by Block of Countries, 
2021 - Q3 2023 (RM Million)</t>
  </si>
  <si>
    <t>Jadual 2b: Kedudukan Aset Pelaburan Langsung mengikut Blok Negara, 
2021 - ST3 2023 (RM Juta)</t>
  </si>
  <si>
    <t>Jadual 3a: Kedudukan Liabiliti Pelaburan Langsung mengikut Sektor,  
2021 - ST3 2023 (RM Juta)</t>
  </si>
  <si>
    <t>Table 3a (cont'd.): Direct Investment Liabilities Position by Sector,
2021 - Q3 2023 (RM Million)</t>
  </si>
  <si>
    <t>Jadual 3b: Kedudukan Liabiliti Pelaburan Langsung mengikut Blok Negara, 
2021 - ST3 2023 (RM Juta)</t>
  </si>
  <si>
    <t>Table 3b (cont'd.): Direct Investment Liabilities Position by Block of Countries, 
2021 - Q3 2023 (RM Million)</t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</si>
  <si>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2021 - Q3 2023 (RM Million)</t>
    </r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</si>
  <si>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2021 - ST3 2023 (RM Juta)</t>
    </r>
  </si>
  <si>
    <t>Table 4b (cont'd.): Direct Investment Abroad Position by Block of Countries, 
2021 - Q3 2023 (RM Million)</t>
  </si>
  <si>
    <t>Jadual 4b: Kedudukan Pelaburan Langsung di Luar Negeri mengikut Blok Negara, 
2021 - ST3 2023 (RM Juta)</t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</si>
  <si>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2021 - ST3 2023 (RM Juta)</t>
    </r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</si>
  <si>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2021 - Q3 2023 (RM Million)</t>
    </r>
  </si>
  <si>
    <t>Jadual 5b: Kedudukan Pelaburan Langsung Asing di Malaysia mengikut Blok Negara, 
2021 - ST3 2023 (RM Juta)</t>
  </si>
  <si>
    <t>Table 5b (cont'd.): Foreign Direct Investment Position in Malaysia by Block of Countries, 
2021 - Q3 2023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</si>
</sst>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rgb="FFEDEDE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7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3" fontId="29" fillId="2" borderId="0" xfId="0" applyNumberFormat="1" applyFont="1" applyFill="1" applyAlignment="1">
      <alignment vertical="center"/>
    </xf>
    <xf numFmtId="0" fontId="11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3" fontId="31" fillId="2" borderId="0" xfId="1" applyFont="1" applyFill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3" fontId="1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6" fillId="2" borderId="0" xfId="3" applyFont="1" applyFill="1" applyBorder="1" applyAlignment="1">
      <alignment vertical="center"/>
    </xf>
    <xf numFmtId="41" fontId="14" fillId="2" borderId="0" xfId="1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7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49" fontId="8" fillId="4" borderId="0" xfId="5" applyNumberFormat="1" applyFont="1" applyFill="1" applyBorder="1" applyAlignment="1">
      <alignment horizontal="left" vertical="center"/>
    </xf>
    <xf numFmtId="49" fontId="7" fillId="4" borderId="0" xfId="0" quotePrefix="1" applyNumberFormat="1" applyFont="1" applyFill="1" applyAlignment="1">
      <alignment horizontal="right" vertical="center"/>
    </xf>
    <xf numFmtId="1" fontId="7" fillId="4" borderId="0" xfId="0" quotePrefix="1" applyNumberFormat="1" applyFont="1" applyFill="1" applyAlignment="1">
      <alignment horizontal="right" vertical="center"/>
    </xf>
    <xf numFmtId="0" fontId="16" fillId="2" borderId="0" xfId="3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left" vertical="center"/>
    </xf>
    <xf numFmtId="49" fontId="10" fillId="4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>
      <alignment horizontal="left" vertical="center" wrapText="1"/>
    </xf>
    <xf numFmtId="49" fontId="10" fillId="4" borderId="0" xfId="0" applyNumberFormat="1" applyFont="1" applyFill="1" applyBorder="1" applyAlignment="1">
      <alignment horizontal="left" vertical="center" wrapText="1"/>
    </xf>
    <xf numFmtId="3" fontId="8" fillId="4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6" fontId="8" fillId="2" borderId="0" xfId="4" applyNumberFormat="1" applyFont="1" applyFill="1" applyBorder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8" fillId="4" borderId="0" xfId="5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49" fontId="13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3" fontId="11" fillId="2" borderId="0" xfId="5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  <xf numFmtId="166" fontId="8" fillId="2" borderId="3" xfId="4" applyNumberFormat="1" applyFont="1" applyFill="1" applyBorder="1" applyAlignment="1">
      <alignment horizontal="left" vertical="center" wrapText="1"/>
    </xf>
    <xf numFmtId="0" fontId="16" fillId="2" borderId="3" xfId="3" applyFont="1" applyFill="1" applyBorder="1" applyAlignment="1">
      <alignment horizontal="left" vertical="center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EDEDED"/>
      <color rgb="FF373B9F"/>
      <color rgb="FFF5EADF"/>
      <color rgb="FFEDFFFF"/>
      <color rgb="FFEAEAEA"/>
      <color rgb="FF002173"/>
      <color rgb="FF2A4982"/>
      <color rgb="FF1E345C"/>
      <color rgb="FF003399"/>
      <color rgb="FF1C31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A192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J38" sqref="J38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17.42578125" style="3" customWidth="1"/>
    <col min="5" max="10" width="9.5703125" style="3" customWidth="1"/>
    <col min="11" max="11" width="0.85546875" style="3" customWidth="1"/>
    <col min="12" max="12" width="1" style="3" customWidth="1"/>
    <col min="13" max="14" width="1.140625" style="3" customWidth="1"/>
    <col min="15" max="15" width="1.28515625" style="3" customWidth="1"/>
    <col min="16" max="20" width="9.5703125" style="3" customWidth="1"/>
    <col min="21" max="21" width="1.140625" style="3" customWidth="1"/>
    <col min="22" max="22" width="1.42578125" style="3" customWidth="1"/>
    <col min="23" max="23" width="1.140625" style="3" customWidth="1"/>
    <col min="24" max="24" width="3.140625" style="11" customWidth="1"/>
    <col min="25" max="25" width="4.5703125" style="11" customWidth="1"/>
    <col min="26" max="26" width="9.140625" style="11"/>
    <col min="27" max="27" width="17" style="11" customWidth="1"/>
    <col min="28" max="28" width="9.140625" style="33" customWidth="1"/>
    <col min="29" max="16384" width="9.140625" style="33"/>
  </cols>
  <sheetData>
    <row r="1" spans="1:27" ht="28.5" customHeight="1" x14ac:dyDescent="0.25">
      <c r="A1" s="127" t="s">
        <v>139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"/>
      <c r="N1" s="2"/>
      <c r="O1" s="121" t="s">
        <v>140</v>
      </c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17.25" customHeight="1" x14ac:dyDescent="0.25">
      <c r="A2" s="123" t="s">
        <v>0</v>
      </c>
      <c r="B2" s="123"/>
      <c r="C2" s="123"/>
      <c r="D2" s="12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105"/>
      <c r="N2" s="4"/>
      <c r="O2" s="4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5"/>
      <c r="X2" s="124" t="s">
        <v>1</v>
      </c>
      <c r="Y2" s="124"/>
      <c r="Z2" s="124"/>
      <c r="AA2" s="124"/>
    </row>
    <row r="3" spans="1:27" ht="7.5" customHeight="1" x14ac:dyDescent="0.25">
      <c r="A3" s="5"/>
      <c r="B3" s="5"/>
      <c r="C3" s="5"/>
      <c r="D3" s="5"/>
      <c r="E3" s="5"/>
      <c r="F3" s="5"/>
      <c r="G3" s="9"/>
      <c r="H3" s="9"/>
      <c r="I3" s="8"/>
      <c r="J3" s="5"/>
      <c r="K3" s="9"/>
      <c r="L3" s="8"/>
      <c r="M3" s="6"/>
      <c r="N3" s="7"/>
      <c r="O3" s="7"/>
      <c r="P3" s="5"/>
      <c r="Q3" s="5"/>
      <c r="R3" s="5"/>
      <c r="S3" s="5"/>
      <c r="T3" s="5"/>
      <c r="U3" s="5"/>
      <c r="V3" s="5"/>
      <c r="W3" s="9"/>
      <c r="X3" s="9"/>
      <c r="Y3" s="9"/>
      <c r="Z3" s="9"/>
      <c r="AA3" s="3"/>
    </row>
    <row r="4" spans="1:27" ht="14.45" customHeight="1" x14ac:dyDescent="0.25">
      <c r="A4" s="125" t="s">
        <v>2</v>
      </c>
      <c r="B4" s="125"/>
      <c r="C4" s="125"/>
      <c r="D4" s="125"/>
      <c r="E4" s="113">
        <v>2021870.3301066107</v>
      </c>
      <c r="F4" s="113">
        <v>2024922.3210853199</v>
      </c>
      <c r="G4" s="113">
        <v>2084918.6980728803</v>
      </c>
      <c r="H4" s="113">
        <v>2118813.1971916901</v>
      </c>
      <c r="I4" s="113">
        <v>2125561.8016224704</v>
      </c>
      <c r="J4" s="113">
        <v>2155707.8881001202</v>
      </c>
      <c r="K4" s="113"/>
      <c r="L4" s="113"/>
      <c r="M4" s="113"/>
      <c r="N4" s="7"/>
      <c r="O4" s="7"/>
      <c r="P4" s="113">
        <v>2242526.3177481005</v>
      </c>
      <c r="Q4" s="113">
        <v>2221141.764596899</v>
      </c>
      <c r="R4" s="113">
        <v>2275401.1409467999</v>
      </c>
      <c r="S4" s="113">
        <v>2399485.9108591001</v>
      </c>
      <c r="T4" s="113">
        <v>2391240.1774342097</v>
      </c>
      <c r="U4" s="113"/>
      <c r="V4" s="113"/>
      <c r="W4" s="113"/>
      <c r="X4" s="126" t="s">
        <v>3</v>
      </c>
      <c r="Y4" s="126"/>
      <c r="Z4" s="126"/>
      <c r="AA4" s="126"/>
    </row>
    <row r="5" spans="1:27" ht="14.45" customHeight="1" x14ac:dyDescent="0.25">
      <c r="C5" s="112"/>
      <c r="E5" s="10"/>
      <c r="F5" s="10"/>
      <c r="G5" s="10"/>
      <c r="H5" s="10"/>
      <c r="I5" s="10"/>
      <c r="J5" s="10"/>
      <c r="K5" s="10"/>
      <c r="L5" s="10"/>
      <c r="N5" s="7"/>
      <c r="O5" s="7"/>
      <c r="P5" s="10"/>
      <c r="Q5" s="10"/>
      <c r="R5" s="10"/>
      <c r="S5" s="10"/>
      <c r="T5" s="10"/>
      <c r="U5" s="10"/>
      <c r="V5" s="10"/>
      <c r="W5" s="10"/>
    </row>
    <row r="6" spans="1:27" ht="14.45" customHeight="1" x14ac:dyDescent="0.25">
      <c r="A6" s="12" t="s">
        <v>4</v>
      </c>
      <c r="B6" s="128" t="s">
        <v>5</v>
      </c>
      <c r="C6" s="128"/>
      <c r="D6" s="128"/>
      <c r="E6" s="13">
        <v>626545.08279028023</v>
      </c>
      <c r="F6" s="13">
        <v>624692.00489433017</v>
      </c>
      <c r="G6" s="13">
        <v>650097.59643677995</v>
      </c>
      <c r="H6" s="13">
        <v>663727.64314450999</v>
      </c>
      <c r="I6" s="13">
        <v>659396.46120425058</v>
      </c>
      <c r="J6" s="13">
        <v>688856.94854557002</v>
      </c>
      <c r="K6" s="13"/>
      <c r="L6" s="13"/>
      <c r="M6" s="13"/>
      <c r="N6" s="7"/>
      <c r="O6" s="7"/>
      <c r="P6" s="13">
        <v>723877.90123908012</v>
      </c>
      <c r="Q6" s="13">
        <v>723088.29068983998</v>
      </c>
      <c r="R6" s="13">
        <v>734897.90547538013</v>
      </c>
      <c r="S6" s="13">
        <v>785457.18456048972</v>
      </c>
      <c r="T6" s="13">
        <v>790354.71056472033</v>
      </c>
      <c r="U6" s="13"/>
      <c r="V6" s="13"/>
      <c r="W6" s="13"/>
      <c r="X6" s="14" t="s">
        <v>4</v>
      </c>
      <c r="Y6" s="129" t="s">
        <v>6</v>
      </c>
      <c r="Z6" s="129"/>
      <c r="AA6" s="129"/>
    </row>
    <row r="7" spans="1:27" ht="14.45" customHeight="1" x14ac:dyDescent="0.25">
      <c r="A7" s="15"/>
      <c r="B7" s="83">
        <v>1.1000000000000001</v>
      </c>
      <c r="C7" s="130" t="s">
        <v>7</v>
      </c>
      <c r="D7" s="130"/>
      <c r="E7" s="10">
        <v>361962.21579828026</v>
      </c>
      <c r="F7" s="10">
        <v>361812.34254722018</v>
      </c>
      <c r="G7" s="10">
        <v>366217.92717867997</v>
      </c>
      <c r="H7" s="10">
        <v>367958.85962554009</v>
      </c>
      <c r="I7" s="10">
        <v>376760.56724411045</v>
      </c>
      <c r="J7" s="10">
        <v>387140.9383505499</v>
      </c>
      <c r="K7" s="10"/>
      <c r="L7" s="10"/>
      <c r="M7" s="10"/>
      <c r="N7" s="7"/>
      <c r="O7" s="7"/>
      <c r="P7" s="10">
        <v>399481.44315797021</v>
      </c>
      <c r="Q7" s="10">
        <v>415798.65963642014</v>
      </c>
      <c r="R7" s="10">
        <v>428703.47047470004</v>
      </c>
      <c r="S7" s="10">
        <v>452490.77498478978</v>
      </c>
      <c r="T7" s="10">
        <v>460389.1146360003</v>
      </c>
      <c r="U7" s="10"/>
      <c r="V7" s="10"/>
      <c r="W7" s="10"/>
      <c r="X7" s="16"/>
      <c r="Y7" s="84">
        <v>1.1000000000000001</v>
      </c>
      <c r="Z7" s="131" t="s">
        <v>8</v>
      </c>
      <c r="AA7" s="131"/>
    </row>
    <row r="8" spans="1:27" ht="14.45" customHeight="1" x14ac:dyDescent="0.25">
      <c r="A8" s="15"/>
      <c r="B8" s="85">
        <v>1.2</v>
      </c>
      <c r="C8" s="132" t="s">
        <v>9</v>
      </c>
      <c r="D8" s="132"/>
      <c r="E8" s="10">
        <v>264582.86699200002</v>
      </c>
      <c r="F8" s="10">
        <v>262879.66234711005</v>
      </c>
      <c r="G8" s="10">
        <v>283879.66925810004</v>
      </c>
      <c r="H8" s="10">
        <v>295768.7835189699</v>
      </c>
      <c r="I8" s="10">
        <v>282635.89396014006</v>
      </c>
      <c r="J8" s="10">
        <v>301716.01019502006</v>
      </c>
      <c r="K8" s="10"/>
      <c r="L8" s="10"/>
      <c r="M8" s="10"/>
      <c r="N8" s="17"/>
      <c r="O8" s="17"/>
      <c r="P8" s="10">
        <v>324396.45808110991</v>
      </c>
      <c r="Q8" s="10">
        <v>307289.6310534199</v>
      </c>
      <c r="R8" s="10">
        <v>306194.43500068004</v>
      </c>
      <c r="S8" s="10">
        <v>332966.40957569994</v>
      </c>
      <c r="T8" s="10">
        <v>329965.59592872002</v>
      </c>
      <c r="U8" s="10"/>
      <c r="V8" s="10"/>
      <c r="W8" s="10"/>
      <c r="X8" s="16"/>
      <c r="Y8" s="86">
        <v>1.2</v>
      </c>
      <c r="Z8" s="133" t="s">
        <v>10</v>
      </c>
      <c r="AA8" s="133"/>
    </row>
    <row r="9" spans="1:27" ht="14.45" customHeight="1" x14ac:dyDescent="0.25">
      <c r="A9" s="12" t="s">
        <v>11</v>
      </c>
      <c r="B9" s="128" t="s">
        <v>12</v>
      </c>
      <c r="C9" s="128"/>
      <c r="D9" s="128"/>
      <c r="E9" s="13">
        <v>561134.67814844043</v>
      </c>
      <c r="F9" s="13">
        <v>575888.91591363971</v>
      </c>
      <c r="G9" s="13">
        <v>571462.80335230031</v>
      </c>
      <c r="H9" s="13">
        <v>579564.45467273996</v>
      </c>
      <c r="I9" s="13">
        <v>584688.17923105974</v>
      </c>
      <c r="J9" s="13">
        <v>584276.69793007988</v>
      </c>
      <c r="K9" s="13"/>
      <c r="L9" s="13"/>
      <c r="M9" s="13"/>
      <c r="N9" s="17"/>
      <c r="O9" s="17"/>
      <c r="P9" s="13">
        <v>573938.49441936018</v>
      </c>
      <c r="Q9" s="13">
        <v>591069.18066771911</v>
      </c>
      <c r="R9" s="13">
        <v>625060.17221490969</v>
      </c>
      <c r="S9" s="13">
        <v>673408.80246806005</v>
      </c>
      <c r="T9" s="13">
        <v>669652.3278811496</v>
      </c>
      <c r="U9" s="13"/>
      <c r="V9" s="13"/>
      <c r="W9" s="13"/>
      <c r="X9" s="14" t="s">
        <v>11</v>
      </c>
      <c r="Y9" s="129" t="s">
        <v>13</v>
      </c>
      <c r="Z9" s="129"/>
      <c r="AA9" s="129"/>
    </row>
    <row r="10" spans="1:27" ht="14.45" customHeight="1" x14ac:dyDescent="0.25">
      <c r="A10" s="15"/>
      <c r="B10" s="83">
        <v>2.1</v>
      </c>
      <c r="C10" s="130" t="s">
        <v>7</v>
      </c>
      <c r="D10" s="130"/>
      <c r="E10" s="10">
        <v>459231.41965318046</v>
      </c>
      <c r="F10" s="10">
        <v>474072.83646513976</v>
      </c>
      <c r="G10" s="10">
        <v>470827.86979843018</v>
      </c>
      <c r="H10" s="10">
        <v>479528.95809822989</v>
      </c>
      <c r="I10" s="10">
        <v>481916.64385425975</v>
      </c>
      <c r="J10" s="10">
        <v>480505.94419415994</v>
      </c>
      <c r="K10" s="10"/>
      <c r="L10" s="10"/>
      <c r="M10" s="10"/>
      <c r="N10" s="17"/>
      <c r="O10" s="17"/>
      <c r="P10" s="10">
        <v>469277.82763712027</v>
      </c>
      <c r="Q10" s="10">
        <v>487919.41697756905</v>
      </c>
      <c r="R10" s="10">
        <v>515086.47422302968</v>
      </c>
      <c r="S10" s="10">
        <v>556497.08979377011</v>
      </c>
      <c r="T10" s="10">
        <v>547319.08636689966</v>
      </c>
      <c r="U10" s="10"/>
      <c r="V10" s="10"/>
      <c r="W10" s="10"/>
      <c r="X10" s="16"/>
      <c r="Y10" s="84">
        <v>2.1</v>
      </c>
      <c r="Z10" s="131" t="s">
        <v>8</v>
      </c>
      <c r="AA10" s="131"/>
    </row>
    <row r="11" spans="1:27" ht="14.45" customHeight="1" x14ac:dyDescent="0.25">
      <c r="A11" s="15"/>
      <c r="B11" s="85">
        <v>2.2000000000000002</v>
      </c>
      <c r="C11" s="132" t="s">
        <v>14</v>
      </c>
      <c r="D11" s="132"/>
      <c r="E11" s="10">
        <v>101903.25849526</v>
      </c>
      <c r="F11" s="10">
        <v>101816.07944849998</v>
      </c>
      <c r="G11" s="10">
        <v>100634.9335538701</v>
      </c>
      <c r="H11" s="10">
        <v>100035.49657451003</v>
      </c>
      <c r="I11" s="10">
        <v>102771.53537680001</v>
      </c>
      <c r="J11" s="10">
        <v>103770.75373592001</v>
      </c>
      <c r="K11" s="10"/>
      <c r="L11" s="10"/>
      <c r="M11" s="10"/>
      <c r="N11" s="17"/>
      <c r="O11" s="17"/>
      <c r="P11" s="10">
        <v>104660.66678223996</v>
      </c>
      <c r="Q11" s="10">
        <v>103149.76369015005</v>
      </c>
      <c r="R11" s="10">
        <v>109973.69799188001</v>
      </c>
      <c r="S11" s="10">
        <v>116911.71267428999</v>
      </c>
      <c r="T11" s="10">
        <v>122333.24151424998</v>
      </c>
      <c r="U11" s="10"/>
      <c r="V11" s="10"/>
      <c r="W11" s="10"/>
      <c r="X11" s="16"/>
      <c r="Y11" s="86">
        <v>2.2000000000000002</v>
      </c>
      <c r="Z11" s="133" t="s">
        <v>15</v>
      </c>
      <c r="AA11" s="133"/>
    </row>
    <row r="12" spans="1:27" ht="14.45" customHeight="1" x14ac:dyDescent="0.25">
      <c r="A12" s="12" t="s">
        <v>16</v>
      </c>
      <c r="B12" s="128" t="s">
        <v>17</v>
      </c>
      <c r="C12" s="128"/>
      <c r="D12" s="128"/>
      <c r="E12" s="13">
        <v>18443.425080740002</v>
      </c>
      <c r="F12" s="13">
        <v>19311.807287419986</v>
      </c>
      <c r="G12" s="13">
        <v>15946.67967798001</v>
      </c>
      <c r="H12" s="13">
        <v>15990.698156239992</v>
      </c>
      <c r="I12" s="13">
        <v>16358.830011190013</v>
      </c>
      <c r="J12" s="13">
        <v>21134.093187900002</v>
      </c>
      <c r="K12" s="13"/>
      <c r="L12" s="13"/>
      <c r="M12" s="13"/>
      <c r="N12" s="13"/>
      <c r="O12" s="13"/>
      <c r="P12" s="13">
        <v>31552.002160359993</v>
      </c>
      <c r="Q12" s="13">
        <v>29266.847947779988</v>
      </c>
      <c r="R12" s="13">
        <v>25446.822552549969</v>
      </c>
      <c r="S12" s="13">
        <v>32141.52722186</v>
      </c>
      <c r="T12" s="13">
        <v>34136.147014959992</v>
      </c>
      <c r="U12" s="13"/>
      <c r="V12" s="13"/>
      <c r="W12" s="13"/>
      <c r="X12" s="14" t="s">
        <v>16</v>
      </c>
      <c r="Y12" s="129" t="s">
        <v>18</v>
      </c>
      <c r="Z12" s="129"/>
      <c r="AA12" s="129"/>
    </row>
    <row r="13" spans="1:27" ht="14.45" customHeight="1" x14ac:dyDescent="0.25">
      <c r="A13" s="12" t="s">
        <v>19</v>
      </c>
      <c r="B13" s="128" t="s">
        <v>20</v>
      </c>
      <c r="C13" s="128"/>
      <c r="D13" s="128"/>
      <c r="E13" s="13">
        <v>364901.0871414399</v>
      </c>
      <c r="F13" s="13">
        <v>343533.43634446006</v>
      </c>
      <c r="G13" s="13">
        <v>364937.32291820995</v>
      </c>
      <c r="H13" s="13">
        <v>372740.18616658991</v>
      </c>
      <c r="I13" s="13">
        <v>379345.37027466996</v>
      </c>
      <c r="J13" s="13">
        <v>381405.83753801999</v>
      </c>
      <c r="K13" s="13"/>
      <c r="L13" s="13"/>
      <c r="M13" s="13"/>
      <c r="N13" s="33"/>
      <c r="O13" s="33"/>
      <c r="P13" s="13">
        <v>421285.62384134001</v>
      </c>
      <c r="Q13" s="13">
        <v>374444.97133417998</v>
      </c>
      <c r="R13" s="13">
        <v>380174.55416481989</v>
      </c>
      <c r="S13" s="13">
        <v>386483.53386530024</v>
      </c>
      <c r="T13" s="13">
        <v>380019.78743970999</v>
      </c>
      <c r="U13" s="13"/>
      <c r="V13" s="13"/>
      <c r="W13" s="13"/>
      <c r="X13" s="14" t="s">
        <v>19</v>
      </c>
      <c r="Y13" s="129" t="s">
        <v>21</v>
      </c>
      <c r="Z13" s="129"/>
      <c r="AA13" s="129"/>
    </row>
    <row r="14" spans="1:27" ht="14.45" customHeight="1" x14ac:dyDescent="0.25">
      <c r="A14" s="12" t="s">
        <v>22</v>
      </c>
      <c r="B14" s="128" t="s">
        <v>23</v>
      </c>
      <c r="C14" s="128"/>
      <c r="D14" s="128"/>
      <c r="E14" s="13">
        <v>450846.05694571027</v>
      </c>
      <c r="F14" s="13">
        <v>461496.15664547012</v>
      </c>
      <c r="G14" s="13">
        <v>482474.29568761011</v>
      </c>
      <c r="H14" s="13">
        <v>486790.21505161014</v>
      </c>
      <c r="I14" s="13">
        <v>485772.96090130007</v>
      </c>
      <c r="J14" s="13">
        <v>480034.31089855009</v>
      </c>
      <c r="K14" s="13"/>
      <c r="L14" s="13"/>
      <c r="M14" s="13"/>
      <c r="N14" s="33"/>
      <c r="O14" s="33"/>
      <c r="P14" s="13">
        <v>491872.29608796007</v>
      </c>
      <c r="Q14" s="13">
        <v>503272.47395738005</v>
      </c>
      <c r="R14" s="13">
        <v>509821.68653914006</v>
      </c>
      <c r="S14" s="13">
        <v>521994.86274339014</v>
      </c>
      <c r="T14" s="13">
        <v>517077.2045336701</v>
      </c>
      <c r="U14" s="13"/>
      <c r="V14" s="13"/>
      <c r="W14" s="13"/>
      <c r="X14" s="14" t="s">
        <v>22</v>
      </c>
      <c r="Y14" s="129" t="s">
        <v>24</v>
      </c>
      <c r="Z14" s="129"/>
      <c r="AA14" s="129"/>
    </row>
    <row r="15" spans="1:27" ht="14.45" customHeight="1" x14ac:dyDescent="0.25">
      <c r="A15" s="12"/>
      <c r="B15" s="87"/>
      <c r="C15" s="19"/>
      <c r="D15" s="19"/>
      <c r="G15" s="21"/>
      <c r="H15" s="21"/>
      <c r="W15" s="10"/>
      <c r="X15" s="14"/>
      <c r="Y15" s="88"/>
      <c r="Z15" s="22"/>
      <c r="AA15" s="22"/>
    </row>
    <row r="16" spans="1:27" ht="14.45" customHeight="1" x14ac:dyDescent="0.25">
      <c r="A16" s="125" t="s">
        <v>25</v>
      </c>
      <c r="B16" s="125"/>
      <c r="C16" s="125"/>
      <c r="D16" s="125"/>
      <c r="E16" s="113">
        <v>1920492.0923383199</v>
      </c>
      <c r="F16" s="113">
        <v>1914174.8909855902</v>
      </c>
      <c r="G16" s="113">
        <v>1992747.1385037405</v>
      </c>
      <c r="H16" s="113">
        <v>2028873.8553787402</v>
      </c>
      <c r="I16" s="113">
        <v>2074081.1684211399</v>
      </c>
      <c r="J16" s="113">
        <v>2104858.9979534391</v>
      </c>
      <c r="K16" s="113"/>
      <c r="L16" s="113"/>
      <c r="M16" s="113"/>
      <c r="N16" s="7"/>
      <c r="O16" s="7"/>
      <c r="P16" s="113">
        <v>2175076.18665735</v>
      </c>
      <c r="Q16" s="113">
        <v>2166892.7368878298</v>
      </c>
      <c r="R16" s="113">
        <v>2190931.9630691898</v>
      </c>
      <c r="S16" s="113">
        <v>2238547.8995576198</v>
      </c>
      <c r="T16" s="113">
        <v>2296327.5876804097</v>
      </c>
      <c r="U16" s="113"/>
      <c r="V16" s="113"/>
      <c r="W16" s="113"/>
      <c r="X16" s="126" t="s">
        <v>26</v>
      </c>
      <c r="Y16" s="126"/>
      <c r="Z16" s="126"/>
      <c r="AA16" s="126"/>
    </row>
    <row r="17" spans="1:27" ht="14.45" customHeight="1" x14ac:dyDescent="0.25">
      <c r="A17" s="14"/>
      <c r="B17" s="87"/>
      <c r="C17" s="19"/>
      <c r="D17" s="19"/>
      <c r="E17" s="10"/>
      <c r="F17" s="10"/>
      <c r="G17" s="10"/>
      <c r="H17" s="10"/>
      <c r="I17" s="10"/>
      <c r="J17" s="10"/>
      <c r="K17" s="10"/>
      <c r="L17" s="10"/>
      <c r="M17" s="10"/>
      <c r="P17" s="10"/>
      <c r="Q17" s="10"/>
      <c r="R17" s="10"/>
      <c r="S17" s="10"/>
      <c r="T17" s="10"/>
      <c r="U17" s="10"/>
      <c r="V17" s="10"/>
      <c r="W17" s="10"/>
      <c r="X17" s="14"/>
      <c r="Y17" s="88"/>
      <c r="Z17" s="22"/>
      <c r="AA17" s="22"/>
    </row>
    <row r="18" spans="1:27" ht="14.45" customHeight="1" x14ac:dyDescent="0.25">
      <c r="A18" s="12" t="s">
        <v>4</v>
      </c>
      <c r="B18" s="128" t="s">
        <v>5</v>
      </c>
      <c r="C18" s="128"/>
      <c r="D18" s="128"/>
      <c r="E18" s="13">
        <v>805464.73086517991</v>
      </c>
      <c r="F18" s="13">
        <v>820440.7811711299</v>
      </c>
      <c r="G18" s="13">
        <v>866775.43128389074</v>
      </c>
      <c r="H18" s="13">
        <v>899172.08401828015</v>
      </c>
      <c r="I18" s="13">
        <v>912758.32126447966</v>
      </c>
      <c r="J18" s="13">
        <v>949387.26257269958</v>
      </c>
      <c r="K18" s="13"/>
      <c r="L18" s="13"/>
      <c r="M18" s="13"/>
      <c r="P18" s="13">
        <v>981802.60936842998</v>
      </c>
      <c r="Q18" s="13">
        <v>994713.75558243995</v>
      </c>
      <c r="R18" s="13">
        <v>1011146.7992895205</v>
      </c>
      <c r="S18" s="13">
        <v>1033371.3268551297</v>
      </c>
      <c r="T18" s="13">
        <v>1045581.2992167892</v>
      </c>
      <c r="U18" s="13"/>
      <c r="V18" s="13"/>
      <c r="W18" s="13"/>
      <c r="X18" s="14" t="s">
        <v>4</v>
      </c>
      <c r="Y18" s="129" t="s">
        <v>6</v>
      </c>
      <c r="Z18" s="129"/>
      <c r="AA18" s="129"/>
    </row>
    <row r="19" spans="1:27" ht="14.45" customHeight="1" x14ac:dyDescent="0.25">
      <c r="A19" s="15"/>
      <c r="B19" s="83">
        <v>1.1000000000000001</v>
      </c>
      <c r="C19" s="130" t="s">
        <v>7</v>
      </c>
      <c r="D19" s="130"/>
      <c r="E19" s="10">
        <v>633639.24930740986</v>
      </c>
      <c r="F19" s="10">
        <v>649307.81662248995</v>
      </c>
      <c r="G19" s="10">
        <v>684033.43219267065</v>
      </c>
      <c r="H19" s="10">
        <v>702816.20066518011</v>
      </c>
      <c r="I19" s="10">
        <v>710641.32911556971</v>
      </c>
      <c r="J19" s="10">
        <v>738728.67870596959</v>
      </c>
      <c r="K19" s="10"/>
      <c r="L19" s="10"/>
      <c r="M19" s="10"/>
      <c r="P19" s="10">
        <v>763729.34566329001</v>
      </c>
      <c r="Q19" s="10">
        <v>773032.77430776996</v>
      </c>
      <c r="R19" s="10">
        <v>787337.28990998049</v>
      </c>
      <c r="S19" s="10">
        <v>790134.75015927968</v>
      </c>
      <c r="T19" s="10">
        <v>793585.92294437927</v>
      </c>
      <c r="U19" s="10"/>
      <c r="V19" s="10"/>
      <c r="W19" s="10"/>
      <c r="X19" s="16"/>
      <c r="Y19" s="84">
        <v>1.1000000000000001</v>
      </c>
      <c r="Z19" s="131" t="s">
        <v>8</v>
      </c>
      <c r="AA19" s="131"/>
    </row>
    <row r="20" spans="1:27" ht="14.45" customHeight="1" x14ac:dyDescent="0.25">
      <c r="A20" s="15"/>
      <c r="B20" s="85">
        <v>1.2</v>
      </c>
      <c r="C20" s="132" t="s">
        <v>9</v>
      </c>
      <c r="D20" s="132"/>
      <c r="E20" s="10">
        <v>171825.48155777002</v>
      </c>
      <c r="F20" s="10">
        <v>171132.96454863998</v>
      </c>
      <c r="G20" s="10">
        <v>182741.99909122003</v>
      </c>
      <c r="H20" s="10">
        <v>196355.88335310001</v>
      </c>
      <c r="I20" s="10">
        <v>202116.99214890998</v>
      </c>
      <c r="J20" s="10">
        <v>210658.58386672998</v>
      </c>
      <c r="K20" s="10"/>
      <c r="L20" s="10"/>
      <c r="M20" s="10"/>
      <c r="P20" s="10">
        <v>218073.26370513998</v>
      </c>
      <c r="Q20" s="10">
        <v>221680.98127466999</v>
      </c>
      <c r="R20" s="10">
        <v>223809.50937953999</v>
      </c>
      <c r="S20" s="10">
        <v>243236.57669585</v>
      </c>
      <c r="T20" s="10">
        <v>251995.37627240998</v>
      </c>
      <c r="U20" s="10"/>
      <c r="V20" s="10"/>
      <c r="W20" s="10"/>
      <c r="X20" s="16"/>
      <c r="Y20" s="86">
        <v>1.2</v>
      </c>
      <c r="Z20" s="133" t="s">
        <v>10</v>
      </c>
      <c r="AA20" s="133"/>
    </row>
    <row r="21" spans="1:27" ht="14.45" customHeight="1" x14ac:dyDescent="0.25">
      <c r="A21" s="12" t="s">
        <v>11</v>
      </c>
      <c r="B21" s="128" t="s">
        <v>12</v>
      </c>
      <c r="C21" s="128"/>
      <c r="D21" s="128"/>
      <c r="E21" s="13">
        <v>643658.33937106002</v>
      </c>
      <c r="F21" s="13">
        <v>673551.50574831013</v>
      </c>
      <c r="G21" s="13">
        <v>687650.57867109985</v>
      </c>
      <c r="H21" s="13">
        <v>690354.20195122994</v>
      </c>
      <c r="I21" s="13">
        <v>692479.66026083007</v>
      </c>
      <c r="J21" s="13">
        <v>663377.60476336989</v>
      </c>
      <c r="K21" s="13"/>
      <c r="L21" s="13"/>
      <c r="M21" s="13"/>
      <c r="P21" s="13">
        <v>661548.25744780991</v>
      </c>
      <c r="Q21" s="13">
        <v>653790.53081028</v>
      </c>
      <c r="R21" s="13">
        <v>634294.01609160006</v>
      </c>
      <c r="S21" s="13">
        <v>653674.68923395011</v>
      </c>
      <c r="T21" s="13">
        <v>665275.38715900015</v>
      </c>
      <c r="U21" s="13"/>
      <c r="V21" s="13"/>
      <c r="W21" s="13"/>
      <c r="X21" s="14" t="s">
        <v>11</v>
      </c>
      <c r="Y21" s="129" t="s">
        <v>13</v>
      </c>
      <c r="Z21" s="129"/>
      <c r="AA21" s="129"/>
    </row>
    <row r="22" spans="1:27" ht="14.45" customHeight="1" x14ac:dyDescent="0.25">
      <c r="A22" s="15"/>
      <c r="B22" s="83">
        <v>2.1</v>
      </c>
      <c r="C22" s="130" t="s">
        <v>7</v>
      </c>
      <c r="D22" s="130"/>
      <c r="E22" s="10">
        <v>225974.23063070996</v>
      </c>
      <c r="F22" s="10">
        <v>225531.86846755998</v>
      </c>
      <c r="G22" s="10">
        <v>231817.17292291991</v>
      </c>
      <c r="H22" s="10">
        <v>231290.84039835996</v>
      </c>
      <c r="I22" s="10">
        <v>235967.80383776996</v>
      </c>
      <c r="J22" s="10">
        <v>214134.4160742799</v>
      </c>
      <c r="K22" s="10"/>
      <c r="L22" s="10"/>
      <c r="M22" s="10"/>
      <c r="P22" s="10">
        <v>207114.41586211999</v>
      </c>
      <c r="Q22" s="10">
        <v>222004.53685084006</v>
      </c>
      <c r="R22" s="10">
        <v>210253.55279601007</v>
      </c>
      <c r="S22" s="10">
        <v>201668.54332373009</v>
      </c>
      <c r="T22" s="10">
        <v>213115.68600998019</v>
      </c>
      <c r="U22" s="10"/>
      <c r="V22" s="10"/>
      <c r="W22" s="10"/>
      <c r="X22" s="16"/>
      <c r="Y22" s="84">
        <v>2.1</v>
      </c>
      <c r="Z22" s="131" t="s">
        <v>8</v>
      </c>
      <c r="AA22" s="131"/>
    </row>
    <row r="23" spans="1:27" ht="14.45" customHeight="1" x14ac:dyDescent="0.25">
      <c r="A23" s="15"/>
      <c r="B23" s="85">
        <v>2.2000000000000002</v>
      </c>
      <c r="C23" s="132" t="s">
        <v>14</v>
      </c>
      <c r="D23" s="132"/>
      <c r="E23" s="10">
        <v>417684.10874035</v>
      </c>
      <c r="F23" s="10">
        <v>448019.63728075009</v>
      </c>
      <c r="G23" s="10">
        <v>455833.40574818</v>
      </c>
      <c r="H23" s="10">
        <v>459063.36155287002</v>
      </c>
      <c r="I23" s="10">
        <v>456511.85642306006</v>
      </c>
      <c r="J23" s="10">
        <v>449243.18868909002</v>
      </c>
      <c r="K23" s="10"/>
      <c r="L23" s="10"/>
      <c r="M23" s="10"/>
      <c r="P23" s="10">
        <v>454433.84158568998</v>
      </c>
      <c r="Q23" s="10">
        <v>431785.99395943998</v>
      </c>
      <c r="R23" s="10">
        <v>424040.46329558996</v>
      </c>
      <c r="S23" s="10">
        <v>452006.14591021999</v>
      </c>
      <c r="T23" s="10">
        <v>452159.70114901999</v>
      </c>
      <c r="U23" s="10"/>
      <c r="V23" s="10"/>
      <c r="W23" s="10"/>
      <c r="X23" s="16"/>
      <c r="Y23" s="86">
        <v>2.2000000000000002</v>
      </c>
      <c r="Z23" s="133" t="s">
        <v>15</v>
      </c>
      <c r="AA23" s="133"/>
    </row>
    <row r="24" spans="1:27" ht="14.45" customHeight="1" x14ac:dyDescent="0.25">
      <c r="A24" s="12" t="s">
        <v>16</v>
      </c>
      <c r="B24" s="128" t="s">
        <v>17</v>
      </c>
      <c r="C24" s="128"/>
      <c r="D24" s="128"/>
      <c r="E24" s="13">
        <v>18624.282631490001</v>
      </c>
      <c r="F24" s="13">
        <v>17447.235507699996</v>
      </c>
      <c r="G24" s="13">
        <v>16179.045641520002</v>
      </c>
      <c r="H24" s="13">
        <v>14412.273168769989</v>
      </c>
      <c r="I24" s="13">
        <v>16692.87763802999</v>
      </c>
      <c r="J24" s="13">
        <v>23875.64700617997</v>
      </c>
      <c r="K24" s="13"/>
      <c r="L24" s="13"/>
      <c r="M24" s="13"/>
      <c r="P24" s="13">
        <v>34584.557385139982</v>
      </c>
      <c r="Q24" s="13">
        <v>27192.100368800006</v>
      </c>
      <c r="R24" s="13">
        <v>24604.026173289963</v>
      </c>
      <c r="S24" s="13">
        <v>33642.338017199982</v>
      </c>
      <c r="T24" s="13">
        <v>37618.648180919998</v>
      </c>
      <c r="U24" s="13"/>
      <c r="V24" s="13"/>
      <c r="W24" s="13"/>
      <c r="X24" s="14" t="s">
        <v>16</v>
      </c>
      <c r="Y24" s="129" t="s">
        <v>18</v>
      </c>
      <c r="Z24" s="129"/>
      <c r="AA24" s="129"/>
    </row>
    <row r="25" spans="1:27" ht="14.45" customHeight="1" x14ac:dyDescent="0.25">
      <c r="A25" s="12" t="s">
        <v>19</v>
      </c>
      <c r="B25" s="128" t="s">
        <v>20</v>
      </c>
      <c r="C25" s="128"/>
      <c r="D25" s="128"/>
      <c r="E25" s="13">
        <v>452744.73947059002</v>
      </c>
      <c r="F25" s="13">
        <v>402735.36855845014</v>
      </c>
      <c r="G25" s="13">
        <v>422142.08290722989</v>
      </c>
      <c r="H25" s="13">
        <v>424935.29624046019</v>
      </c>
      <c r="I25" s="13">
        <v>452150.30925780005</v>
      </c>
      <c r="J25" s="13">
        <v>468218.48361118999</v>
      </c>
      <c r="K25" s="13"/>
      <c r="L25" s="13"/>
      <c r="M25" s="13"/>
      <c r="P25" s="13">
        <v>497140.76245596993</v>
      </c>
      <c r="Q25" s="13">
        <v>491196.35012630996</v>
      </c>
      <c r="R25" s="13">
        <v>520887.12151477946</v>
      </c>
      <c r="S25" s="13">
        <v>517859.54545134015</v>
      </c>
      <c r="T25" s="13">
        <v>547852.25312370015</v>
      </c>
      <c r="U25" s="13"/>
      <c r="V25" s="13"/>
      <c r="W25" s="13"/>
      <c r="X25" s="14" t="s">
        <v>19</v>
      </c>
      <c r="Y25" s="129" t="s">
        <v>21</v>
      </c>
      <c r="Z25" s="129"/>
      <c r="AA25" s="129"/>
    </row>
    <row r="26" spans="1:27" ht="14.45" customHeight="1" x14ac:dyDescent="0.25">
      <c r="A26" s="12"/>
      <c r="B26" s="88"/>
      <c r="C26" s="22"/>
      <c r="D26" s="22"/>
      <c r="G26" s="21"/>
      <c r="H26" s="21"/>
      <c r="W26" s="21"/>
      <c r="X26" s="14"/>
      <c r="Y26" s="88"/>
      <c r="Z26" s="22"/>
      <c r="AA26" s="22"/>
    </row>
    <row r="27" spans="1:27" ht="25.5" customHeight="1" x14ac:dyDescent="0.25">
      <c r="A27" s="134" t="s">
        <v>27</v>
      </c>
      <c r="B27" s="134"/>
      <c r="C27" s="134"/>
      <c r="D27" s="134"/>
      <c r="E27" s="113">
        <v>101378.23776829116</v>
      </c>
      <c r="F27" s="113">
        <v>110747.43009972994</v>
      </c>
      <c r="G27" s="113">
        <v>92171.559569139878</v>
      </c>
      <c r="H27" s="113">
        <v>89939.341812949802</v>
      </c>
      <c r="I27" s="113">
        <v>51480.633201330609</v>
      </c>
      <c r="J27" s="113">
        <v>50848.890146680656</v>
      </c>
      <c r="K27" s="113"/>
      <c r="L27" s="113"/>
      <c r="M27" s="113"/>
      <c r="N27" s="7"/>
      <c r="O27" s="7"/>
      <c r="P27" s="113">
        <v>67450.131090750656</v>
      </c>
      <c r="Q27" s="113">
        <v>54249.027709069022</v>
      </c>
      <c r="R27" s="113">
        <v>84469.177877609764</v>
      </c>
      <c r="S27" s="113">
        <v>160938.01130148018</v>
      </c>
      <c r="T27" s="113">
        <v>94912.589753800479</v>
      </c>
      <c r="U27" s="113"/>
      <c r="V27" s="113"/>
      <c r="W27" s="113"/>
      <c r="X27" s="135" t="s">
        <v>28</v>
      </c>
      <c r="Y27" s="135"/>
      <c r="Z27" s="135"/>
      <c r="AA27" s="135"/>
    </row>
    <row r="28" spans="1:27" ht="14.45" customHeight="1" x14ac:dyDescent="0.25">
      <c r="A28" s="14"/>
      <c r="B28" s="88"/>
      <c r="C28" s="22"/>
      <c r="D28" s="22"/>
      <c r="E28" s="24"/>
      <c r="F28" s="24"/>
      <c r="G28" s="24"/>
      <c r="H28" s="24"/>
      <c r="I28" s="24"/>
      <c r="J28" s="24"/>
      <c r="K28" s="24"/>
      <c r="L28" s="24"/>
      <c r="M28" s="23"/>
      <c r="P28" s="24"/>
      <c r="Q28" s="24"/>
      <c r="R28" s="24"/>
      <c r="S28" s="24"/>
      <c r="T28" s="24"/>
      <c r="U28" s="24"/>
      <c r="V28" s="24"/>
      <c r="W28" s="23"/>
      <c r="X28" s="14"/>
      <c r="Y28" s="88"/>
      <c r="Z28" s="22"/>
      <c r="AA28" s="22"/>
    </row>
    <row r="29" spans="1:27" ht="14.45" customHeight="1" x14ac:dyDescent="0.25">
      <c r="A29" s="12" t="s">
        <v>4</v>
      </c>
      <c r="B29" s="128" t="s">
        <v>5</v>
      </c>
      <c r="C29" s="128"/>
      <c r="D29" s="128"/>
      <c r="E29" s="13">
        <v>-178919.6480748996</v>
      </c>
      <c r="F29" s="13">
        <v>-195748.77627679976</v>
      </c>
      <c r="G29" s="13">
        <v>-216677.83484711059</v>
      </c>
      <c r="H29" s="13">
        <v>-235444.4408737701</v>
      </c>
      <c r="I29" s="13">
        <v>-253361.86006022926</v>
      </c>
      <c r="J29" s="13">
        <v>-260530.3140271295</v>
      </c>
      <c r="K29" s="13"/>
      <c r="L29" s="13"/>
      <c r="M29" s="13"/>
      <c r="P29" s="13">
        <v>-257924.70812934978</v>
      </c>
      <c r="Q29" s="13">
        <v>-271625.46489259996</v>
      </c>
      <c r="R29" s="13">
        <v>-276248.89381414041</v>
      </c>
      <c r="S29" s="13">
        <v>-247914.14229463995</v>
      </c>
      <c r="T29" s="13">
        <v>-255226.58865206895</v>
      </c>
      <c r="U29" s="13"/>
      <c r="V29" s="13"/>
      <c r="W29" s="13"/>
      <c r="X29" s="14" t="s">
        <v>4</v>
      </c>
      <c r="Y29" s="129" t="s">
        <v>6</v>
      </c>
      <c r="Z29" s="129"/>
      <c r="AA29" s="129"/>
    </row>
    <row r="30" spans="1:27" ht="14.45" customHeight="1" x14ac:dyDescent="0.25">
      <c r="A30" s="15"/>
      <c r="B30" s="83">
        <v>1.1000000000000001</v>
      </c>
      <c r="C30" s="130" t="s">
        <v>7</v>
      </c>
      <c r="D30" s="130"/>
      <c r="E30" s="10">
        <v>-271677.03350912954</v>
      </c>
      <c r="F30" s="10">
        <v>-287495.47407526983</v>
      </c>
      <c r="G30" s="10">
        <v>-317815.50501399062</v>
      </c>
      <c r="H30" s="10">
        <v>-334857.34103964001</v>
      </c>
      <c r="I30" s="10">
        <v>-333880.76187145925</v>
      </c>
      <c r="J30" s="10">
        <v>-351587.74035541958</v>
      </c>
      <c r="K30" s="10"/>
      <c r="L30" s="10"/>
      <c r="M30" s="10"/>
      <c r="P30" s="10">
        <v>-364247.90250531974</v>
      </c>
      <c r="Q30" s="10">
        <v>-357234.11467134987</v>
      </c>
      <c r="R30" s="10">
        <v>-358633.81943528046</v>
      </c>
      <c r="S30" s="10">
        <v>-337643.97517448995</v>
      </c>
      <c r="T30" s="10">
        <v>-333196.80830837897</v>
      </c>
      <c r="U30" s="10"/>
      <c r="V30" s="10"/>
      <c r="W30" s="10"/>
      <c r="X30" s="16"/>
      <c r="Y30" s="84">
        <v>1.1000000000000001</v>
      </c>
      <c r="Z30" s="131" t="s">
        <v>8</v>
      </c>
      <c r="AA30" s="131"/>
    </row>
    <row r="31" spans="1:27" ht="14.45" customHeight="1" x14ac:dyDescent="0.25">
      <c r="A31" s="15"/>
      <c r="B31" s="85">
        <v>1.2</v>
      </c>
      <c r="C31" s="132" t="s">
        <v>9</v>
      </c>
      <c r="D31" s="132"/>
      <c r="E31" s="10">
        <v>92757.385434229946</v>
      </c>
      <c r="F31" s="10">
        <v>91746.697798470064</v>
      </c>
      <c r="G31" s="10">
        <v>101137.67016688004</v>
      </c>
      <c r="H31" s="10">
        <v>99412.900165869898</v>
      </c>
      <c r="I31" s="10">
        <v>80518.901811230011</v>
      </c>
      <c r="J31" s="10">
        <v>91057.426328290094</v>
      </c>
      <c r="K31" s="10"/>
      <c r="L31" s="10"/>
      <c r="M31" s="10"/>
      <c r="P31" s="10">
        <v>106323.19437596996</v>
      </c>
      <c r="Q31" s="10">
        <v>85608.649778749925</v>
      </c>
      <c r="R31" s="10">
        <v>82384.92562114005</v>
      </c>
      <c r="S31" s="10">
        <v>89729.832879850001</v>
      </c>
      <c r="T31" s="10">
        <v>77970.219656310015</v>
      </c>
      <c r="U31" s="10"/>
      <c r="V31" s="10"/>
      <c r="W31" s="10"/>
      <c r="X31" s="16"/>
      <c r="Y31" s="86">
        <v>1.2</v>
      </c>
      <c r="Z31" s="133" t="s">
        <v>10</v>
      </c>
      <c r="AA31" s="133"/>
    </row>
    <row r="32" spans="1:27" ht="14.45" customHeight="1" x14ac:dyDescent="0.25">
      <c r="A32" s="12" t="s">
        <v>11</v>
      </c>
      <c r="B32" s="128" t="s">
        <v>12</v>
      </c>
      <c r="C32" s="128"/>
      <c r="D32" s="128"/>
      <c r="E32" s="13">
        <v>-82523.661222619499</v>
      </c>
      <c r="F32" s="13">
        <v>-97662.589834670245</v>
      </c>
      <c r="G32" s="13">
        <v>-116187.77531879969</v>
      </c>
      <c r="H32" s="13">
        <v>-110789.74727849007</v>
      </c>
      <c r="I32" s="13">
        <v>-107791.48102977019</v>
      </c>
      <c r="J32" s="13">
        <v>-79100.906833289948</v>
      </c>
      <c r="K32" s="13"/>
      <c r="L32" s="13"/>
      <c r="M32" s="13"/>
      <c r="P32" s="13">
        <v>-87609.763028449728</v>
      </c>
      <c r="Q32" s="13">
        <v>-62721.350142560957</v>
      </c>
      <c r="R32" s="13">
        <v>-9233.843876690371</v>
      </c>
      <c r="S32" s="13">
        <v>19734.113234109944</v>
      </c>
      <c r="T32" s="13">
        <v>4376.9407221494475</v>
      </c>
      <c r="U32" s="13"/>
      <c r="V32" s="13"/>
      <c r="W32" s="13"/>
      <c r="X32" s="14" t="s">
        <v>11</v>
      </c>
      <c r="Y32" s="129" t="s">
        <v>13</v>
      </c>
      <c r="Z32" s="129"/>
      <c r="AA32" s="129"/>
    </row>
    <row r="33" spans="1:27" ht="14.45" customHeight="1" x14ac:dyDescent="0.25">
      <c r="A33" s="15"/>
      <c r="B33" s="83">
        <v>2.1</v>
      </c>
      <c r="C33" s="130" t="s">
        <v>7</v>
      </c>
      <c r="D33" s="130"/>
      <c r="E33" s="10">
        <v>233257.18902247047</v>
      </c>
      <c r="F33" s="10">
        <v>248540.96799757984</v>
      </c>
      <c r="G33" s="10">
        <v>239010.69687551024</v>
      </c>
      <c r="H33" s="10">
        <v>248238.11769986994</v>
      </c>
      <c r="I33" s="10">
        <v>245948.84001648982</v>
      </c>
      <c r="J33" s="10">
        <v>266371.52811988007</v>
      </c>
      <c r="K33" s="10"/>
      <c r="L33" s="10"/>
      <c r="M33" s="10"/>
      <c r="P33" s="10">
        <v>262163.41177500028</v>
      </c>
      <c r="Q33" s="10">
        <v>265914.88012672897</v>
      </c>
      <c r="R33" s="10">
        <v>304832.92142701964</v>
      </c>
      <c r="S33" s="10">
        <v>354828.54647003999</v>
      </c>
      <c r="T33" s="10">
        <v>334203.40035691945</v>
      </c>
      <c r="U33" s="10"/>
      <c r="V33" s="10"/>
      <c r="W33" s="10"/>
      <c r="X33" s="16"/>
      <c r="Y33" s="84">
        <v>2.1</v>
      </c>
      <c r="Z33" s="131" t="s">
        <v>8</v>
      </c>
      <c r="AA33" s="131"/>
    </row>
    <row r="34" spans="1:27" ht="14.45" customHeight="1" x14ac:dyDescent="0.25">
      <c r="A34" s="15"/>
      <c r="B34" s="85">
        <v>2.2000000000000002</v>
      </c>
      <c r="C34" s="132" t="s">
        <v>14</v>
      </c>
      <c r="D34" s="132"/>
      <c r="E34" s="10">
        <v>-315780.85024508997</v>
      </c>
      <c r="F34" s="10">
        <v>-346203.55783225008</v>
      </c>
      <c r="G34" s="10">
        <v>-355198.47219430993</v>
      </c>
      <c r="H34" s="10">
        <v>-359027.86497836001</v>
      </c>
      <c r="I34" s="10">
        <v>-353740.32104626001</v>
      </c>
      <c r="J34" s="10">
        <v>-345472.43495317001</v>
      </c>
      <c r="K34" s="10"/>
      <c r="L34" s="10"/>
      <c r="M34" s="10"/>
      <c r="P34" s="10">
        <v>-349773.17480345001</v>
      </c>
      <c r="Q34" s="10">
        <v>-328636.23026928992</v>
      </c>
      <c r="R34" s="10">
        <v>-314066.76530371001</v>
      </c>
      <c r="S34" s="10">
        <v>-335094.43323593005</v>
      </c>
      <c r="T34" s="10">
        <v>-329826.45963477</v>
      </c>
      <c r="U34" s="10"/>
      <c r="V34" s="10"/>
      <c r="W34" s="10"/>
      <c r="X34" s="16"/>
      <c r="Y34" s="86">
        <v>2.2000000000000002</v>
      </c>
      <c r="Z34" s="133" t="s">
        <v>15</v>
      </c>
      <c r="AA34" s="133"/>
    </row>
    <row r="35" spans="1:27" ht="14.45" customHeight="1" x14ac:dyDescent="0.25">
      <c r="A35" s="12" t="s">
        <v>16</v>
      </c>
      <c r="B35" s="128" t="s">
        <v>17</v>
      </c>
      <c r="C35" s="128"/>
      <c r="D35" s="128"/>
      <c r="E35" s="13">
        <v>-180.8575507499994</v>
      </c>
      <c r="F35" s="13">
        <v>1864.57177971999</v>
      </c>
      <c r="G35" s="13">
        <v>-232.365963539993</v>
      </c>
      <c r="H35" s="13">
        <v>1578.4249874700049</v>
      </c>
      <c r="I35" s="13">
        <v>-334.04762683997433</v>
      </c>
      <c r="J35" s="13">
        <v>-2741.5538182799687</v>
      </c>
      <c r="K35" s="13"/>
      <c r="L35" s="13"/>
      <c r="M35" s="13"/>
      <c r="P35" s="13">
        <v>-3032.555224779986</v>
      </c>
      <c r="Q35" s="13">
        <v>2074.7475789799814</v>
      </c>
      <c r="R35" s="13">
        <v>842.79637926000657</v>
      </c>
      <c r="S35" s="13">
        <v>-1500.8107953399804</v>
      </c>
      <c r="T35" s="13">
        <v>-3482.5011659600095</v>
      </c>
      <c r="U35" s="13"/>
      <c r="V35" s="13"/>
      <c r="W35" s="13"/>
      <c r="X35" s="14" t="s">
        <v>16</v>
      </c>
      <c r="Y35" s="129" t="s">
        <v>18</v>
      </c>
      <c r="Z35" s="129"/>
      <c r="AA35" s="129"/>
    </row>
    <row r="36" spans="1:27" ht="14.45" customHeight="1" x14ac:dyDescent="0.25">
      <c r="A36" s="12" t="s">
        <v>19</v>
      </c>
      <c r="B36" s="128" t="s">
        <v>20</v>
      </c>
      <c r="C36" s="128"/>
      <c r="D36" s="128"/>
      <c r="E36" s="13">
        <v>-87843.65232915002</v>
      </c>
      <c r="F36" s="13">
        <v>-59201.932213990112</v>
      </c>
      <c r="G36" s="13">
        <v>-57204.759989019978</v>
      </c>
      <c r="H36" s="13">
        <v>-52195.110073870223</v>
      </c>
      <c r="I36" s="13">
        <v>-72804.938983130094</v>
      </c>
      <c r="J36" s="13">
        <v>-86812.646073169992</v>
      </c>
      <c r="K36" s="13"/>
      <c r="L36" s="13"/>
      <c r="M36" s="13"/>
      <c r="P36" s="13">
        <v>-75855.138614629948</v>
      </c>
      <c r="Q36" s="13">
        <v>-116751.3787921301</v>
      </c>
      <c r="R36" s="13">
        <v>-140712.56734995954</v>
      </c>
      <c r="S36" s="13">
        <v>-131376.01158603997</v>
      </c>
      <c r="T36" s="13">
        <v>-167832.4656839901</v>
      </c>
      <c r="U36" s="13"/>
      <c r="V36" s="13"/>
      <c r="W36" s="13"/>
      <c r="X36" s="14" t="s">
        <v>19</v>
      </c>
      <c r="Y36" s="129" t="s">
        <v>21</v>
      </c>
      <c r="Z36" s="129"/>
      <c r="AA36" s="129"/>
    </row>
    <row r="37" spans="1:27" ht="14.45" customHeight="1" x14ac:dyDescent="0.25">
      <c r="A37" s="12" t="s">
        <v>22</v>
      </c>
      <c r="B37" s="128" t="s">
        <v>23</v>
      </c>
      <c r="C37" s="128"/>
      <c r="D37" s="128"/>
      <c r="E37" s="13">
        <v>450846.05694571027</v>
      </c>
      <c r="F37" s="13">
        <v>461496.15664547012</v>
      </c>
      <c r="G37" s="13">
        <v>482474.29568761011</v>
      </c>
      <c r="H37" s="13">
        <v>486790.21505161014</v>
      </c>
      <c r="I37" s="13">
        <v>485772.96090130007</v>
      </c>
      <c r="J37" s="13">
        <v>480034.31089855009</v>
      </c>
      <c r="K37" s="13"/>
      <c r="L37" s="13"/>
      <c r="M37" s="13"/>
      <c r="P37" s="13">
        <v>491872.29608796007</v>
      </c>
      <c r="Q37" s="13">
        <v>503272.47395738005</v>
      </c>
      <c r="R37" s="13">
        <v>509821.68653914006</v>
      </c>
      <c r="S37" s="13">
        <v>521994.86274339014</v>
      </c>
      <c r="T37" s="13">
        <v>517077.2045336701</v>
      </c>
      <c r="U37" s="13"/>
      <c r="V37" s="13"/>
      <c r="W37" s="13"/>
      <c r="X37" s="14" t="s">
        <v>22</v>
      </c>
      <c r="Y37" s="129" t="s">
        <v>24</v>
      </c>
      <c r="Z37" s="129"/>
      <c r="AA37" s="129"/>
    </row>
    <row r="38" spans="1:27" ht="14.45" customHeight="1" x14ac:dyDescent="0.25">
      <c r="A38" s="12"/>
      <c r="B38" s="87"/>
      <c r="C38" s="19"/>
      <c r="D38" s="19"/>
      <c r="E38" s="21"/>
      <c r="F38" s="21"/>
      <c r="G38" s="21"/>
      <c r="H38" s="21"/>
      <c r="I38" s="21"/>
      <c r="K38" s="21"/>
      <c r="P38" s="21"/>
      <c r="Q38" s="21"/>
      <c r="R38" s="21"/>
      <c r="S38" s="21"/>
      <c r="T38" s="21"/>
      <c r="U38" s="21"/>
      <c r="V38" s="21"/>
      <c r="W38" s="21"/>
      <c r="X38" s="14"/>
      <c r="Y38" s="88"/>
      <c r="Z38" s="22"/>
      <c r="AA38" s="22"/>
    </row>
    <row r="39" spans="1:27" ht="14.45" customHeight="1" x14ac:dyDescent="0.25">
      <c r="A39" s="125" t="s">
        <v>35</v>
      </c>
      <c r="B39" s="125"/>
      <c r="C39" s="125"/>
      <c r="D39" s="125"/>
      <c r="E39" s="125"/>
      <c r="F39" s="125"/>
      <c r="G39" s="113"/>
      <c r="H39" s="113"/>
      <c r="I39" s="113"/>
      <c r="J39" s="113"/>
      <c r="K39" s="113"/>
      <c r="L39" s="113"/>
      <c r="M39" s="113"/>
      <c r="N39" s="7"/>
      <c r="O39" s="7"/>
      <c r="P39" s="113"/>
      <c r="Q39" s="113"/>
      <c r="R39" s="136" t="s">
        <v>36</v>
      </c>
      <c r="S39" s="136"/>
      <c r="T39" s="136"/>
      <c r="U39" s="136"/>
      <c r="V39" s="136"/>
      <c r="W39" s="136"/>
      <c r="X39" s="136"/>
      <c r="Y39" s="136"/>
      <c r="Z39" s="136"/>
      <c r="AA39" s="136"/>
    </row>
    <row r="40" spans="1:27" ht="14.45" customHeight="1" x14ac:dyDescent="0.25">
      <c r="A40" s="137" t="s">
        <v>29</v>
      </c>
      <c r="B40" s="137"/>
      <c r="C40" s="137"/>
      <c r="D40" s="137"/>
      <c r="E40" s="25">
        <v>535644.60444431019</v>
      </c>
      <c r="F40" s="25">
        <v>533146.00420582015</v>
      </c>
      <c r="G40" s="25">
        <v>540929.36910517002</v>
      </c>
      <c r="H40" s="25">
        <v>546542.61196470994</v>
      </c>
      <c r="I40" s="25">
        <v>553826.51719662047</v>
      </c>
      <c r="J40" s="25">
        <v>576909.04350805003</v>
      </c>
      <c r="K40" s="25"/>
      <c r="L40" s="25"/>
      <c r="M40" s="25"/>
      <c r="P40" s="25">
        <v>599891.52723694011</v>
      </c>
      <c r="Q40" s="25">
        <v>607470.13757789996</v>
      </c>
      <c r="R40" s="25">
        <v>616951.40231978009</v>
      </c>
      <c r="S40" s="25">
        <v>652119.90356058977</v>
      </c>
      <c r="T40" s="25">
        <v>659634.1603977303</v>
      </c>
      <c r="U40" s="25"/>
      <c r="V40" s="25"/>
      <c r="W40" s="25"/>
      <c r="X40" s="138" t="s">
        <v>30</v>
      </c>
      <c r="Y40" s="138"/>
      <c r="Z40" s="138"/>
      <c r="AA40" s="138"/>
    </row>
    <row r="41" spans="1:27" ht="14.45" customHeight="1" x14ac:dyDescent="0.25">
      <c r="A41" s="26"/>
      <c r="B41" s="86"/>
      <c r="C41" s="130" t="s">
        <v>7</v>
      </c>
      <c r="D41" s="130"/>
      <c r="E41" s="27">
        <v>361876.45863141021</v>
      </c>
      <c r="F41" s="27">
        <v>361721.67419185012</v>
      </c>
      <c r="G41" s="27">
        <v>366117.41535140999</v>
      </c>
      <c r="H41" s="27">
        <v>367848.04514474008</v>
      </c>
      <c r="I41" s="27">
        <v>376633.29697628046</v>
      </c>
      <c r="J41" s="27">
        <v>386995.68062361993</v>
      </c>
      <c r="K41" s="27"/>
      <c r="L41" s="27"/>
      <c r="M41" s="27"/>
      <c r="P41" s="27">
        <v>399312.11444723018</v>
      </c>
      <c r="Q41" s="27">
        <v>415663.13886024011</v>
      </c>
      <c r="R41" s="27">
        <v>428552.22220949002</v>
      </c>
      <c r="S41" s="27">
        <v>452490.77498478978</v>
      </c>
      <c r="T41" s="27">
        <v>460234.33758366032</v>
      </c>
      <c r="U41" s="27"/>
      <c r="V41" s="27"/>
      <c r="W41" s="27"/>
      <c r="X41" s="26"/>
      <c r="Y41" s="86"/>
      <c r="Z41" s="131" t="s">
        <v>8</v>
      </c>
      <c r="AA41" s="131"/>
    </row>
    <row r="42" spans="1:27" ht="14.45" customHeight="1" x14ac:dyDescent="0.25">
      <c r="A42" s="26"/>
      <c r="B42" s="86"/>
      <c r="C42" s="132" t="s">
        <v>9</v>
      </c>
      <c r="D42" s="132"/>
      <c r="E42" s="27">
        <v>173768.14581289998</v>
      </c>
      <c r="F42" s="27">
        <v>171424.33001397009</v>
      </c>
      <c r="G42" s="27">
        <v>174811.95375376006</v>
      </c>
      <c r="H42" s="27">
        <v>178694.56681996988</v>
      </c>
      <c r="I42" s="27">
        <v>177193.22022034001</v>
      </c>
      <c r="J42" s="27">
        <v>189913.36288443007</v>
      </c>
      <c r="K42" s="27"/>
      <c r="L42" s="27"/>
      <c r="M42" s="27"/>
      <c r="P42" s="27">
        <v>200579.41278970995</v>
      </c>
      <c r="Q42" s="27">
        <v>191806.99871765988</v>
      </c>
      <c r="R42" s="27">
        <v>188399.18011029004</v>
      </c>
      <c r="S42" s="27">
        <v>199629.12857579999</v>
      </c>
      <c r="T42" s="27">
        <v>199399.82281407004</v>
      </c>
      <c r="U42" s="27"/>
      <c r="V42" s="27"/>
      <c r="W42" s="27"/>
      <c r="X42" s="26"/>
      <c r="Y42" s="86"/>
      <c r="Z42" s="133" t="s">
        <v>10</v>
      </c>
      <c r="AA42" s="133"/>
    </row>
    <row r="43" spans="1:27" ht="14.45" customHeight="1" x14ac:dyDescent="0.25">
      <c r="A43" s="137" t="s">
        <v>31</v>
      </c>
      <c r="B43" s="137"/>
      <c r="C43" s="137"/>
      <c r="D43" s="137"/>
      <c r="E43" s="25">
        <v>714564.25251920987</v>
      </c>
      <c r="F43" s="25">
        <v>728894.78048262</v>
      </c>
      <c r="G43" s="25">
        <v>757607.20395228069</v>
      </c>
      <c r="H43" s="25">
        <v>781987.05283848022</v>
      </c>
      <c r="I43" s="25">
        <v>807188.37725684966</v>
      </c>
      <c r="J43" s="25">
        <v>837439.35753517947</v>
      </c>
      <c r="K43" s="25"/>
      <c r="L43" s="25"/>
      <c r="M43" s="25"/>
      <c r="P43" s="25">
        <v>857816.23536628997</v>
      </c>
      <c r="Q43" s="25">
        <v>879095.60247049993</v>
      </c>
      <c r="R43" s="25">
        <v>893200.29613392043</v>
      </c>
      <c r="S43" s="25">
        <v>900034.04585522972</v>
      </c>
      <c r="T43" s="25">
        <v>914860.74904979928</v>
      </c>
      <c r="U43" s="25"/>
      <c r="V43" s="25"/>
      <c r="W43" s="25"/>
      <c r="X43" s="138" t="s">
        <v>32</v>
      </c>
      <c r="Y43" s="138"/>
      <c r="Z43" s="138"/>
      <c r="AA43" s="138"/>
    </row>
    <row r="44" spans="1:27" ht="14.45" customHeight="1" x14ac:dyDescent="0.25">
      <c r="A44" s="28"/>
      <c r="B44" s="85"/>
      <c r="C44" s="130" t="s">
        <v>7</v>
      </c>
      <c r="D44" s="130"/>
      <c r="E44" s="27">
        <v>633553.49214053981</v>
      </c>
      <c r="F44" s="27">
        <v>649217.14826712001</v>
      </c>
      <c r="G44" s="27">
        <v>683932.92036540061</v>
      </c>
      <c r="H44" s="27">
        <v>702705.38618438016</v>
      </c>
      <c r="I44" s="27">
        <v>710514.05884773971</v>
      </c>
      <c r="J44" s="27">
        <v>738583.42097903951</v>
      </c>
      <c r="K44" s="27"/>
      <c r="L44" s="27"/>
      <c r="M44" s="27"/>
      <c r="P44" s="27">
        <v>763560.01695254992</v>
      </c>
      <c r="Q44" s="27">
        <v>772897.25353158999</v>
      </c>
      <c r="R44" s="27">
        <v>787186.04164477042</v>
      </c>
      <c r="S44" s="27">
        <v>790134.75015927968</v>
      </c>
      <c r="T44" s="27">
        <v>793431.14589203929</v>
      </c>
      <c r="U44" s="27"/>
      <c r="V44" s="27"/>
      <c r="W44" s="27"/>
      <c r="X44" s="26"/>
      <c r="Y44" s="86"/>
      <c r="Z44" s="131" t="s">
        <v>8</v>
      </c>
      <c r="AA44" s="131"/>
    </row>
    <row r="45" spans="1:27" ht="14.45" customHeight="1" x14ac:dyDescent="0.25">
      <c r="A45" s="28"/>
      <c r="B45" s="85"/>
      <c r="C45" s="132" t="s">
        <v>9</v>
      </c>
      <c r="D45" s="132"/>
      <c r="E45" s="27">
        <v>81010.760378670006</v>
      </c>
      <c r="F45" s="27">
        <v>79677.632215500009</v>
      </c>
      <c r="G45" s="27">
        <v>73674.283586880032</v>
      </c>
      <c r="H45" s="27">
        <v>79281.66665410003</v>
      </c>
      <c r="I45" s="27">
        <v>96674.318409109954</v>
      </c>
      <c r="J45" s="27">
        <v>98855.936556139975</v>
      </c>
      <c r="K45" s="27"/>
      <c r="L45" s="27"/>
      <c r="M45" s="27"/>
      <c r="P45" s="27">
        <v>94256.218413739989</v>
      </c>
      <c r="Q45" s="27">
        <v>106198.34893890999</v>
      </c>
      <c r="R45" s="27">
        <v>106014.25448915001</v>
      </c>
      <c r="S45" s="27">
        <v>109899.29569595002</v>
      </c>
      <c r="T45" s="27">
        <v>121429.60315775998</v>
      </c>
      <c r="U45" s="27"/>
      <c r="V45" s="27"/>
      <c r="W45" s="27"/>
      <c r="X45" s="26"/>
      <c r="Y45" s="86"/>
      <c r="Z45" s="133" t="s">
        <v>10</v>
      </c>
      <c r="AA45" s="133"/>
    </row>
    <row r="46" spans="1:27" ht="14.45" customHeight="1" x14ac:dyDescent="0.25">
      <c r="A46" s="139" t="s">
        <v>33</v>
      </c>
      <c r="B46" s="139"/>
      <c r="C46" s="139"/>
      <c r="D46" s="139"/>
      <c r="E46" s="25">
        <v>-178919.6480748996</v>
      </c>
      <c r="F46" s="25">
        <f>F29</f>
        <v>-195748.77627679976</v>
      </c>
      <c r="G46" s="25">
        <f t="shared" ref="G46:I46" si="0">G29</f>
        <v>-216677.83484711059</v>
      </c>
      <c r="H46" s="25">
        <f t="shared" si="0"/>
        <v>-235444.4408737701</v>
      </c>
      <c r="I46" s="25">
        <f t="shared" si="0"/>
        <v>-253361.86006022926</v>
      </c>
      <c r="J46" s="25">
        <v>-260530.3140271295</v>
      </c>
      <c r="K46" s="25"/>
      <c r="L46" s="25"/>
      <c r="M46" s="25"/>
      <c r="P46" s="25">
        <v>-257924.70812934978</v>
      </c>
      <c r="Q46" s="13">
        <v>-271625.46489259996</v>
      </c>
      <c r="R46" s="25">
        <v>-276248.89381414041</v>
      </c>
      <c r="S46" s="25">
        <v>-247914.14229463995</v>
      </c>
      <c r="T46" s="25">
        <v>-255226.58865206895</v>
      </c>
      <c r="U46" s="25"/>
      <c r="V46" s="25"/>
      <c r="W46" s="25"/>
      <c r="X46" s="140" t="s">
        <v>34</v>
      </c>
      <c r="Y46" s="140"/>
      <c r="Z46" s="140"/>
      <c r="AA46" s="140"/>
    </row>
    <row r="47" spans="1:27" ht="14.45" customHeight="1" x14ac:dyDescent="0.25">
      <c r="A47" s="28"/>
      <c r="B47" s="85"/>
      <c r="C47" s="130" t="s">
        <v>7</v>
      </c>
      <c r="D47" s="130"/>
      <c r="E47" s="27">
        <v>-271677.03350912954</v>
      </c>
      <c r="F47" s="27">
        <f>F30</f>
        <v>-287495.47407526983</v>
      </c>
      <c r="G47" s="27">
        <f t="shared" ref="G47:I47" si="1">G30</f>
        <v>-317815.50501399062</v>
      </c>
      <c r="H47" s="27">
        <f t="shared" si="1"/>
        <v>-334857.34103964001</v>
      </c>
      <c r="I47" s="27">
        <f t="shared" si="1"/>
        <v>-333880.76187145925</v>
      </c>
      <c r="J47" s="27">
        <v>-351587.74035541958</v>
      </c>
      <c r="K47" s="27"/>
      <c r="L47" s="27"/>
      <c r="M47" s="27"/>
      <c r="P47" s="27">
        <v>-364247.90250531974</v>
      </c>
      <c r="Q47" s="10">
        <v>-357234.11467134987</v>
      </c>
      <c r="R47" s="27">
        <v>-358633.81943528046</v>
      </c>
      <c r="S47" s="111">
        <v>-337643.97517448995</v>
      </c>
      <c r="T47" s="111">
        <v>-333196.80830837897</v>
      </c>
      <c r="U47" s="27"/>
      <c r="V47" s="27"/>
      <c r="W47" s="27"/>
      <c r="X47" s="26"/>
      <c r="Y47" s="86"/>
      <c r="Z47" s="131" t="s">
        <v>8</v>
      </c>
      <c r="AA47" s="131"/>
    </row>
    <row r="48" spans="1:27" ht="14.45" customHeight="1" x14ac:dyDescent="0.25">
      <c r="A48" s="15"/>
      <c r="B48" s="85"/>
      <c r="C48" s="132" t="s">
        <v>9</v>
      </c>
      <c r="D48" s="132"/>
      <c r="E48" s="29">
        <v>92757.385434229946</v>
      </c>
      <c r="F48" s="29">
        <f>F31</f>
        <v>91746.697798470064</v>
      </c>
      <c r="G48" s="29">
        <f t="shared" ref="G48:I48" si="2">G31</f>
        <v>101137.67016688004</v>
      </c>
      <c r="H48" s="29">
        <f t="shared" si="2"/>
        <v>99412.900165869898</v>
      </c>
      <c r="I48" s="29">
        <f t="shared" si="2"/>
        <v>80518.901811230011</v>
      </c>
      <c r="J48" s="29">
        <v>91057.426328290094</v>
      </c>
      <c r="K48" s="29"/>
      <c r="L48" s="29"/>
      <c r="M48" s="29"/>
      <c r="P48" s="29">
        <v>106323.19437596996</v>
      </c>
      <c r="Q48" s="10">
        <v>85608.649778749925</v>
      </c>
      <c r="R48" s="29">
        <v>82384.92562114005</v>
      </c>
      <c r="S48" s="29">
        <v>89729.832879850001</v>
      </c>
      <c r="T48" s="29">
        <v>77970.219656310015</v>
      </c>
      <c r="U48" s="29"/>
      <c r="V48" s="29"/>
      <c r="W48" s="29"/>
      <c r="X48" s="16"/>
      <c r="Y48" s="86"/>
      <c r="Z48" s="133" t="s">
        <v>10</v>
      </c>
      <c r="AA48" s="133"/>
    </row>
    <row r="49" spans="1:27" ht="14.45" customHeight="1" x14ac:dyDescent="0.25">
      <c r="A49" s="33"/>
      <c r="B49" s="33"/>
      <c r="C49" s="33"/>
      <c r="D49" s="33"/>
      <c r="E49" s="33"/>
      <c r="F49" s="23"/>
      <c r="G49" s="23"/>
      <c r="H49" s="23"/>
      <c r="I49" s="23"/>
      <c r="J49" s="23"/>
      <c r="K49" s="23"/>
      <c r="L49" s="33"/>
      <c r="M49" s="33"/>
      <c r="N49" s="33"/>
      <c r="O49" s="33"/>
      <c r="P49" s="23"/>
      <c r="Q49" s="23"/>
      <c r="R49" s="23"/>
      <c r="S49" s="23"/>
      <c r="T49" s="23"/>
      <c r="U49" s="23"/>
      <c r="V49" s="23"/>
      <c r="W49" s="23"/>
      <c r="X49" s="37"/>
      <c r="Y49" s="37"/>
      <c r="Z49" s="37"/>
      <c r="AA49" s="37"/>
    </row>
    <row r="50" spans="1:27" ht="5.25" customHeight="1" x14ac:dyDescent="0.25">
      <c r="A50" s="123"/>
      <c r="B50" s="123"/>
      <c r="C50" s="123"/>
      <c r="D50" s="123"/>
      <c r="E50" s="105"/>
      <c r="F50" s="105"/>
      <c r="G50" s="105"/>
      <c r="H50" s="105"/>
      <c r="I50" s="105"/>
      <c r="J50" s="105"/>
      <c r="K50" s="105"/>
      <c r="L50" s="105"/>
      <c r="M50" s="105"/>
      <c r="N50" s="4"/>
      <c r="O50" s="4"/>
      <c r="P50" s="105"/>
      <c r="Q50" s="105"/>
      <c r="R50" s="105"/>
      <c r="S50" s="105"/>
      <c r="T50" s="105"/>
      <c r="U50" s="105"/>
      <c r="V50" s="105"/>
      <c r="W50" s="105"/>
      <c r="X50" s="124"/>
      <c r="Y50" s="124"/>
      <c r="Z50" s="124"/>
      <c r="AA50" s="124"/>
    </row>
    <row r="51" spans="1:27" ht="14.45" customHeight="1" x14ac:dyDescent="0.25">
      <c r="M51" s="33"/>
      <c r="N51" s="33"/>
      <c r="R51" s="21"/>
      <c r="S51" s="21"/>
      <c r="T51" s="21"/>
      <c r="U51" s="21"/>
      <c r="V51" s="21"/>
      <c r="W51" s="21"/>
      <c r="X51" s="34"/>
      <c r="Y51" s="34"/>
      <c r="Z51" s="34"/>
      <c r="AA51" s="34"/>
    </row>
    <row r="52" spans="1:27" ht="14.45" customHeight="1" x14ac:dyDescent="0.25">
      <c r="U52" s="35"/>
      <c r="V52" s="35"/>
      <c r="W52" s="21"/>
      <c r="X52" s="34"/>
      <c r="Y52" s="34"/>
      <c r="Z52" s="34"/>
      <c r="AA52" s="34"/>
    </row>
    <row r="53" spans="1:27" ht="14.45" customHeight="1" x14ac:dyDescent="0.25">
      <c r="G53" s="65"/>
      <c r="H53" s="65"/>
      <c r="I53" s="65"/>
      <c r="J53" s="65"/>
      <c r="L53" s="21"/>
      <c r="M53" s="33"/>
      <c r="N53" s="33"/>
      <c r="P53" s="21"/>
      <c r="Q53" s="21"/>
      <c r="R53" s="21"/>
      <c r="S53" s="21"/>
      <c r="T53" s="21"/>
      <c r="U53" s="21"/>
      <c r="V53" s="21"/>
      <c r="W53" s="21"/>
      <c r="X53" s="34"/>
      <c r="Y53" s="34"/>
      <c r="Z53" s="34"/>
      <c r="AA53" s="34"/>
    </row>
    <row r="54" spans="1:27" ht="14.45" customHeight="1" x14ac:dyDescent="0.25">
      <c r="G54" s="65"/>
      <c r="H54" s="65"/>
      <c r="I54" s="65"/>
      <c r="J54" s="65"/>
      <c r="L54" s="21"/>
      <c r="P54" s="21"/>
      <c r="Q54" s="21"/>
      <c r="R54" s="21"/>
      <c r="S54" s="21"/>
      <c r="T54" s="21"/>
      <c r="U54" s="21"/>
      <c r="V54" s="21"/>
      <c r="W54" s="21"/>
      <c r="X54" s="34"/>
      <c r="Y54" s="34"/>
      <c r="Z54" s="34"/>
      <c r="AA54" s="34"/>
    </row>
    <row r="55" spans="1:27" ht="14.45" customHeight="1" x14ac:dyDescent="0.25">
      <c r="E55" s="36"/>
      <c r="F55" s="36"/>
      <c r="G55" s="65"/>
      <c r="H55" s="65"/>
      <c r="I55" s="65"/>
      <c r="J55" s="65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21"/>
      <c r="X55" s="34"/>
      <c r="Y55" s="34"/>
      <c r="Z55" s="34"/>
      <c r="AA55" s="34"/>
    </row>
    <row r="56" spans="1:27" ht="14.45" customHeight="1" x14ac:dyDescent="0.25">
      <c r="L56" s="21"/>
      <c r="P56" s="21"/>
      <c r="Q56" s="21"/>
      <c r="R56" s="21"/>
      <c r="S56" s="21"/>
      <c r="T56" s="21"/>
      <c r="U56" s="21"/>
      <c r="V56" s="21"/>
      <c r="W56" s="21"/>
      <c r="X56" s="34"/>
      <c r="Y56" s="34"/>
      <c r="Z56" s="34"/>
      <c r="AA56" s="34"/>
    </row>
    <row r="57" spans="1:27" ht="14.45" customHeight="1" x14ac:dyDescent="0.25">
      <c r="L57" s="21"/>
      <c r="P57" s="21"/>
      <c r="Q57" s="21"/>
      <c r="R57" s="21"/>
      <c r="S57" s="21"/>
      <c r="T57" s="21"/>
      <c r="U57" s="21"/>
      <c r="V57" s="21"/>
      <c r="W57" s="21"/>
      <c r="X57" s="34"/>
      <c r="Y57" s="34"/>
      <c r="Z57" s="34"/>
      <c r="AA57" s="34"/>
    </row>
    <row r="58" spans="1:27" ht="14.45" customHeight="1" x14ac:dyDescent="0.25">
      <c r="L58" s="21"/>
      <c r="P58" s="21"/>
      <c r="Q58" s="21"/>
      <c r="R58" s="21"/>
      <c r="S58" s="21"/>
      <c r="T58" s="21"/>
      <c r="U58" s="21"/>
      <c r="V58" s="21"/>
      <c r="W58" s="21"/>
      <c r="X58" s="34"/>
      <c r="Y58" s="34"/>
      <c r="Z58" s="34"/>
      <c r="AA58" s="34"/>
    </row>
    <row r="59" spans="1:27" ht="14.45" customHeight="1" x14ac:dyDescent="0.25">
      <c r="L59" s="21"/>
      <c r="P59" s="21"/>
      <c r="Q59" s="21"/>
      <c r="R59" s="21"/>
      <c r="S59" s="21"/>
      <c r="T59" s="21"/>
      <c r="U59" s="21"/>
      <c r="V59" s="21"/>
      <c r="W59" s="21"/>
      <c r="X59" s="34"/>
      <c r="Y59" s="34"/>
      <c r="Z59" s="34"/>
      <c r="AA59" s="34"/>
    </row>
    <row r="60" spans="1:27" ht="14.45" customHeight="1" x14ac:dyDescent="0.25">
      <c r="L60" s="21"/>
      <c r="P60" s="21"/>
      <c r="Q60" s="21"/>
      <c r="R60" s="21"/>
      <c r="S60" s="21"/>
      <c r="T60" s="21"/>
      <c r="U60" s="21"/>
      <c r="V60" s="21"/>
      <c r="W60" s="21"/>
      <c r="X60" s="34"/>
      <c r="Y60" s="34"/>
      <c r="Z60" s="34"/>
      <c r="AA60" s="34"/>
    </row>
    <row r="61" spans="1:27" ht="14.45" customHeight="1" x14ac:dyDescent="0.25">
      <c r="L61" s="21"/>
      <c r="P61" s="21"/>
      <c r="Q61" s="21"/>
      <c r="R61" s="21"/>
      <c r="S61" s="21"/>
      <c r="T61" s="21"/>
      <c r="U61" s="21"/>
      <c r="V61" s="21"/>
      <c r="W61" s="21"/>
      <c r="X61" s="34"/>
      <c r="Y61" s="34"/>
      <c r="Z61" s="34"/>
      <c r="AA61" s="34"/>
    </row>
    <row r="62" spans="1:27" ht="14.45" customHeight="1" x14ac:dyDescent="0.25">
      <c r="L62" s="21"/>
      <c r="P62" s="21"/>
      <c r="Q62" s="21"/>
      <c r="R62" s="21"/>
      <c r="S62" s="21"/>
      <c r="T62" s="21"/>
      <c r="U62" s="21"/>
      <c r="V62" s="21"/>
      <c r="W62" s="21"/>
      <c r="X62" s="34"/>
      <c r="Y62" s="34"/>
      <c r="Z62" s="34"/>
      <c r="AA62" s="34"/>
    </row>
    <row r="63" spans="1:27" ht="14.45" customHeight="1" x14ac:dyDescent="0.25">
      <c r="L63" s="21"/>
      <c r="P63" s="21"/>
      <c r="Q63" s="21"/>
      <c r="R63" s="21"/>
      <c r="S63" s="21"/>
      <c r="T63" s="21"/>
      <c r="U63" s="21"/>
      <c r="V63" s="21"/>
      <c r="W63" s="21"/>
      <c r="X63" s="34"/>
      <c r="Y63" s="34"/>
      <c r="Z63" s="34"/>
      <c r="AA63" s="34"/>
    </row>
    <row r="64" spans="1:27" ht="14.45" customHeight="1" x14ac:dyDescent="0.25">
      <c r="L64" s="21"/>
      <c r="P64" s="21"/>
      <c r="Q64" s="21"/>
      <c r="R64" s="21"/>
      <c r="S64" s="21"/>
      <c r="T64" s="21"/>
      <c r="U64" s="21"/>
      <c r="V64" s="21"/>
      <c r="W64" s="21"/>
      <c r="X64" s="34"/>
      <c r="Y64" s="34"/>
      <c r="Z64" s="34"/>
      <c r="AA64" s="34"/>
    </row>
    <row r="65" spans="12:27" ht="14.45" customHeight="1" x14ac:dyDescent="0.25">
      <c r="L65" s="21"/>
      <c r="P65" s="21"/>
      <c r="Q65" s="21"/>
      <c r="R65" s="21"/>
      <c r="S65" s="21"/>
      <c r="T65" s="21"/>
      <c r="U65" s="21"/>
      <c r="V65" s="21"/>
      <c r="W65" s="21"/>
      <c r="X65" s="34"/>
      <c r="Y65" s="34"/>
      <c r="Z65" s="34"/>
      <c r="AA65" s="34"/>
    </row>
    <row r="66" spans="12:27" ht="14.45" customHeight="1" x14ac:dyDescent="0.25">
      <c r="L66" s="21"/>
      <c r="P66" s="21"/>
      <c r="Q66" s="21"/>
      <c r="R66" s="21"/>
      <c r="S66" s="21"/>
      <c r="T66" s="21"/>
      <c r="U66" s="21"/>
      <c r="V66" s="21"/>
      <c r="W66" s="21"/>
      <c r="X66" s="34"/>
      <c r="Y66" s="34"/>
      <c r="Z66" s="34"/>
      <c r="AA66" s="34"/>
    </row>
    <row r="67" spans="12:27" ht="14.45" customHeight="1" x14ac:dyDescent="0.25">
      <c r="L67" s="21"/>
      <c r="P67" s="21"/>
      <c r="Q67" s="21"/>
      <c r="R67" s="21"/>
      <c r="S67" s="21"/>
      <c r="T67" s="21"/>
      <c r="U67" s="21"/>
      <c r="V67" s="21"/>
      <c r="W67" s="21"/>
      <c r="X67" s="34"/>
      <c r="Y67" s="34"/>
      <c r="Z67" s="34"/>
      <c r="AA67" s="34"/>
    </row>
    <row r="68" spans="12:27" ht="14.45" customHeight="1" x14ac:dyDescent="0.25">
      <c r="L68" s="21"/>
      <c r="P68" s="21"/>
      <c r="Q68" s="21"/>
      <c r="R68" s="21"/>
      <c r="S68" s="21"/>
      <c r="T68" s="21"/>
      <c r="U68" s="21"/>
      <c r="V68" s="21"/>
      <c r="W68" s="21"/>
      <c r="X68" s="34"/>
      <c r="Y68" s="34"/>
      <c r="Z68" s="34"/>
      <c r="AA68" s="34"/>
    </row>
    <row r="69" spans="12:27" ht="14.45" customHeight="1" x14ac:dyDescent="0.25">
      <c r="L69" s="21"/>
      <c r="P69" s="21"/>
      <c r="Q69" s="21"/>
      <c r="R69" s="21"/>
      <c r="S69" s="21"/>
      <c r="T69" s="21"/>
      <c r="U69" s="21"/>
      <c r="V69" s="21"/>
      <c r="W69" s="21"/>
      <c r="X69" s="34"/>
      <c r="Y69" s="34"/>
      <c r="Z69" s="34"/>
      <c r="AA69" s="34"/>
    </row>
    <row r="70" spans="12:27" ht="14.45" customHeight="1" x14ac:dyDescent="0.25">
      <c r="L70" s="21"/>
      <c r="P70" s="21"/>
      <c r="Q70" s="21"/>
      <c r="R70" s="21"/>
      <c r="S70" s="21"/>
      <c r="T70" s="21"/>
      <c r="U70" s="21"/>
      <c r="V70" s="21"/>
      <c r="W70" s="21"/>
      <c r="X70" s="34"/>
      <c r="Y70" s="34"/>
      <c r="Z70" s="34"/>
      <c r="AA70" s="34"/>
    </row>
    <row r="71" spans="12:27" ht="14.45" customHeight="1" x14ac:dyDescent="0.25">
      <c r="L71" s="21"/>
      <c r="P71" s="21"/>
      <c r="Q71" s="21"/>
      <c r="R71" s="21"/>
      <c r="S71" s="21"/>
      <c r="T71" s="21"/>
      <c r="U71" s="21"/>
      <c r="V71" s="21"/>
      <c r="W71" s="21"/>
      <c r="X71" s="34"/>
      <c r="Y71" s="34"/>
      <c r="Z71" s="34"/>
      <c r="AA71" s="34"/>
    </row>
    <row r="72" spans="12:27" ht="14.45" customHeight="1" x14ac:dyDescent="0.25">
      <c r="L72" s="21"/>
      <c r="P72" s="21"/>
      <c r="Q72" s="21"/>
      <c r="R72" s="21"/>
      <c r="S72" s="21"/>
      <c r="T72" s="21"/>
      <c r="U72" s="21"/>
      <c r="V72" s="21"/>
      <c r="W72" s="21"/>
      <c r="X72" s="34"/>
      <c r="Y72" s="34"/>
      <c r="Z72" s="34"/>
      <c r="AA72" s="34"/>
    </row>
    <row r="73" spans="12:27" ht="14.45" customHeight="1" x14ac:dyDescent="0.25">
      <c r="L73" s="21"/>
      <c r="P73" s="21"/>
      <c r="Q73" s="21"/>
      <c r="R73" s="21"/>
      <c r="S73" s="21"/>
      <c r="T73" s="21"/>
      <c r="U73" s="21"/>
      <c r="V73" s="21"/>
      <c r="W73" s="21"/>
      <c r="X73" s="34"/>
      <c r="Y73" s="34"/>
      <c r="Z73" s="34"/>
      <c r="AA73" s="34"/>
    </row>
    <row r="74" spans="12:27" ht="14.45" customHeight="1" x14ac:dyDescent="0.25">
      <c r="L74" s="21"/>
      <c r="P74" s="21"/>
      <c r="Q74" s="21"/>
      <c r="R74" s="21"/>
      <c r="S74" s="21"/>
      <c r="T74" s="21"/>
      <c r="U74" s="21"/>
      <c r="V74" s="21"/>
      <c r="W74" s="21"/>
      <c r="X74" s="34"/>
      <c r="Y74" s="34"/>
      <c r="Z74" s="34"/>
      <c r="AA74" s="34"/>
    </row>
    <row r="75" spans="12:27" ht="14.45" customHeight="1" x14ac:dyDescent="0.25">
      <c r="L75" s="21"/>
      <c r="P75" s="21"/>
      <c r="Q75" s="21"/>
      <c r="R75" s="21"/>
      <c r="S75" s="21"/>
      <c r="T75" s="21"/>
      <c r="U75" s="21"/>
      <c r="V75" s="21"/>
      <c r="W75" s="21"/>
      <c r="X75" s="34"/>
      <c r="Y75" s="34"/>
      <c r="Z75" s="34"/>
      <c r="AA75" s="34"/>
    </row>
    <row r="76" spans="12:27" ht="14.45" customHeight="1" x14ac:dyDescent="0.25">
      <c r="L76" s="21"/>
      <c r="P76" s="21"/>
      <c r="Q76" s="21"/>
      <c r="R76" s="21"/>
      <c r="S76" s="21"/>
      <c r="T76" s="21"/>
      <c r="U76" s="21"/>
      <c r="V76" s="21"/>
      <c r="W76" s="21"/>
      <c r="X76" s="34"/>
      <c r="Y76" s="34"/>
      <c r="Z76" s="34"/>
      <c r="AA76" s="34"/>
    </row>
    <row r="77" spans="12:27" ht="14.45" customHeight="1" x14ac:dyDescent="0.25">
      <c r="L77" s="21"/>
      <c r="P77" s="21"/>
      <c r="Q77" s="21"/>
      <c r="R77" s="21"/>
      <c r="S77" s="21"/>
      <c r="T77" s="21"/>
      <c r="U77" s="21"/>
      <c r="V77" s="21"/>
      <c r="W77" s="21"/>
      <c r="X77" s="34"/>
      <c r="Y77" s="34"/>
      <c r="Z77" s="34"/>
      <c r="AA77" s="34"/>
    </row>
    <row r="78" spans="12:27" ht="14.45" customHeight="1" x14ac:dyDescent="0.25">
      <c r="L78" s="21"/>
      <c r="P78" s="21"/>
      <c r="Q78" s="21"/>
      <c r="R78" s="21"/>
      <c r="S78" s="21"/>
      <c r="T78" s="21"/>
      <c r="U78" s="21"/>
      <c r="V78" s="21"/>
      <c r="W78" s="21"/>
      <c r="X78" s="34"/>
      <c r="Y78" s="34"/>
      <c r="Z78" s="34"/>
      <c r="AA78" s="34"/>
    </row>
    <row r="79" spans="12:27" ht="14.45" customHeight="1" x14ac:dyDescent="0.25">
      <c r="L79" s="21"/>
      <c r="P79" s="21"/>
      <c r="Q79" s="21"/>
      <c r="R79" s="21"/>
      <c r="S79" s="21"/>
      <c r="T79" s="21"/>
      <c r="U79" s="21"/>
      <c r="V79" s="21"/>
      <c r="W79" s="21"/>
      <c r="X79" s="34"/>
      <c r="Y79" s="34"/>
      <c r="Z79" s="34"/>
      <c r="AA79" s="34"/>
    </row>
    <row r="80" spans="12:27" ht="14.45" customHeight="1" x14ac:dyDescent="0.25">
      <c r="L80" s="21"/>
      <c r="P80" s="21"/>
      <c r="Q80" s="21"/>
      <c r="R80" s="21"/>
      <c r="S80" s="21"/>
      <c r="T80" s="21"/>
      <c r="U80" s="21"/>
      <c r="V80" s="21"/>
      <c r="W80" s="21"/>
      <c r="X80" s="34"/>
      <c r="Y80" s="34"/>
      <c r="Z80" s="34"/>
      <c r="AA80" s="34"/>
    </row>
    <row r="81" spans="12:27" ht="14.45" customHeight="1" x14ac:dyDescent="0.25">
      <c r="L81" s="21"/>
      <c r="P81" s="21"/>
      <c r="Q81" s="21"/>
      <c r="R81" s="21"/>
      <c r="S81" s="21"/>
      <c r="T81" s="21"/>
      <c r="U81" s="21"/>
      <c r="V81" s="21"/>
      <c r="W81" s="21"/>
      <c r="X81" s="34"/>
      <c r="Y81" s="34"/>
      <c r="Z81" s="34"/>
      <c r="AA81" s="34"/>
    </row>
    <row r="82" spans="12:27" ht="14.45" customHeight="1" x14ac:dyDescent="0.25">
      <c r="L82" s="21"/>
      <c r="P82" s="21"/>
      <c r="Q82" s="21"/>
      <c r="R82" s="21"/>
      <c r="S82" s="21"/>
      <c r="T82" s="21"/>
      <c r="U82" s="21"/>
      <c r="V82" s="21"/>
      <c r="W82" s="21"/>
      <c r="X82" s="34"/>
      <c r="Y82" s="34"/>
      <c r="Z82" s="34"/>
      <c r="AA82" s="34"/>
    </row>
    <row r="83" spans="12:27" ht="14.45" customHeight="1" x14ac:dyDescent="0.25">
      <c r="L83" s="21"/>
      <c r="P83" s="21"/>
      <c r="Q83" s="21"/>
      <c r="R83" s="21"/>
      <c r="S83" s="21"/>
      <c r="T83" s="21"/>
      <c r="U83" s="21"/>
      <c r="V83" s="21"/>
      <c r="W83" s="21"/>
      <c r="X83" s="34"/>
      <c r="Y83" s="34"/>
      <c r="Z83" s="34"/>
      <c r="AA83" s="34"/>
    </row>
    <row r="84" spans="12:27" ht="14.45" customHeight="1" x14ac:dyDescent="0.25"/>
    <row r="85" spans="12:27" ht="14.45" customHeight="1" x14ac:dyDescent="0.25"/>
    <row r="86" spans="12:27" ht="14.45" customHeight="1" x14ac:dyDescent="0.25"/>
    <row r="87" spans="12:27" ht="14.45" customHeight="1" x14ac:dyDescent="0.25"/>
    <row r="88" spans="12:27" ht="14.45" customHeight="1" x14ac:dyDescent="0.25"/>
    <row r="89" spans="12:27" ht="14.45" customHeight="1" x14ac:dyDescent="0.25"/>
    <row r="90" spans="12:27" ht="14.45" customHeight="1" x14ac:dyDescent="0.25"/>
    <row r="91" spans="12:27" ht="14.45" customHeight="1" x14ac:dyDescent="0.25"/>
    <row r="92" spans="12:27" ht="14.45" customHeight="1" x14ac:dyDescent="0.25"/>
    <row r="93" spans="12:27" ht="14.45" customHeight="1" x14ac:dyDescent="0.25"/>
    <row r="94" spans="12:27" ht="14.45" customHeight="1" x14ac:dyDescent="0.25"/>
    <row r="95" spans="12:27" ht="14.45" customHeight="1" x14ac:dyDescent="0.25"/>
    <row r="96" spans="12:27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mergeCells count="84">
    <mergeCell ref="C47:D47"/>
    <mergeCell ref="Z47:AA47"/>
    <mergeCell ref="C48:D48"/>
    <mergeCell ref="Z48:AA48"/>
    <mergeCell ref="A50:D50"/>
    <mergeCell ref="X50:AA50"/>
    <mergeCell ref="C44:D44"/>
    <mergeCell ref="Z44:AA44"/>
    <mergeCell ref="C45:D45"/>
    <mergeCell ref="Z45:AA45"/>
    <mergeCell ref="A46:D46"/>
    <mergeCell ref="X46:AA46"/>
    <mergeCell ref="C41:D41"/>
    <mergeCell ref="Z41:AA41"/>
    <mergeCell ref="C42:D42"/>
    <mergeCell ref="Z42:AA42"/>
    <mergeCell ref="A43:D43"/>
    <mergeCell ref="X43:AA43"/>
    <mergeCell ref="B37:D37"/>
    <mergeCell ref="Y37:AA37"/>
    <mergeCell ref="A39:F39"/>
    <mergeCell ref="R39:AA39"/>
    <mergeCell ref="A40:D40"/>
    <mergeCell ref="X40:AA40"/>
    <mergeCell ref="C34:D34"/>
    <mergeCell ref="Z34:AA34"/>
    <mergeCell ref="B35:D35"/>
    <mergeCell ref="Y35:AA35"/>
    <mergeCell ref="B36:D36"/>
    <mergeCell ref="Y36:AA36"/>
    <mergeCell ref="C31:D31"/>
    <mergeCell ref="Z31:AA31"/>
    <mergeCell ref="B32:D32"/>
    <mergeCell ref="Y32:AA32"/>
    <mergeCell ref="C33:D33"/>
    <mergeCell ref="Z33:AA33"/>
    <mergeCell ref="A27:D27"/>
    <mergeCell ref="X27:AA27"/>
    <mergeCell ref="B29:D29"/>
    <mergeCell ref="Y29:AA29"/>
    <mergeCell ref="C30:D30"/>
    <mergeCell ref="Z30:AA30"/>
    <mergeCell ref="C23:D23"/>
    <mergeCell ref="Z23:AA23"/>
    <mergeCell ref="B24:D24"/>
    <mergeCell ref="Y24:AA24"/>
    <mergeCell ref="B25:D25"/>
    <mergeCell ref="Y25:AA25"/>
    <mergeCell ref="C20:D20"/>
    <mergeCell ref="Z20:AA20"/>
    <mergeCell ref="B21:D21"/>
    <mergeCell ref="Y21:AA21"/>
    <mergeCell ref="C22:D22"/>
    <mergeCell ref="Z22:AA22"/>
    <mergeCell ref="A16:D16"/>
    <mergeCell ref="X16:AA16"/>
    <mergeCell ref="B18:D18"/>
    <mergeCell ref="Y18:AA18"/>
    <mergeCell ref="C19:D19"/>
    <mergeCell ref="Z19:AA19"/>
    <mergeCell ref="B12:D12"/>
    <mergeCell ref="Y12:AA12"/>
    <mergeCell ref="B13:D13"/>
    <mergeCell ref="Y13:AA13"/>
    <mergeCell ref="B14:D14"/>
    <mergeCell ref="Y14:AA14"/>
    <mergeCell ref="B9:D9"/>
    <mergeCell ref="Y9:AA9"/>
    <mergeCell ref="C10:D10"/>
    <mergeCell ref="Z10:AA10"/>
    <mergeCell ref="C11:D11"/>
    <mergeCell ref="Z11:AA11"/>
    <mergeCell ref="B6:D6"/>
    <mergeCell ref="Y6:AA6"/>
    <mergeCell ref="C7:D7"/>
    <mergeCell ref="Z7:AA7"/>
    <mergeCell ref="C8:D8"/>
    <mergeCell ref="Z8:AA8"/>
    <mergeCell ref="O1:AA1"/>
    <mergeCell ref="A2:D2"/>
    <mergeCell ref="X2:AA2"/>
    <mergeCell ref="A4:D4"/>
    <mergeCell ref="X4:AA4"/>
    <mergeCell ref="A1:L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4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84AD"/>
  </sheetPr>
  <dimension ref="A1:Z155"/>
  <sheetViews>
    <sheetView view="pageBreakPreview" zoomScaleNormal="100" zoomScaleSheetLayoutView="100" workbookViewId="0">
      <selection activeCell="T16" sqref="T16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1.42578125" style="46" customWidth="1"/>
    <col min="12" max="13" width="1.140625" style="20" customWidth="1"/>
    <col min="14" max="14" width="1.42578125" style="46" customWidth="1"/>
    <col min="15" max="15" width="1.140625" style="46" customWidth="1"/>
    <col min="16" max="17" width="9.140625" style="46" customWidth="1"/>
    <col min="18" max="20" width="8.7109375" style="46" customWidth="1"/>
    <col min="21" max="22" width="1.140625" style="46" customWidth="1"/>
    <col min="23" max="23" width="4" style="47" customWidth="1"/>
    <col min="24" max="24" width="4.5703125" style="47" customWidth="1"/>
    <col min="25" max="25" width="9.140625" style="47"/>
    <col min="26" max="26" width="17.42578125" style="47" customWidth="1"/>
    <col min="27" max="27" width="9.140625" style="46" customWidth="1"/>
    <col min="28" max="16384" width="9.140625" style="46"/>
  </cols>
  <sheetData>
    <row r="1" spans="1:26" s="38" customFormat="1" ht="30" customHeight="1" x14ac:dyDescent="0.2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"/>
      <c r="M1" s="2"/>
      <c r="N1" s="141" t="s">
        <v>141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4"/>
      <c r="N2" s="93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7"/>
      <c r="W2" s="144" t="s">
        <v>38</v>
      </c>
      <c r="X2" s="144"/>
      <c r="Y2" s="144"/>
      <c r="Z2" s="144"/>
    </row>
    <row r="3" spans="1:26" s="3" customFormat="1" ht="28.9" customHeight="1" x14ac:dyDescent="0.25">
      <c r="A3" s="40" t="s">
        <v>4</v>
      </c>
      <c r="B3" s="145" t="s">
        <v>39</v>
      </c>
      <c r="C3" s="145"/>
      <c r="D3" s="145"/>
      <c r="E3" s="7">
        <v>50098.588159349994</v>
      </c>
      <c r="F3" s="7">
        <v>46404.65207330999</v>
      </c>
      <c r="G3" s="13">
        <v>44618.105639400004</v>
      </c>
      <c r="H3" s="7">
        <v>45015.346187050003</v>
      </c>
      <c r="I3" s="7">
        <v>48438.48513062</v>
      </c>
      <c r="J3" s="7">
        <v>48138.092836180011</v>
      </c>
      <c r="K3" s="13"/>
      <c r="L3" s="7"/>
      <c r="M3" s="7"/>
      <c r="N3" s="21"/>
      <c r="O3" s="7"/>
      <c r="P3" s="7">
        <v>49552.263452990002</v>
      </c>
      <c r="Q3" s="7">
        <v>49249.047775399995</v>
      </c>
      <c r="R3" s="7">
        <v>53293.634991909988</v>
      </c>
      <c r="S3" s="7">
        <v>52266.661249770012</v>
      </c>
      <c r="T3" s="7">
        <v>52411.183894770002</v>
      </c>
      <c r="U3" s="7"/>
      <c r="V3" s="13"/>
      <c r="W3" s="41" t="s">
        <v>4</v>
      </c>
      <c r="X3" s="146" t="s">
        <v>40</v>
      </c>
      <c r="Y3" s="146"/>
      <c r="Z3" s="146"/>
    </row>
    <row r="4" spans="1:26" s="3" customFormat="1" ht="28.9" customHeight="1" x14ac:dyDescent="0.25">
      <c r="A4" s="40" t="s">
        <v>11</v>
      </c>
      <c r="B4" s="145" t="s">
        <v>41</v>
      </c>
      <c r="C4" s="145"/>
      <c r="D4" s="145"/>
      <c r="E4" s="7">
        <v>74649.807089550057</v>
      </c>
      <c r="F4" s="7">
        <v>74864.649142159979</v>
      </c>
      <c r="G4" s="13">
        <v>74517.604027360008</v>
      </c>
      <c r="H4" s="7">
        <v>66910.806193420009</v>
      </c>
      <c r="I4" s="7">
        <v>67345.311918679989</v>
      </c>
      <c r="J4" s="7">
        <v>73653.332442499959</v>
      </c>
      <c r="K4" s="13"/>
      <c r="L4" s="7"/>
      <c r="M4" s="7"/>
      <c r="N4" s="21"/>
      <c r="O4" s="7"/>
      <c r="P4" s="7">
        <v>79980.045177690001</v>
      </c>
      <c r="Q4" s="7">
        <v>77928.063770500012</v>
      </c>
      <c r="R4" s="7">
        <v>74027.680996709969</v>
      </c>
      <c r="S4" s="7">
        <v>78418.547522429988</v>
      </c>
      <c r="T4" s="7">
        <v>82845.939749829966</v>
      </c>
      <c r="U4" s="7"/>
      <c r="V4" s="10"/>
      <c r="W4" s="41" t="s">
        <v>11</v>
      </c>
      <c r="X4" s="146" t="s">
        <v>42</v>
      </c>
      <c r="Y4" s="146"/>
      <c r="Z4" s="146"/>
    </row>
    <row r="5" spans="1:26" s="3" customFormat="1" ht="28.9" customHeight="1" x14ac:dyDescent="0.25">
      <c r="A5" s="40" t="s">
        <v>16</v>
      </c>
      <c r="B5" s="148" t="s">
        <v>43</v>
      </c>
      <c r="C5" s="148"/>
      <c r="D5" s="148"/>
      <c r="E5" s="7">
        <v>94474.578033179976</v>
      </c>
      <c r="F5" s="7">
        <v>95195.580391280033</v>
      </c>
      <c r="G5" s="13">
        <v>122223.25306761998</v>
      </c>
      <c r="H5" s="7">
        <v>134454.35753466</v>
      </c>
      <c r="I5" s="7">
        <v>118237.28245524995</v>
      </c>
      <c r="J5" s="7">
        <v>127117.57644224999</v>
      </c>
      <c r="K5" s="13"/>
      <c r="L5" s="7"/>
      <c r="M5" s="7"/>
      <c r="N5" s="21"/>
      <c r="O5" s="7"/>
      <c r="P5" s="7">
        <v>139109.5454881</v>
      </c>
      <c r="Q5" s="7">
        <v>131101.96457632998</v>
      </c>
      <c r="R5" s="7">
        <v>132473.96687170997</v>
      </c>
      <c r="S5" s="7">
        <v>147662.13281028002</v>
      </c>
      <c r="T5" s="7">
        <v>144552.44144398003</v>
      </c>
      <c r="U5" s="7"/>
      <c r="V5" s="10"/>
      <c r="W5" s="41" t="s">
        <v>16</v>
      </c>
      <c r="X5" s="146" t="s">
        <v>44</v>
      </c>
      <c r="Y5" s="146"/>
      <c r="Z5" s="146"/>
    </row>
    <row r="6" spans="1:26" s="3" customFormat="1" ht="28.9" customHeight="1" x14ac:dyDescent="0.25">
      <c r="A6" s="40" t="s">
        <v>19</v>
      </c>
      <c r="B6" s="148" t="s">
        <v>45</v>
      </c>
      <c r="C6" s="148"/>
      <c r="D6" s="148"/>
      <c r="E6" s="7">
        <v>9659.73647403</v>
      </c>
      <c r="F6" s="7">
        <v>9490.1818238100004</v>
      </c>
      <c r="G6" s="13">
        <v>9749.839349490001</v>
      </c>
      <c r="H6" s="7">
        <v>10640.73254037</v>
      </c>
      <c r="I6" s="7">
        <v>11803.054427360003</v>
      </c>
      <c r="J6" s="7">
        <v>12650.911966790003</v>
      </c>
      <c r="K6" s="13"/>
      <c r="L6" s="7"/>
      <c r="M6" s="7"/>
      <c r="N6" s="21"/>
      <c r="O6" s="7"/>
      <c r="P6" s="7">
        <v>13586.222888100001</v>
      </c>
      <c r="Q6" s="7">
        <v>12351.077711890002</v>
      </c>
      <c r="R6" s="7">
        <v>11848.63282085</v>
      </c>
      <c r="S6" s="7">
        <v>12842.71274834</v>
      </c>
      <c r="T6" s="7">
        <v>13347.04552229</v>
      </c>
      <c r="U6" s="7"/>
      <c r="V6" s="13"/>
      <c r="W6" s="41" t="s">
        <v>19</v>
      </c>
      <c r="X6" s="146" t="s">
        <v>46</v>
      </c>
      <c r="Y6" s="146"/>
      <c r="Z6" s="146"/>
    </row>
    <row r="7" spans="1:26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397662.3730341699</v>
      </c>
      <c r="F7" s="7">
        <v>398736.94146377</v>
      </c>
      <c r="G7" s="7">
        <v>398988.79435291007</v>
      </c>
      <c r="H7" s="7">
        <v>406706.40068900987</v>
      </c>
      <c r="I7" s="7">
        <v>413572.32727234007</v>
      </c>
      <c r="J7" s="7">
        <v>427297.03485785006</v>
      </c>
      <c r="K7" s="7"/>
      <c r="L7" s="7"/>
      <c r="M7" s="7"/>
      <c r="N7" s="7"/>
      <c r="O7" s="7"/>
      <c r="P7" s="7">
        <v>441649.82423219993</v>
      </c>
      <c r="Q7" s="7">
        <v>452458.13685571996</v>
      </c>
      <c r="R7" s="7">
        <v>463253.9897942</v>
      </c>
      <c r="S7" s="7">
        <v>494267.13022966997</v>
      </c>
      <c r="T7" s="7">
        <v>497198.09995384992</v>
      </c>
      <c r="U7" s="7"/>
      <c r="V7" s="7"/>
      <c r="W7" s="41" t="s">
        <v>22</v>
      </c>
      <c r="X7" s="146" t="s">
        <v>48</v>
      </c>
      <c r="Y7" s="146"/>
      <c r="Z7" s="146"/>
    </row>
    <row r="8" spans="1:26" s="3" customFormat="1" ht="28.9" customHeight="1" x14ac:dyDescent="0.25">
      <c r="A8" s="15"/>
      <c r="B8" s="42">
        <v>5.0999999999999996</v>
      </c>
      <c r="C8" s="149" t="s">
        <v>49</v>
      </c>
      <c r="D8" s="149"/>
      <c r="E8" s="17">
        <v>18465.503587499999</v>
      </c>
      <c r="F8" s="17">
        <v>18833.100777660005</v>
      </c>
      <c r="G8" s="10">
        <v>18639.760205800005</v>
      </c>
      <c r="H8" s="17">
        <v>18737.374830000001</v>
      </c>
      <c r="I8" s="17">
        <v>20267.48597202</v>
      </c>
      <c r="J8" s="17">
        <v>22311.160083169994</v>
      </c>
      <c r="K8" s="10"/>
      <c r="L8" s="17"/>
      <c r="M8" s="17"/>
      <c r="N8" s="17"/>
      <c r="O8" s="17"/>
      <c r="P8" s="17">
        <v>24512.617837370006</v>
      </c>
      <c r="Q8" s="17">
        <v>36148.114083640008</v>
      </c>
      <c r="R8" s="17">
        <v>37822.665697100005</v>
      </c>
      <c r="S8" s="17">
        <v>39520.802764560001</v>
      </c>
      <c r="T8" s="17">
        <v>38997.550919859998</v>
      </c>
      <c r="U8" s="17"/>
      <c r="V8" s="10"/>
      <c r="W8" s="16"/>
      <c r="X8" s="43">
        <v>5.0999999999999996</v>
      </c>
      <c r="Y8" s="150" t="s">
        <v>50</v>
      </c>
      <c r="Z8" s="150"/>
    </row>
    <row r="9" spans="1:26" s="3" customFormat="1" ht="28.9" customHeight="1" x14ac:dyDescent="0.25">
      <c r="A9" s="12"/>
      <c r="B9" s="42">
        <v>5.2</v>
      </c>
      <c r="C9" s="149" t="s">
        <v>51</v>
      </c>
      <c r="D9" s="149"/>
      <c r="E9" s="17">
        <v>248161.4882562499</v>
      </c>
      <c r="F9" s="17">
        <v>248214.78479928005</v>
      </c>
      <c r="G9" s="10">
        <v>244985.87354281003</v>
      </c>
      <c r="H9" s="17">
        <v>249515.82836610993</v>
      </c>
      <c r="I9" s="17">
        <v>253011.41246089005</v>
      </c>
      <c r="J9" s="17">
        <v>259255.07367642003</v>
      </c>
      <c r="K9" s="10"/>
      <c r="L9" s="17"/>
      <c r="M9" s="17"/>
      <c r="N9" s="17"/>
      <c r="O9" s="17"/>
      <c r="P9" s="17">
        <v>270465.66184195993</v>
      </c>
      <c r="Q9" s="17">
        <v>270452.35034582001</v>
      </c>
      <c r="R9" s="17">
        <v>276568.13115685002</v>
      </c>
      <c r="S9" s="17">
        <v>297205.41139801999</v>
      </c>
      <c r="T9" s="17">
        <v>301567.95502317994</v>
      </c>
      <c r="U9" s="17"/>
      <c r="V9" s="13"/>
      <c r="W9" s="14"/>
      <c r="X9" s="43">
        <v>5.2</v>
      </c>
      <c r="Y9" s="150" t="s">
        <v>52</v>
      </c>
      <c r="Z9" s="150"/>
    </row>
    <row r="10" spans="1:26" s="3" customFormat="1" ht="28.9" customHeight="1" x14ac:dyDescent="0.25">
      <c r="A10" s="12"/>
      <c r="B10" s="42">
        <v>5.3</v>
      </c>
      <c r="C10" s="149" t="s">
        <v>53</v>
      </c>
      <c r="D10" s="149"/>
      <c r="E10" s="17">
        <v>3805.984617080001</v>
      </c>
      <c r="F10" s="17">
        <v>6177.0427034099903</v>
      </c>
      <c r="G10" s="10">
        <v>5744.735587090001</v>
      </c>
      <c r="H10" s="17">
        <v>4743.232743999999</v>
      </c>
      <c r="I10" s="17">
        <v>1156.4648192299974</v>
      </c>
      <c r="J10" s="17">
        <v>1067.8644664100102</v>
      </c>
      <c r="K10" s="10"/>
      <c r="L10" s="17"/>
      <c r="M10" s="17"/>
      <c r="N10" s="17"/>
      <c r="O10" s="17"/>
      <c r="P10" s="17">
        <v>279.91321525999956</v>
      </c>
      <c r="Q10" s="17">
        <v>4604.7988009699948</v>
      </c>
      <c r="R10" s="17">
        <v>1431.8882369100029</v>
      </c>
      <c r="S10" s="17">
        <v>-953.54092831999878</v>
      </c>
      <c r="T10" s="17">
        <v>-3877.0564718400019</v>
      </c>
      <c r="U10" s="17"/>
      <c r="V10" s="13"/>
      <c r="W10" s="14"/>
      <c r="X10" s="43">
        <v>5.3</v>
      </c>
      <c r="Y10" s="150" t="s">
        <v>54</v>
      </c>
      <c r="Z10" s="150"/>
    </row>
    <row r="11" spans="1:26" s="3" customFormat="1" ht="28.9" customHeight="1" x14ac:dyDescent="0.25">
      <c r="A11" s="12"/>
      <c r="B11" s="42">
        <v>5.4</v>
      </c>
      <c r="C11" s="149" t="s">
        <v>55</v>
      </c>
      <c r="D11" s="149"/>
      <c r="E11" s="17">
        <v>127229.39657334</v>
      </c>
      <c r="F11" s="17">
        <v>125512.01318341997</v>
      </c>
      <c r="G11" s="10">
        <v>129618.42501721001</v>
      </c>
      <c r="H11" s="17">
        <v>133709.96474889998</v>
      </c>
      <c r="I11" s="17">
        <v>139136.96402019999</v>
      </c>
      <c r="J11" s="17">
        <v>144662.93663185003</v>
      </c>
      <c r="K11" s="10"/>
      <c r="L11" s="17"/>
      <c r="M11" s="17"/>
      <c r="N11" s="17"/>
      <c r="O11" s="17"/>
      <c r="P11" s="17">
        <v>146391.63133760999</v>
      </c>
      <c r="Q11" s="17">
        <v>141252.87362528997</v>
      </c>
      <c r="R11" s="17">
        <v>147431.30470333999</v>
      </c>
      <c r="S11" s="17">
        <v>158494.45699541</v>
      </c>
      <c r="T11" s="17">
        <v>160509.65048264997</v>
      </c>
      <c r="U11" s="17"/>
      <c r="V11" s="13"/>
      <c r="W11" s="14"/>
      <c r="X11" s="43">
        <v>5.4</v>
      </c>
      <c r="Y11" s="150" t="s">
        <v>56</v>
      </c>
      <c r="Z11" s="150"/>
    </row>
    <row r="12" spans="1:26" s="44" customFormat="1" ht="14.45" customHeight="1" x14ac:dyDescent="0.2">
      <c r="A12" s="109"/>
      <c r="B12" s="153" t="s">
        <v>57</v>
      </c>
      <c r="C12" s="153"/>
      <c r="D12" s="153"/>
      <c r="E12" s="106">
        <v>626545.08279027976</v>
      </c>
      <c r="F12" s="106">
        <v>624692.00489432982</v>
      </c>
      <c r="G12" s="106">
        <v>650097.59643678006</v>
      </c>
      <c r="H12" s="106">
        <v>663727.64314451022</v>
      </c>
      <c r="I12" s="106">
        <v>659396.46120424976</v>
      </c>
      <c r="J12" s="106">
        <v>688856.94854557025</v>
      </c>
      <c r="K12" s="106"/>
      <c r="L12" s="106"/>
      <c r="M12" s="13"/>
      <c r="O12" s="106"/>
      <c r="P12" s="106">
        <v>723877.90123907989</v>
      </c>
      <c r="Q12" s="106">
        <v>723088.2906898401</v>
      </c>
      <c r="R12" s="106">
        <v>734897.90547538013</v>
      </c>
      <c r="S12" s="106">
        <v>785457.18456048996</v>
      </c>
      <c r="T12" s="106">
        <v>790354.71056471986</v>
      </c>
      <c r="U12" s="106"/>
      <c r="V12" s="106"/>
      <c r="W12" s="108"/>
      <c r="X12" s="154" t="s">
        <v>58</v>
      </c>
      <c r="Y12" s="154"/>
      <c r="Z12" s="154"/>
    </row>
    <row r="13" spans="1:26" ht="14.45" customHeight="1" x14ac:dyDescent="0.2">
      <c r="A13" s="45"/>
      <c r="B13" s="94" t="s">
        <v>59</v>
      </c>
      <c r="C13" s="94"/>
      <c r="D13" s="94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04" t="s">
        <v>60</v>
      </c>
      <c r="P13" s="104"/>
      <c r="Q13" s="104"/>
      <c r="R13" s="104"/>
      <c r="S13" s="103"/>
      <c r="T13" s="120"/>
    </row>
    <row r="14" spans="1:26" ht="14.45" customHeight="1" x14ac:dyDescent="0.2">
      <c r="A14" s="45"/>
      <c r="B14" s="151" t="s">
        <v>61</v>
      </c>
      <c r="C14" s="151"/>
      <c r="D14" s="151"/>
      <c r="E14" s="45"/>
      <c r="F14" s="45"/>
      <c r="G14" s="45"/>
      <c r="H14" s="45"/>
      <c r="I14" s="45"/>
      <c r="J14" s="45"/>
      <c r="K14" s="45"/>
      <c r="L14" s="18"/>
      <c r="M14" s="18"/>
      <c r="N14" s="45"/>
      <c r="O14" s="152" t="s">
        <v>62</v>
      </c>
      <c r="P14" s="152"/>
      <c r="Q14" s="152"/>
      <c r="R14" s="152"/>
      <c r="S14" s="103"/>
      <c r="T14" s="120"/>
    </row>
    <row r="15" spans="1:26" ht="14.45" customHeight="1" x14ac:dyDescent="0.2"/>
    <row r="16" spans="1:26" ht="14.45" customHeight="1" x14ac:dyDescent="0.2"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23:26" s="48" customFormat="1" ht="14.45" customHeight="1" x14ac:dyDescent="0.2">
      <c r="W17" s="49"/>
      <c r="X17" s="49"/>
      <c r="Y17" s="49"/>
      <c r="Z17" s="49"/>
    </row>
    <row r="18" spans="23:26" ht="14.45" customHeight="1" x14ac:dyDescent="0.2"/>
    <row r="19" spans="23:26" ht="14.45" customHeight="1" x14ac:dyDescent="0.2"/>
    <row r="20" spans="23:26" ht="14.45" customHeight="1" x14ac:dyDescent="0.2"/>
    <row r="21" spans="23:26" ht="14.45" customHeight="1" x14ac:dyDescent="0.2"/>
    <row r="22" spans="23:26" ht="14.45" customHeight="1" x14ac:dyDescent="0.2"/>
    <row r="23" spans="23:26" ht="14.45" customHeight="1" x14ac:dyDescent="0.2"/>
    <row r="24" spans="23:26" ht="14.45" customHeight="1" x14ac:dyDescent="0.2"/>
    <row r="25" spans="23:26" ht="14.45" customHeight="1" x14ac:dyDescent="0.2"/>
    <row r="26" spans="23:26" ht="14.45" customHeight="1" x14ac:dyDescent="0.2"/>
    <row r="27" spans="23:26" ht="14.45" customHeight="1" x14ac:dyDescent="0.2"/>
    <row r="28" spans="23:26" ht="14.45" customHeight="1" x14ac:dyDescent="0.2"/>
    <row r="29" spans="23:26" ht="14.45" customHeight="1" x14ac:dyDescent="0.2"/>
    <row r="30" spans="23:26" ht="14.45" customHeight="1" x14ac:dyDescent="0.2"/>
    <row r="31" spans="23:26" ht="14.45" customHeight="1" x14ac:dyDescent="0.2"/>
    <row r="32" spans="23:26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6">
    <mergeCell ref="B14:D14"/>
    <mergeCell ref="O14:R14"/>
    <mergeCell ref="C10:D10"/>
    <mergeCell ref="Y10:Z10"/>
    <mergeCell ref="C11:D11"/>
    <mergeCell ref="Y11:Z11"/>
    <mergeCell ref="B12:D12"/>
    <mergeCell ref="X12:Z12"/>
    <mergeCell ref="B7:D7"/>
    <mergeCell ref="X7:Z7"/>
    <mergeCell ref="C8:D8"/>
    <mergeCell ref="Y8:Z8"/>
    <mergeCell ref="C9:D9"/>
    <mergeCell ref="Y9:Z9"/>
    <mergeCell ref="B4:D4"/>
    <mergeCell ref="X4:Z4"/>
    <mergeCell ref="B5:D5"/>
    <mergeCell ref="X5:Z5"/>
    <mergeCell ref="B6:D6"/>
    <mergeCell ref="X6:Z6"/>
    <mergeCell ref="N1:Z1"/>
    <mergeCell ref="A2:D2"/>
    <mergeCell ref="W2:Z2"/>
    <mergeCell ref="B3:D3"/>
    <mergeCell ref="X3:Z3"/>
    <mergeCell ref="A1:K1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3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4264D"/>
  </sheetPr>
  <dimension ref="A1:AA152"/>
  <sheetViews>
    <sheetView view="pageBreakPreview" zoomScaleNormal="100" zoomScaleSheetLayoutView="100" workbookViewId="0">
      <pane xSplit="5" ySplit="4" topLeftCell="F5" activePane="bottomRight" state="frozen"/>
      <selection activeCell="R12" sqref="R12"/>
      <selection pane="topRight" activeCell="R12" sqref="R12"/>
      <selection pane="bottomLeft" activeCell="R12" sqref="R12"/>
      <selection pane="bottomRight" activeCell="R19" sqref="R19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18.7109375" style="20" customWidth="1"/>
    <col min="6" max="11" width="9.28515625" style="20" customWidth="1"/>
    <col min="12" max="12" width="0.7109375" style="20" customWidth="1"/>
    <col min="13" max="14" width="1.140625" style="20" customWidth="1"/>
    <col min="15" max="15" width="1.42578125" style="20" customWidth="1"/>
    <col min="16" max="20" width="9.28515625" style="20" customWidth="1"/>
    <col min="21" max="21" width="1.140625" style="20" customWidth="1"/>
    <col min="22" max="23" width="0.85546875" style="20" customWidth="1"/>
    <col min="24" max="24" width="4" style="31" customWidth="1"/>
    <col min="25" max="25" width="3.42578125" style="31" customWidth="1"/>
    <col min="26" max="26" width="9.140625" style="31"/>
    <col min="27" max="27" width="16.140625" style="31" customWidth="1"/>
    <col min="28" max="28" width="9.140625" style="20" customWidth="1"/>
    <col min="29" max="16384" width="9.140625" style="20"/>
  </cols>
  <sheetData>
    <row r="1" spans="1:27" s="50" customFormat="1" ht="30" customHeight="1" x14ac:dyDescent="0.25">
      <c r="A1" s="147" t="s">
        <v>144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"/>
      <c r="N1" s="2"/>
      <c r="O1" s="142" t="s">
        <v>143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51"/>
      <c r="J3" s="32"/>
      <c r="K3" s="32"/>
      <c r="L3" s="51"/>
      <c r="M3" s="7"/>
      <c r="N3" s="7"/>
      <c r="O3" s="51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65</v>
      </c>
      <c r="C4" s="156"/>
      <c r="D4" s="156"/>
      <c r="E4" s="156"/>
      <c r="F4" s="114">
        <v>5822.0906827200051</v>
      </c>
      <c r="G4" s="114">
        <v>7866.7013245399939</v>
      </c>
      <c r="H4" s="114">
        <v>2351.4852885999899</v>
      </c>
      <c r="I4" s="114">
        <v>2263.3300792699993</v>
      </c>
      <c r="J4" s="114">
        <v>3949.9465493600037</v>
      </c>
      <c r="K4" s="114">
        <v>3110.5125270199969</v>
      </c>
      <c r="L4" s="114"/>
      <c r="M4" s="7"/>
      <c r="N4" s="7"/>
      <c r="O4" s="115"/>
      <c r="P4" s="114">
        <v>2936.6969960999995</v>
      </c>
      <c r="Q4" s="114">
        <v>2589.801229839999</v>
      </c>
      <c r="R4" s="114">
        <v>1621.4829206400027</v>
      </c>
      <c r="S4" s="114">
        <v>-1046.2773098100006</v>
      </c>
      <c r="T4" s="114">
        <v>773.07073802000014</v>
      </c>
      <c r="U4" s="114"/>
      <c r="V4" s="114"/>
      <c r="W4" s="116"/>
      <c r="X4" s="157" t="s">
        <v>66</v>
      </c>
      <c r="Y4" s="157"/>
      <c r="Z4" s="157"/>
      <c r="AA4" s="157"/>
    </row>
    <row r="5" spans="1:27" s="3" customFormat="1" ht="14.45" customHeight="1" x14ac:dyDescent="0.25">
      <c r="A5" s="53"/>
      <c r="B5" s="53"/>
      <c r="C5" s="158" t="s">
        <v>67</v>
      </c>
      <c r="D5" s="158"/>
      <c r="E5" s="158"/>
      <c r="F5" s="17"/>
      <c r="G5" s="17"/>
      <c r="H5" s="17"/>
      <c r="I5" s="17"/>
      <c r="J5" s="17"/>
      <c r="K5" s="17"/>
      <c r="L5" s="17"/>
      <c r="M5" s="7"/>
      <c r="N5" s="7"/>
      <c r="O5" s="17"/>
      <c r="P5" s="17"/>
      <c r="Q5" s="17"/>
      <c r="R5" s="17"/>
      <c r="S5" s="17"/>
      <c r="T5" s="17"/>
      <c r="U5" s="17"/>
      <c r="V5" s="17"/>
      <c r="W5" s="10"/>
      <c r="X5" s="77"/>
      <c r="Y5" s="159" t="s">
        <v>68</v>
      </c>
      <c r="Z5" s="159"/>
      <c r="AA5" s="159"/>
    </row>
    <row r="6" spans="1:27" s="3" customFormat="1" ht="14.45" customHeight="1" x14ac:dyDescent="0.25">
      <c r="A6" s="54"/>
      <c r="B6" s="54"/>
      <c r="C6" s="53"/>
      <c r="D6" s="160" t="s">
        <v>69</v>
      </c>
      <c r="E6" s="160"/>
      <c r="F6" s="17">
        <v>-2390.0101747299959</v>
      </c>
      <c r="G6" s="17">
        <v>-265.47932659000435</v>
      </c>
      <c r="H6" s="17">
        <v>-5688.8980485300035</v>
      </c>
      <c r="I6" s="17">
        <v>-4880.8748564999987</v>
      </c>
      <c r="J6" s="17">
        <v>-4434.6255036799994</v>
      </c>
      <c r="K6" s="17">
        <v>-4885.8255275300071</v>
      </c>
      <c r="L6" s="17"/>
      <c r="M6" s="7"/>
      <c r="N6" s="7"/>
      <c r="O6" s="17"/>
      <c r="P6" s="17">
        <v>-5112.7785464699991</v>
      </c>
      <c r="Q6" s="17">
        <v>-5470.7907296900012</v>
      </c>
      <c r="R6" s="17">
        <v>-6264.0393283199974</v>
      </c>
      <c r="S6" s="17">
        <v>-7942.3213275499984</v>
      </c>
      <c r="T6" s="17">
        <v>-8872.2126045500027</v>
      </c>
      <c r="U6" s="17"/>
      <c r="V6" s="17"/>
      <c r="W6" s="10"/>
      <c r="X6" s="100"/>
      <c r="Y6" s="53"/>
      <c r="Z6" s="160" t="s">
        <v>69</v>
      </c>
      <c r="AA6" s="160"/>
    </row>
    <row r="7" spans="1:27" s="6" customFormat="1" ht="14.45" customHeight="1" x14ac:dyDescent="0.25">
      <c r="A7" s="117"/>
      <c r="B7" s="156" t="s">
        <v>70</v>
      </c>
      <c r="C7" s="156"/>
      <c r="D7" s="156"/>
      <c r="E7" s="156"/>
      <c r="F7" s="114">
        <v>143531.70244128999</v>
      </c>
      <c r="G7" s="114">
        <v>140143.12715209002</v>
      </c>
      <c r="H7" s="114">
        <v>144641.39113395999</v>
      </c>
      <c r="I7" s="114">
        <v>151249.27425404001</v>
      </c>
      <c r="J7" s="114">
        <v>152086.84268853001</v>
      </c>
      <c r="K7" s="114">
        <v>163299.67536237999</v>
      </c>
      <c r="L7" s="114"/>
      <c r="M7" s="7"/>
      <c r="N7" s="7"/>
      <c r="O7" s="115"/>
      <c r="P7" s="114">
        <v>169724.62802752</v>
      </c>
      <c r="Q7" s="114">
        <v>165396.47930194999</v>
      </c>
      <c r="R7" s="114">
        <v>162543.68500398999</v>
      </c>
      <c r="S7" s="114">
        <v>177073.28412781999</v>
      </c>
      <c r="T7" s="114">
        <v>177148.15691874002</v>
      </c>
      <c r="U7" s="114"/>
      <c r="V7" s="114"/>
      <c r="W7" s="116"/>
      <c r="X7" s="157" t="s">
        <v>71</v>
      </c>
      <c r="Y7" s="157"/>
      <c r="Z7" s="157"/>
      <c r="AA7" s="157"/>
    </row>
    <row r="8" spans="1:27" s="6" customFormat="1" ht="14.45" customHeight="1" x14ac:dyDescent="0.25">
      <c r="A8" s="54"/>
      <c r="B8" s="161" t="s">
        <v>72</v>
      </c>
      <c r="C8" s="161"/>
      <c r="D8" s="161"/>
      <c r="E8" s="161"/>
      <c r="F8" s="56">
        <v>90839.490131109982</v>
      </c>
      <c r="G8" s="56">
        <v>90525.471871949994</v>
      </c>
      <c r="H8" s="56">
        <v>91353.592377409994</v>
      </c>
      <c r="I8" s="56">
        <v>92994.792317040017</v>
      </c>
      <c r="J8" s="56">
        <v>95949.250051709998</v>
      </c>
      <c r="K8" s="56">
        <v>101326.07037831002</v>
      </c>
      <c r="L8" s="56"/>
      <c r="M8" s="17"/>
      <c r="N8" s="17"/>
      <c r="O8" s="57"/>
      <c r="P8" s="56">
        <v>104050.95386894999</v>
      </c>
      <c r="Q8" s="56">
        <v>97588.650976369987</v>
      </c>
      <c r="R8" s="56">
        <v>95061.609294080001</v>
      </c>
      <c r="S8" s="56">
        <v>104050.29958404</v>
      </c>
      <c r="T8" s="56">
        <v>101857.22397546</v>
      </c>
      <c r="U8" s="56"/>
      <c r="V8" s="56"/>
      <c r="X8" s="162" t="s">
        <v>73</v>
      </c>
      <c r="Y8" s="162"/>
      <c r="Z8" s="162"/>
      <c r="AA8" s="162"/>
    </row>
    <row r="9" spans="1:27" s="3" customFormat="1" ht="14.45" customHeight="1" x14ac:dyDescent="0.25">
      <c r="A9" s="54"/>
      <c r="B9" s="54"/>
      <c r="C9" s="158" t="s">
        <v>67</v>
      </c>
      <c r="D9" s="158"/>
      <c r="E9" s="15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0"/>
      <c r="X9" s="100"/>
      <c r="Y9" s="163" t="s">
        <v>68</v>
      </c>
      <c r="Z9" s="163"/>
      <c r="AA9" s="163"/>
    </row>
    <row r="10" spans="1:27" s="3" customFormat="1" ht="14.45" customHeight="1" x14ac:dyDescent="0.25">
      <c r="A10" s="58"/>
      <c r="B10" s="58"/>
      <c r="C10" s="59"/>
      <c r="D10" s="164" t="s">
        <v>74</v>
      </c>
      <c r="E10" s="164"/>
      <c r="F10" s="17">
        <v>35911.149669269995</v>
      </c>
      <c r="G10" s="17">
        <v>35909.404927410003</v>
      </c>
      <c r="H10" s="17">
        <v>35833.575695539999</v>
      </c>
      <c r="I10" s="17">
        <v>37278.280281520005</v>
      </c>
      <c r="J10" s="17">
        <v>36940.452988100005</v>
      </c>
      <c r="K10" s="17">
        <v>37434.357089590005</v>
      </c>
      <c r="L10" s="17"/>
      <c r="M10" s="17"/>
      <c r="N10" s="17"/>
      <c r="O10" s="17"/>
      <c r="P10" s="17">
        <v>37332.779196439995</v>
      </c>
      <c r="Q10" s="17">
        <v>36821.432118889992</v>
      </c>
      <c r="R10" s="17">
        <v>37102.101706810005</v>
      </c>
      <c r="S10" s="17">
        <v>39082.640403650003</v>
      </c>
      <c r="T10" s="17">
        <v>39705.495829039995</v>
      </c>
      <c r="U10" s="17"/>
      <c r="V10" s="17"/>
      <c r="W10" s="13"/>
      <c r="X10" s="100"/>
      <c r="Y10" s="99"/>
      <c r="Z10" s="164" t="s">
        <v>74</v>
      </c>
      <c r="AA10" s="164"/>
    </row>
    <row r="11" spans="1:27" s="3" customFormat="1" ht="14.45" customHeight="1" x14ac:dyDescent="0.25">
      <c r="A11" s="58"/>
      <c r="B11" s="58"/>
      <c r="C11" s="59"/>
      <c r="D11" s="164" t="s">
        <v>75</v>
      </c>
      <c r="E11" s="164"/>
      <c r="F11" s="17">
        <v>14346.191264289995</v>
      </c>
      <c r="G11" s="17">
        <v>14188.949103099996</v>
      </c>
      <c r="H11" s="17">
        <v>14847.859276620002</v>
      </c>
      <c r="I11" s="17">
        <v>15339.356769760001</v>
      </c>
      <c r="J11" s="17">
        <v>15620.36101156</v>
      </c>
      <c r="K11" s="17">
        <v>15412.822047180001</v>
      </c>
      <c r="L11" s="17"/>
      <c r="M11" s="17"/>
      <c r="N11" s="17"/>
      <c r="O11" s="17"/>
      <c r="P11" s="17">
        <v>16426.543116670004</v>
      </c>
      <c r="Q11" s="17">
        <v>14709.832105650003</v>
      </c>
      <c r="R11" s="17">
        <v>15020.229516289999</v>
      </c>
      <c r="S11" s="17">
        <v>16372.583421599997</v>
      </c>
      <c r="T11" s="17">
        <v>16679.641283110002</v>
      </c>
      <c r="U11" s="17"/>
      <c r="V11" s="17"/>
      <c r="W11" s="13"/>
      <c r="X11" s="100"/>
      <c r="Y11" s="99"/>
      <c r="Z11" s="164" t="s">
        <v>75</v>
      </c>
      <c r="AA11" s="164"/>
    </row>
    <row r="12" spans="1:27" s="6" customFormat="1" ht="14.45" customHeight="1" x14ac:dyDescent="0.25">
      <c r="A12" s="54"/>
      <c r="B12" s="161" t="s">
        <v>76</v>
      </c>
      <c r="C12" s="161"/>
      <c r="D12" s="161"/>
      <c r="E12" s="161"/>
      <c r="F12" s="56">
        <v>52692.212310179995</v>
      </c>
      <c r="G12" s="56">
        <v>49617.65528014001</v>
      </c>
      <c r="H12" s="56">
        <v>53287.798756550001</v>
      </c>
      <c r="I12" s="56">
        <v>58254.481936999997</v>
      </c>
      <c r="J12" s="56">
        <v>56137.592636819994</v>
      </c>
      <c r="K12" s="56">
        <v>61973.604984069992</v>
      </c>
      <c r="L12" s="56"/>
      <c r="M12" s="13"/>
      <c r="N12" s="13"/>
      <c r="O12" s="57"/>
      <c r="P12" s="56">
        <v>65673.674158569993</v>
      </c>
      <c r="Q12" s="56">
        <v>67807.828325580005</v>
      </c>
      <c r="R12" s="56">
        <v>67482.075709909986</v>
      </c>
      <c r="S12" s="56">
        <v>73022.984543779996</v>
      </c>
      <c r="T12" s="56">
        <v>75290.93294328</v>
      </c>
      <c r="U12" s="56"/>
      <c r="V12" s="56"/>
      <c r="X12" s="162" t="s">
        <v>77</v>
      </c>
      <c r="Y12" s="162"/>
      <c r="Z12" s="162"/>
      <c r="AA12" s="162"/>
    </row>
    <row r="13" spans="1:27" s="3" customFormat="1" ht="14.45" customHeight="1" x14ac:dyDescent="0.25">
      <c r="A13" s="54"/>
      <c r="B13" s="54"/>
      <c r="C13" s="60"/>
      <c r="D13" s="164" t="s">
        <v>78</v>
      </c>
      <c r="E13" s="164"/>
      <c r="F13" s="61">
        <v>33399.152930870012</v>
      </c>
      <c r="G13" s="61">
        <v>29635.010555830013</v>
      </c>
      <c r="H13" s="61">
        <v>32206.869474279996</v>
      </c>
      <c r="I13" s="61">
        <v>35689.914960500006</v>
      </c>
      <c r="J13" s="61">
        <v>32580.349674319998</v>
      </c>
      <c r="K13" s="61">
        <v>36970.766749269998</v>
      </c>
      <c r="L13" s="61"/>
      <c r="M13" s="18"/>
      <c r="N13" s="18"/>
      <c r="O13" s="10"/>
      <c r="P13" s="61">
        <v>38395.740001899991</v>
      </c>
      <c r="Q13" s="61">
        <v>39675.792980210004</v>
      </c>
      <c r="R13" s="61">
        <v>38756.751375930005</v>
      </c>
      <c r="S13" s="61">
        <v>41795.281797800002</v>
      </c>
      <c r="T13" s="61">
        <v>43255.998365249994</v>
      </c>
      <c r="U13" s="61"/>
      <c r="V13" s="61"/>
      <c r="W13" s="62"/>
      <c r="X13" s="100"/>
      <c r="Y13" s="60"/>
      <c r="Z13" s="164" t="s">
        <v>78</v>
      </c>
      <c r="AA13" s="164"/>
    </row>
    <row r="14" spans="1:27" s="3" customFormat="1" ht="14.45" customHeight="1" x14ac:dyDescent="0.25">
      <c r="A14" s="63"/>
      <c r="B14" s="63"/>
      <c r="C14" s="64"/>
      <c r="D14" s="165" t="s">
        <v>79</v>
      </c>
      <c r="E14" s="165"/>
      <c r="F14" s="61">
        <v>19293.059379309998</v>
      </c>
      <c r="G14" s="61">
        <v>19982.644724310001</v>
      </c>
      <c r="H14" s="61">
        <v>21080.929282269997</v>
      </c>
      <c r="I14" s="61">
        <v>22564.566976499991</v>
      </c>
      <c r="J14" s="61">
        <v>23557.242962500004</v>
      </c>
      <c r="K14" s="61">
        <v>25002.838234799998</v>
      </c>
      <c r="L14" s="61"/>
      <c r="M14" s="18"/>
      <c r="N14" s="18"/>
      <c r="O14" s="10"/>
      <c r="P14" s="61">
        <v>27277.934156669999</v>
      </c>
      <c r="Q14" s="61">
        <v>28132.035345369997</v>
      </c>
      <c r="R14" s="61">
        <v>28725.324333979999</v>
      </c>
      <c r="S14" s="61">
        <v>31227.70274597999</v>
      </c>
      <c r="T14" s="61">
        <v>32034.934578030014</v>
      </c>
      <c r="U14" s="61"/>
      <c r="V14" s="61"/>
      <c r="W14" s="33"/>
      <c r="X14" s="101"/>
      <c r="Y14" s="64"/>
      <c r="Z14" s="165" t="s">
        <v>79</v>
      </c>
      <c r="AA14" s="165"/>
    </row>
    <row r="15" spans="1:27" s="6" customFormat="1" ht="14.45" customHeight="1" x14ac:dyDescent="0.25">
      <c r="A15" s="117"/>
      <c r="B15" s="156" t="s">
        <v>80</v>
      </c>
      <c r="C15" s="156"/>
      <c r="D15" s="156"/>
      <c r="E15" s="156"/>
      <c r="F15" s="114">
        <v>324729.71375133999</v>
      </c>
      <c r="G15" s="114">
        <v>321051.14489898004</v>
      </c>
      <c r="H15" s="114">
        <v>329298.38718069001</v>
      </c>
      <c r="I15" s="114">
        <v>334298.84849044005</v>
      </c>
      <c r="J15" s="114">
        <v>335035.77091527998</v>
      </c>
      <c r="K15" s="114">
        <v>353349.27554516005</v>
      </c>
      <c r="L15" s="114"/>
      <c r="M15" s="7"/>
      <c r="N15" s="7"/>
      <c r="O15" s="115"/>
      <c r="P15" s="114">
        <v>369407.76804587006</v>
      </c>
      <c r="Q15" s="114">
        <v>367369.93821771001</v>
      </c>
      <c r="R15" s="114">
        <v>387375.64959702996</v>
      </c>
      <c r="S15" s="114">
        <v>412194.52721715003</v>
      </c>
      <c r="T15" s="114">
        <v>419721.27933754999</v>
      </c>
      <c r="U15" s="114"/>
      <c r="V15" s="114"/>
      <c r="W15" s="116"/>
      <c r="X15" s="157" t="s">
        <v>80</v>
      </c>
      <c r="Y15" s="157"/>
      <c r="Z15" s="157"/>
      <c r="AA15" s="157"/>
    </row>
    <row r="16" spans="1:27" s="6" customFormat="1" ht="14.45" customHeight="1" x14ac:dyDescent="0.25">
      <c r="A16" s="54"/>
      <c r="B16" s="161" t="s">
        <v>81</v>
      </c>
      <c r="C16" s="161"/>
      <c r="D16" s="161"/>
      <c r="E16" s="161"/>
      <c r="F16" s="56">
        <v>28000.596944039993</v>
      </c>
      <c r="G16" s="56">
        <v>27313.293543529999</v>
      </c>
      <c r="H16" s="56">
        <v>26802.658302760006</v>
      </c>
      <c r="I16" s="56">
        <v>25397.789659930004</v>
      </c>
      <c r="J16" s="56">
        <v>20348.649303719998</v>
      </c>
      <c r="K16" s="56">
        <v>19374.473027969998</v>
      </c>
      <c r="L16" s="56"/>
      <c r="M16" s="20"/>
      <c r="N16" s="20"/>
      <c r="O16" s="57"/>
      <c r="P16" s="56">
        <v>16951.723974109998</v>
      </c>
      <c r="Q16" s="56">
        <v>15367.118411629994</v>
      </c>
      <c r="R16" s="56">
        <v>16139.952230820001</v>
      </c>
      <c r="S16" s="56">
        <v>16378.731910409999</v>
      </c>
      <c r="T16" s="56">
        <v>16765.096486759998</v>
      </c>
      <c r="U16" s="56"/>
      <c r="V16" s="56"/>
      <c r="X16" s="162" t="s">
        <v>82</v>
      </c>
      <c r="Y16" s="162"/>
      <c r="Z16" s="162"/>
      <c r="AA16" s="162"/>
    </row>
    <row r="17" spans="1:27" s="3" customFormat="1" ht="14.45" customHeight="1" x14ac:dyDescent="0.25">
      <c r="A17" s="54"/>
      <c r="B17" s="54"/>
      <c r="C17" s="158" t="s">
        <v>67</v>
      </c>
      <c r="D17" s="158"/>
      <c r="E17" s="158"/>
      <c r="F17" s="65"/>
      <c r="G17" s="65"/>
      <c r="H17" s="65"/>
      <c r="I17" s="65"/>
      <c r="J17" s="65"/>
      <c r="K17" s="65"/>
      <c r="L17" s="65"/>
      <c r="M17" s="20"/>
      <c r="N17" s="20"/>
      <c r="O17" s="66"/>
      <c r="P17" s="65"/>
      <c r="Q17" s="65"/>
      <c r="R17" s="65"/>
      <c r="S17" s="65"/>
      <c r="T17" s="65"/>
      <c r="U17" s="65"/>
      <c r="V17" s="65"/>
      <c r="X17" s="100"/>
      <c r="Y17" s="163" t="s">
        <v>68</v>
      </c>
      <c r="Z17" s="163"/>
      <c r="AA17" s="163"/>
    </row>
    <row r="18" spans="1:27" s="3" customFormat="1" ht="14.45" customHeight="1" x14ac:dyDescent="0.25">
      <c r="A18" s="54"/>
      <c r="B18" s="54"/>
      <c r="C18" s="60"/>
      <c r="D18" s="164" t="s">
        <v>83</v>
      </c>
      <c r="E18" s="164"/>
      <c r="F18" s="65">
        <v>1154.0493759099998</v>
      </c>
      <c r="G18" s="65">
        <v>1136.8439765200001</v>
      </c>
      <c r="H18" s="65">
        <v>1127.8763224100001</v>
      </c>
      <c r="I18" s="65">
        <v>1063.3492877400001</v>
      </c>
      <c r="J18" s="65">
        <v>924.69196694000004</v>
      </c>
      <c r="K18" s="65">
        <v>916.11118212999986</v>
      </c>
      <c r="L18" s="65"/>
      <c r="M18" s="20"/>
      <c r="N18" s="20"/>
      <c r="O18" s="66"/>
      <c r="P18" s="65">
        <v>944.15943679000009</v>
      </c>
      <c r="Q18" s="65">
        <v>979.16494810999984</v>
      </c>
      <c r="R18" s="65">
        <v>992.29607245000011</v>
      </c>
      <c r="S18" s="65">
        <v>1003.2811578599999</v>
      </c>
      <c r="T18" s="65">
        <v>1021.8186164899998</v>
      </c>
      <c r="U18" s="65"/>
      <c r="V18" s="65"/>
      <c r="X18" s="100"/>
      <c r="Y18" s="60"/>
      <c r="Z18" s="164" t="s">
        <v>83</v>
      </c>
      <c r="AA18" s="164"/>
    </row>
    <row r="19" spans="1:27" s="6" customFormat="1" ht="14.45" customHeight="1" x14ac:dyDescent="0.25">
      <c r="A19" s="54"/>
      <c r="B19" s="161" t="s">
        <v>84</v>
      </c>
      <c r="C19" s="161"/>
      <c r="D19" s="161"/>
      <c r="E19" s="161"/>
      <c r="F19" s="56">
        <v>27462.830481180001</v>
      </c>
      <c r="G19" s="56">
        <v>27871.174506309999</v>
      </c>
      <c r="H19" s="56">
        <v>28925.132389900002</v>
      </c>
      <c r="I19" s="56">
        <v>29503.78436387</v>
      </c>
      <c r="J19" s="56">
        <v>29621.714138880001</v>
      </c>
      <c r="K19" s="56">
        <v>31962.485701829995</v>
      </c>
      <c r="L19" s="56"/>
      <c r="M19" s="20"/>
      <c r="N19" s="20"/>
      <c r="O19" s="57"/>
      <c r="P19" s="56">
        <v>34516.795684590004</v>
      </c>
      <c r="Q19" s="56">
        <v>33990.038644170003</v>
      </c>
      <c r="R19" s="56">
        <v>34353.635539209994</v>
      </c>
      <c r="S19" s="56">
        <v>38462.288934009994</v>
      </c>
      <c r="T19" s="56">
        <v>39227.378263619998</v>
      </c>
      <c r="U19" s="56"/>
      <c r="V19" s="56"/>
      <c r="X19" s="162" t="s">
        <v>85</v>
      </c>
      <c r="Y19" s="162"/>
      <c r="Z19" s="162"/>
      <c r="AA19" s="162"/>
    </row>
    <row r="20" spans="1:27" s="3" customFormat="1" ht="14.45" customHeight="1" x14ac:dyDescent="0.25">
      <c r="A20" s="54"/>
      <c r="B20" s="54"/>
      <c r="C20" s="158" t="s">
        <v>67</v>
      </c>
      <c r="D20" s="158"/>
      <c r="E20" s="158"/>
      <c r="F20" s="65"/>
      <c r="G20" s="65"/>
      <c r="H20" s="65"/>
      <c r="I20" s="65"/>
      <c r="J20" s="65"/>
      <c r="K20" s="65"/>
      <c r="L20" s="65"/>
      <c r="M20" s="20"/>
      <c r="N20" s="20"/>
      <c r="O20" s="66"/>
      <c r="P20" s="65"/>
      <c r="Q20" s="65"/>
      <c r="R20" s="65"/>
      <c r="S20" s="65"/>
      <c r="T20" s="65"/>
      <c r="U20" s="65"/>
      <c r="V20" s="65"/>
      <c r="X20" s="100"/>
      <c r="Y20" s="163" t="s">
        <v>68</v>
      </c>
      <c r="Z20" s="163"/>
      <c r="AA20" s="163"/>
    </row>
    <row r="21" spans="1:27" s="3" customFormat="1" ht="14.45" customHeight="1" x14ac:dyDescent="0.25">
      <c r="A21" s="58"/>
      <c r="B21" s="58"/>
      <c r="C21" s="59"/>
      <c r="D21" s="160" t="s">
        <v>86</v>
      </c>
      <c r="E21" s="160"/>
      <c r="F21" s="65">
        <v>2045.2032882200001</v>
      </c>
      <c r="G21" s="65">
        <v>1993.8175368499997</v>
      </c>
      <c r="H21" s="65">
        <v>2425.5806370299997</v>
      </c>
      <c r="I21" s="65">
        <v>2487.7577053700006</v>
      </c>
      <c r="J21" s="65">
        <v>2595.9192995299995</v>
      </c>
      <c r="K21" s="65">
        <v>2826.2947285999999</v>
      </c>
      <c r="L21" s="65"/>
      <c r="M21" s="20"/>
      <c r="N21" s="20"/>
      <c r="O21" s="66"/>
      <c r="P21" s="65">
        <v>2704.7378664899989</v>
      </c>
      <c r="Q21" s="65">
        <v>2701.7733300700002</v>
      </c>
      <c r="R21" s="65">
        <v>2698.9498659599994</v>
      </c>
      <c r="S21" s="65">
        <v>2802.9074114199998</v>
      </c>
      <c r="T21" s="65">
        <v>2923.8238618100004</v>
      </c>
      <c r="U21" s="65"/>
      <c r="V21" s="65"/>
      <c r="X21" s="100"/>
      <c r="Y21" s="99"/>
      <c r="Z21" s="160" t="s">
        <v>86</v>
      </c>
      <c r="AA21" s="160"/>
    </row>
    <row r="22" spans="1:27" s="6" customFormat="1" ht="14.45" customHeight="1" x14ac:dyDescent="0.25">
      <c r="A22" s="54"/>
      <c r="B22" s="161" t="s">
        <v>87</v>
      </c>
      <c r="C22" s="161"/>
      <c r="D22" s="161"/>
      <c r="E22" s="161"/>
      <c r="F22" s="56">
        <v>220121.14237790997</v>
      </c>
      <c r="G22" s="56">
        <v>215579.54619943004</v>
      </c>
      <c r="H22" s="56">
        <v>219507.35165085</v>
      </c>
      <c r="I22" s="56">
        <v>224709.08787803998</v>
      </c>
      <c r="J22" s="56">
        <v>230729.40955414998</v>
      </c>
      <c r="K22" s="56">
        <v>243361.92315396</v>
      </c>
      <c r="L22" s="56"/>
      <c r="M22" s="20"/>
      <c r="N22" s="20"/>
      <c r="O22" s="57"/>
      <c r="P22" s="56">
        <v>256576.31242832003</v>
      </c>
      <c r="Q22" s="56">
        <v>259415.81375486997</v>
      </c>
      <c r="R22" s="56">
        <v>275764.20803226996</v>
      </c>
      <c r="S22" s="56">
        <v>288785.03759626998</v>
      </c>
      <c r="T22" s="56">
        <v>293338.21376070002</v>
      </c>
      <c r="U22" s="56"/>
      <c r="V22" s="56"/>
      <c r="X22" s="162" t="s">
        <v>88</v>
      </c>
      <c r="Y22" s="162"/>
      <c r="Z22" s="162"/>
      <c r="AA22" s="162"/>
    </row>
    <row r="23" spans="1:27" s="3" customFormat="1" ht="14.45" customHeight="1" x14ac:dyDescent="0.25">
      <c r="A23" s="54"/>
      <c r="B23" s="54"/>
      <c r="C23" s="158" t="s">
        <v>67</v>
      </c>
      <c r="D23" s="158"/>
      <c r="E23" s="158"/>
      <c r="F23" s="65"/>
      <c r="G23" s="65"/>
      <c r="H23" s="65"/>
      <c r="I23" s="65"/>
      <c r="J23" s="65"/>
      <c r="K23" s="65"/>
      <c r="L23" s="65"/>
      <c r="M23" s="20"/>
      <c r="N23" s="20"/>
      <c r="O23" s="66"/>
      <c r="P23" s="65"/>
      <c r="Q23" s="65"/>
      <c r="R23" s="65"/>
      <c r="S23" s="65"/>
      <c r="T23" s="65"/>
      <c r="U23" s="65"/>
      <c r="V23" s="65"/>
      <c r="X23" s="100"/>
      <c r="Y23" s="163" t="s">
        <v>68</v>
      </c>
      <c r="Z23" s="163"/>
      <c r="AA23" s="163"/>
    </row>
    <row r="24" spans="1:27" s="3" customFormat="1" ht="14.45" customHeight="1" x14ac:dyDescent="0.25">
      <c r="A24" s="54"/>
      <c r="B24" s="54"/>
      <c r="C24" s="60"/>
      <c r="D24" s="164" t="s">
        <v>89</v>
      </c>
      <c r="E24" s="164"/>
      <c r="F24" s="65">
        <v>3100.4743114900002</v>
      </c>
      <c r="G24" s="65">
        <v>3214.3988093199996</v>
      </c>
      <c r="H24" s="65">
        <v>3787.9914099700004</v>
      </c>
      <c r="I24" s="65">
        <v>4391.6982952999997</v>
      </c>
      <c r="J24" s="65">
        <v>4532.9081021600014</v>
      </c>
      <c r="K24" s="65">
        <v>6047.3478826899991</v>
      </c>
      <c r="L24" s="65"/>
      <c r="M24" s="20"/>
      <c r="N24" s="20"/>
      <c r="O24" s="66"/>
      <c r="P24" s="65">
        <v>6372.0313311699992</v>
      </c>
      <c r="Q24" s="65">
        <v>6210.8544184900011</v>
      </c>
      <c r="R24" s="65">
        <v>6462.839913750001</v>
      </c>
      <c r="S24" s="65">
        <v>6940.5425212000018</v>
      </c>
      <c r="T24" s="65">
        <v>7121.5694448099985</v>
      </c>
      <c r="U24" s="65"/>
      <c r="V24" s="65"/>
      <c r="X24" s="100"/>
      <c r="Y24" s="60"/>
      <c r="Z24" s="164" t="s">
        <v>89</v>
      </c>
      <c r="AA24" s="164"/>
    </row>
    <row r="25" spans="1:27" s="3" customFormat="1" ht="14.45" customHeight="1" x14ac:dyDescent="0.25">
      <c r="A25" s="54"/>
      <c r="B25" s="54"/>
      <c r="C25" s="60"/>
      <c r="D25" s="164" t="s">
        <v>90</v>
      </c>
      <c r="E25" s="164"/>
      <c r="F25" s="65">
        <v>50811.885636549996</v>
      </c>
      <c r="G25" s="65">
        <v>50907.798989600007</v>
      </c>
      <c r="H25" s="65">
        <v>51839.399131310005</v>
      </c>
      <c r="I25" s="65">
        <v>52967.629792200001</v>
      </c>
      <c r="J25" s="65">
        <v>54221.258457359989</v>
      </c>
      <c r="K25" s="65">
        <v>60306.220435940006</v>
      </c>
      <c r="L25" s="65"/>
      <c r="M25" s="20"/>
      <c r="N25" s="20"/>
      <c r="O25" s="66"/>
      <c r="P25" s="65">
        <v>63703.540450230001</v>
      </c>
      <c r="Q25" s="65">
        <v>64310.140351570008</v>
      </c>
      <c r="R25" s="65">
        <v>69358.162578169999</v>
      </c>
      <c r="S25" s="65">
        <v>70897.345031770004</v>
      </c>
      <c r="T25" s="65">
        <v>72996.918657539994</v>
      </c>
      <c r="U25" s="65"/>
      <c r="V25" s="65"/>
      <c r="X25" s="100"/>
      <c r="Y25" s="60"/>
      <c r="Z25" s="164" t="s">
        <v>90</v>
      </c>
      <c r="AA25" s="164"/>
    </row>
    <row r="26" spans="1:27" s="3" customFormat="1" ht="14.45" customHeight="1" x14ac:dyDescent="0.25">
      <c r="A26" s="67"/>
      <c r="B26" s="67"/>
      <c r="C26" s="67"/>
      <c r="D26" s="164" t="s">
        <v>91</v>
      </c>
      <c r="E26" s="164"/>
      <c r="F26" s="65">
        <v>6961.0035648600006</v>
      </c>
      <c r="G26" s="65">
        <v>7072.3470935400001</v>
      </c>
      <c r="H26" s="65">
        <v>7252.197145099999</v>
      </c>
      <c r="I26" s="65">
        <v>7471.9955297199995</v>
      </c>
      <c r="J26" s="65">
        <v>7237.2381862300008</v>
      </c>
      <c r="K26" s="65">
        <v>7849.0906104899977</v>
      </c>
      <c r="L26" s="65"/>
      <c r="M26" s="20"/>
      <c r="N26" s="20"/>
      <c r="O26" s="66"/>
      <c r="P26" s="65">
        <v>8331.2347758399992</v>
      </c>
      <c r="Q26" s="65">
        <v>8203.4935053000008</v>
      </c>
      <c r="R26" s="65">
        <v>8242.9986738299995</v>
      </c>
      <c r="S26" s="65">
        <v>9360.6668378599989</v>
      </c>
      <c r="T26" s="65">
        <v>9518.0753836000004</v>
      </c>
      <c r="U26" s="65"/>
      <c r="V26" s="65"/>
      <c r="X26" s="67"/>
      <c r="Y26" s="67"/>
      <c r="Z26" s="164" t="s">
        <v>91</v>
      </c>
      <c r="AA26" s="164"/>
    </row>
    <row r="27" spans="1:27" s="3" customFormat="1" ht="14.45" customHeight="1" x14ac:dyDescent="0.25">
      <c r="A27" s="54"/>
      <c r="B27" s="54"/>
      <c r="C27" s="60"/>
      <c r="D27" s="164" t="s">
        <v>92</v>
      </c>
      <c r="E27" s="164"/>
      <c r="F27" s="65">
        <v>12829.174181519998</v>
      </c>
      <c r="G27" s="65">
        <v>12624.172559459999</v>
      </c>
      <c r="H27" s="65">
        <v>13590.137706369998</v>
      </c>
      <c r="I27" s="65">
        <v>13791.45397656</v>
      </c>
      <c r="J27" s="65">
        <v>13863.672731330002</v>
      </c>
      <c r="K27" s="65">
        <v>14037.899135140002</v>
      </c>
      <c r="L27" s="65"/>
      <c r="M27" s="20"/>
      <c r="N27" s="20"/>
      <c r="O27" s="66"/>
      <c r="P27" s="65">
        <v>14255.297846500001</v>
      </c>
      <c r="Q27" s="65">
        <v>14413.61468153</v>
      </c>
      <c r="R27" s="65">
        <v>15225.827291689999</v>
      </c>
      <c r="S27" s="65">
        <v>15269.115347930001</v>
      </c>
      <c r="T27" s="65">
        <v>15250.23642592</v>
      </c>
      <c r="U27" s="65"/>
      <c r="V27" s="65"/>
      <c r="X27" s="100"/>
      <c r="Y27" s="60"/>
      <c r="Z27" s="164" t="s">
        <v>92</v>
      </c>
      <c r="AA27" s="164"/>
    </row>
    <row r="28" spans="1:27" s="3" customFormat="1" ht="14.45" customHeight="1" x14ac:dyDescent="0.25">
      <c r="A28" s="54"/>
      <c r="B28" s="54"/>
      <c r="C28" s="60"/>
      <c r="D28" s="164" t="s">
        <v>93</v>
      </c>
      <c r="E28" s="164"/>
      <c r="F28" s="65">
        <v>133892.43446729</v>
      </c>
      <c r="G28" s="65">
        <v>128619.02525213003</v>
      </c>
      <c r="H28" s="65">
        <v>129484.41238252999</v>
      </c>
      <c r="I28" s="65">
        <v>132362.96451386999</v>
      </c>
      <c r="J28" s="65">
        <v>136154.60128105999</v>
      </c>
      <c r="K28" s="65">
        <v>139438.56126513</v>
      </c>
      <c r="L28" s="65"/>
      <c r="M28" s="20"/>
      <c r="N28" s="20"/>
      <c r="O28" s="66"/>
      <c r="P28" s="65">
        <v>147275.34815035001</v>
      </c>
      <c r="Q28" s="65">
        <v>150290.72929840002</v>
      </c>
      <c r="R28" s="65">
        <v>158938.35706926996</v>
      </c>
      <c r="S28" s="65">
        <v>167184.44999279</v>
      </c>
      <c r="T28" s="65">
        <v>168182.23187884002</v>
      </c>
      <c r="U28" s="65"/>
      <c r="V28" s="65"/>
      <c r="X28" s="100"/>
      <c r="Y28" s="60"/>
      <c r="Z28" s="164" t="s">
        <v>93</v>
      </c>
      <c r="AA28" s="164"/>
    </row>
    <row r="29" spans="1:27" s="3" customFormat="1" ht="14.45" customHeight="1" x14ac:dyDescent="0.25">
      <c r="A29" s="58"/>
      <c r="B29" s="58"/>
      <c r="C29" s="59"/>
      <c r="D29" s="164" t="s">
        <v>94</v>
      </c>
      <c r="E29" s="164"/>
      <c r="F29" s="65">
        <v>11082.254578239999</v>
      </c>
      <c r="G29" s="65">
        <v>11826.404343400001</v>
      </c>
      <c r="H29" s="65">
        <v>12269.514954820001</v>
      </c>
      <c r="I29" s="65">
        <v>12570.62479935</v>
      </c>
      <c r="J29" s="65">
        <v>13571.539066249999</v>
      </c>
      <c r="K29" s="65">
        <v>14551.62070664</v>
      </c>
      <c r="L29" s="65"/>
      <c r="M29" s="20"/>
      <c r="N29" s="20"/>
      <c r="O29" s="66"/>
      <c r="P29" s="65">
        <v>15433.312501999999</v>
      </c>
      <c r="Q29" s="65">
        <v>15226.702860429999</v>
      </c>
      <c r="R29" s="65">
        <v>16773.118333999999</v>
      </c>
      <c r="S29" s="65">
        <v>17447.202526270001</v>
      </c>
      <c r="T29" s="65">
        <v>18550.88397671</v>
      </c>
      <c r="U29" s="65"/>
      <c r="V29" s="65"/>
      <c r="X29" s="100"/>
      <c r="Y29" s="99"/>
      <c r="Z29" s="164" t="s">
        <v>94</v>
      </c>
      <c r="AA29" s="164"/>
    </row>
    <row r="30" spans="1:27" s="6" customFormat="1" ht="14.45" customHeight="1" x14ac:dyDescent="0.25">
      <c r="A30" s="54"/>
      <c r="B30" s="161" t="s">
        <v>95</v>
      </c>
      <c r="C30" s="161"/>
      <c r="D30" s="161"/>
      <c r="E30" s="161"/>
      <c r="F30" s="56">
        <v>49145.143948210003</v>
      </c>
      <c r="G30" s="56">
        <v>50287.130649710001</v>
      </c>
      <c r="H30" s="56">
        <v>54063.244837179991</v>
      </c>
      <c r="I30" s="56">
        <v>54688.186588599994</v>
      </c>
      <c r="J30" s="56">
        <v>54335.997918529989</v>
      </c>
      <c r="K30" s="56">
        <v>58650.393661399998</v>
      </c>
      <c r="L30" s="56"/>
      <c r="M30" s="20"/>
      <c r="N30" s="20"/>
      <c r="O30" s="57"/>
      <c r="P30" s="56">
        <v>61362.935958850008</v>
      </c>
      <c r="Q30" s="56">
        <v>58596.967407039992</v>
      </c>
      <c r="R30" s="56">
        <v>61117.853794730006</v>
      </c>
      <c r="S30" s="56">
        <v>68568.468776460009</v>
      </c>
      <c r="T30" s="56">
        <v>70390.590826469997</v>
      </c>
      <c r="U30" s="56"/>
      <c r="V30" s="56"/>
      <c r="X30" s="162" t="s">
        <v>96</v>
      </c>
      <c r="Y30" s="162"/>
      <c r="Z30" s="162"/>
      <c r="AA30" s="162"/>
    </row>
    <row r="31" spans="1:27" s="3" customFormat="1" ht="14.45" customHeight="1" x14ac:dyDescent="0.25">
      <c r="A31" s="58"/>
      <c r="B31" s="58"/>
      <c r="C31" s="158" t="s">
        <v>67</v>
      </c>
      <c r="D31" s="158"/>
      <c r="E31" s="158"/>
      <c r="F31" s="65"/>
      <c r="G31" s="65"/>
      <c r="H31" s="65"/>
      <c r="I31" s="65"/>
      <c r="J31" s="65"/>
      <c r="K31" s="65"/>
      <c r="L31" s="65"/>
      <c r="M31" s="20"/>
      <c r="N31" s="20"/>
      <c r="O31" s="66"/>
      <c r="P31" s="65"/>
      <c r="Q31" s="65"/>
      <c r="R31" s="65"/>
      <c r="S31" s="65"/>
      <c r="T31" s="65"/>
      <c r="U31" s="65"/>
      <c r="V31" s="65"/>
      <c r="X31" s="100"/>
      <c r="Y31" s="166" t="s">
        <v>68</v>
      </c>
      <c r="Z31" s="166"/>
      <c r="AA31" s="166"/>
    </row>
    <row r="32" spans="1:27" s="3" customFormat="1" ht="14.45" customHeight="1" x14ac:dyDescent="0.25">
      <c r="A32" s="58"/>
      <c r="B32" s="58"/>
      <c r="C32" s="59"/>
      <c r="D32" s="164" t="s">
        <v>97</v>
      </c>
      <c r="E32" s="164"/>
      <c r="F32" s="65">
        <v>13916.529361110001</v>
      </c>
      <c r="G32" s="65">
        <v>14721.880827810004</v>
      </c>
      <c r="H32" s="65">
        <v>14927.182667150002</v>
      </c>
      <c r="I32" s="65">
        <v>14684.328833490003</v>
      </c>
      <c r="J32" s="65">
        <v>15425.63931386</v>
      </c>
      <c r="K32" s="65">
        <v>16184.547786190004</v>
      </c>
      <c r="L32" s="65"/>
      <c r="M32" s="20"/>
      <c r="N32" s="20"/>
      <c r="O32" s="66"/>
      <c r="P32" s="65">
        <v>16845.141281600001</v>
      </c>
      <c r="Q32" s="65">
        <v>16423.553709259999</v>
      </c>
      <c r="R32" s="65">
        <v>16992.707230280001</v>
      </c>
      <c r="S32" s="65">
        <v>20984.814812559998</v>
      </c>
      <c r="T32" s="65">
        <v>20186.674867189995</v>
      </c>
      <c r="U32" s="65"/>
      <c r="V32" s="65"/>
      <c r="X32" s="100"/>
      <c r="Y32" s="99"/>
      <c r="Z32" s="164" t="s">
        <v>97</v>
      </c>
      <c r="AA32" s="164"/>
    </row>
    <row r="33" spans="1:27" s="3" customFormat="1" ht="14.45" customHeight="1" x14ac:dyDescent="0.25">
      <c r="A33" s="54"/>
      <c r="B33" s="54"/>
      <c r="C33" s="60"/>
      <c r="D33" s="164" t="s">
        <v>98</v>
      </c>
      <c r="E33" s="164"/>
      <c r="F33" s="65">
        <v>21898.11946292</v>
      </c>
      <c r="G33" s="65">
        <v>22419.266295499994</v>
      </c>
      <c r="H33" s="65">
        <v>22726.798304929998</v>
      </c>
      <c r="I33" s="65">
        <v>21846.719526439996</v>
      </c>
      <c r="J33" s="65">
        <v>21267.25718524</v>
      </c>
      <c r="K33" s="65">
        <v>23042.843231629999</v>
      </c>
      <c r="L33" s="65"/>
      <c r="M33" s="20"/>
      <c r="N33" s="20"/>
      <c r="O33" s="66"/>
      <c r="P33" s="65">
        <v>23522.346782460005</v>
      </c>
      <c r="Q33" s="65">
        <v>22634.734313010002</v>
      </c>
      <c r="R33" s="65">
        <v>23347.334743219999</v>
      </c>
      <c r="S33" s="65">
        <v>24384.766318980008</v>
      </c>
      <c r="T33" s="65">
        <v>24278.653316299999</v>
      </c>
      <c r="U33" s="65"/>
      <c r="V33" s="65"/>
      <c r="X33" s="100"/>
      <c r="Y33" s="60"/>
      <c r="Z33" s="164" t="s">
        <v>98</v>
      </c>
      <c r="AA33" s="164"/>
    </row>
    <row r="34" spans="1:27" s="3" customFormat="1" ht="14.45" customHeight="1" x14ac:dyDescent="0.25">
      <c r="A34" s="54"/>
      <c r="B34" s="54"/>
      <c r="C34" s="60"/>
      <c r="D34" s="164" t="s">
        <v>99</v>
      </c>
      <c r="E34" s="164"/>
      <c r="F34" s="65">
        <v>4360.1900999500003</v>
      </c>
      <c r="G34" s="65">
        <v>4274.9783999299998</v>
      </c>
      <c r="H34" s="65">
        <v>5359.8968256199987</v>
      </c>
      <c r="I34" s="65">
        <v>5476.6039903299989</v>
      </c>
      <c r="J34" s="65">
        <v>5893.7565573899992</v>
      </c>
      <c r="K34" s="65">
        <v>5748.96008188</v>
      </c>
      <c r="L34" s="65"/>
      <c r="M34" s="20"/>
      <c r="N34" s="20"/>
      <c r="O34" s="66"/>
      <c r="P34" s="65">
        <v>5978.0326863400005</v>
      </c>
      <c r="Q34" s="65">
        <v>6229.40514274</v>
      </c>
      <c r="R34" s="65">
        <v>6398.9938468299997</v>
      </c>
      <c r="S34" s="65">
        <v>7116.35309839</v>
      </c>
      <c r="T34" s="65">
        <v>8510.8420634199992</v>
      </c>
      <c r="U34" s="65"/>
      <c r="V34" s="65"/>
      <c r="X34" s="100"/>
      <c r="Y34" s="60"/>
      <c r="Z34" s="164" t="s">
        <v>99</v>
      </c>
      <c r="AA34" s="164"/>
    </row>
    <row r="35" spans="1:27" s="6" customFormat="1" ht="14.45" customHeight="1" x14ac:dyDescent="0.25">
      <c r="A35" s="117"/>
      <c r="B35" s="156" t="s">
        <v>100</v>
      </c>
      <c r="C35" s="156"/>
      <c r="D35" s="156"/>
      <c r="E35" s="156"/>
      <c r="F35" s="114">
        <v>126692.18923018999</v>
      </c>
      <c r="G35" s="114">
        <v>129150.6194271</v>
      </c>
      <c r="H35" s="114">
        <v>148148.63019927</v>
      </c>
      <c r="I35" s="114">
        <v>156933.41997137002</v>
      </c>
      <c r="J35" s="114">
        <v>148283.58357836999</v>
      </c>
      <c r="K35" s="114">
        <v>149984.27108818002</v>
      </c>
      <c r="L35" s="114"/>
      <c r="M35" s="7"/>
      <c r="N35" s="7"/>
      <c r="O35" s="115"/>
      <c r="P35" s="114">
        <v>161907.02771757002</v>
      </c>
      <c r="Q35" s="114">
        <v>168192.44250452</v>
      </c>
      <c r="R35" s="114">
        <v>163856.52121504999</v>
      </c>
      <c r="S35" s="114">
        <v>176574.3750348</v>
      </c>
      <c r="T35" s="114">
        <v>172425.43748882995</v>
      </c>
      <c r="U35" s="114"/>
      <c r="V35" s="114"/>
      <c r="W35" s="116"/>
      <c r="X35" s="157" t="s">
        <v>101</v>
      </c>
      <c r="Y35" s="157"/>
      <c r="Z35" s="157"/>
      <c r="AA35" s="157"/>
    </row>
    <row r="36" spans="1:27" s="6" customFormat="1" ht="14.45" customHeight="1" x14ac:dyDescent="0.25">
      <c r="B36" s="167" t="s">
        <v>102</v>
      </c>
      <c r="C36" s="167"/>
      <c r="D36" s="167"/>
      <c r="E36" s="167"/>
      <c r="F36" s="56">
        <v>43198.850184489995</v>
      </c>
      <c r="G36" s="56">
        <v>45733.962404109996</v>
      </c>
      <c r="H36" s="56">
        <v>55985.643454380013</v>
      </c>
      <c r="I36" s="56">
        <v>58103.134174699997</v>
      </c>
      <c r="J36" s="56">
        <v>61022.698719910004</v>
      </c>
      <c r="K36" s="56">
        <v>63458.134716780005</v>
      </c>
      <c r="L36" s="56"/>
      <c r="M36" s="20"/>
      <c r="N36" s="20"/>
      <c r="O36" s="57"/>
      <c r="P36" s="56">
        <v>68416.109898619994</v>
      </c>
      <c r="Q36" s="56">
        <v>77559.595587200005</v>
      </c>
      <c r="R36" s="56">
        <v>76684.81519615998</v>
      </c>
      <c r="S36" s="56">
        <v>83560.966556979998</v>
      </c>
      <c r="T36" s="56">
        <v>81774.325980220005</v>
      </c>
      <c r="U36" s="56"/>
      <c r="V36" s="56"/>
      <c r="X36" s="167" t="s">
        <v>103</v>
      </c>
      <c r="Y36" s="167"/>
      <c r="Z36" s="167"/>
      <c r="AA36" s="167"/>
    </row>
    <row r="37" spans="1:27" s="3" customFormat="1" ht="14.45" customHeight="1" x14ac:dyDescent="0.25">
      <c r="A37" s="68"/>
      <c r="B37" s="68"/>
      <c r="C37" s="158" t="s">
        <v>67</v>
      </c>
      <c r="D37" s="158"/>
      <c r="E37" s="158"/>
      <c r="F37" s="65"/>
      <c r="G37" s="65"/>
      <c r="H37" s="65"/>
      <c r="I37" s="65"/>
      <c r="J37" s="65"/>
      <c r="K37" s="65"/>
      <c r="L37" s="65"/>
      <c r="M37" s="20"/>
      <c r="N37" s="20"/>
      <c r="O37" s="66"/>
      <c r="P37" s="65"/>
      <c r="Q37" s="65"/>
      <c r="R37" s="65"/>
      <c r="S37" s="65"/>
      <c r="T37" s="65"/>
      <c r="U37" s="65"/>
      <c r="V37" s="65"/>
      <c r="X37" s="68"/>
      <c r="Y37" s="166" t="s">
        <v>68</v>
      </c>
      <c r="Z37" s="166"/>
      <c r="AA37" s="166"/>
    </row>
    <row r="38" spans="1:27" s="3" customFormat="1" ht="14.45" customHeight="1" x14ac:dyDescent="0.25">
      <c r="A38" s="69"/>
      <c r="B38" s="69"/>
      <c r="C38" s="59"/>
      <c r="D38" s="164" t="s">
        <v>104</v>
      </c>
      <c r="E38" s="164"/>
      <c r="F38" s="65">
        <v>20765.844966239998</v>
      </c>
      <c r="G38" s="65">
        <v>22730.739273699997</v>
      </c>
      <c r="H38" s="65">
        <v>31971.731370140002</v>
      </c>
      <c r="I38" s="65">
        <v>34355.500820390007</v>
      </c>
      <c r="J38" s="65">
        <v>36632.853333230007</v>
      </c>
      <c r="K38" s="65">
        <v>38768.874109620003</v>
      </c>
      <c r="L38" s="65"/>
      <c r="M38" s="20"/>
      <c r="N38" s="20"/>
      <c r="O38" s="66"/>
      <c r="P38" s="65">
        <v>42186.947631759998</v>
      </c>
      <c r="Q38" s="65">
        <v>51431.066076989999</v>
      </c>
      <c r="R38" s="65">
        <v>51331.630602739991</v>
      </c>
      <c r="S38" s="65">
        <v>56884.902993889991</v>
      </c>
      <c r="T38" s="65">
        <v>55446.942718779988</v>
      </c>
      <c r="U38" s="65"/>
      <c r="V38" s="65"/>
      <c r="X38" s="68"/>
      <c r="Y38" s="99"/>
      <c r="Z38" s="164" t="s">
        <v>104</v>
      </c>
      <c r="AA38" s="164"/>
    </row>
    <row r="39" spans="1:27" s="3" customFormat="1" ht="14.45" customHeight="1" x14ac:dyDescent="0.25">
      <c r="A39" s="69"/>
      <c r="B39" s="69"/>
      <c r="C39" s="59"/>
      <c r="D39" s="164" t="s">
        <v>105</v>
      </c>
      <c r="E39" s="164"/>
      <c r="F39" s="65">
        <v>5647.6847006600001</v>
      </c>
      <c r="G39" s="65">
        <v>5625.0918417399998</v>
      </c>
      <c r="H39" s="65">
        <v>5873.7104481400002</v>
      </c>
      <c r="I39" s="65">
        <v>5973.7742124600009</v>
      </c>
      <c r="J39" s="65">
        <v>6346.9084090899996</v>
      </c>
      <c r="K39" s="65">
        <v>7020.2348470299994</v>
      </c>
      <c r="L39" s="65"/>
      <c r="M39" s="20"/>
      <c r="N39" s="20"/>
      <c r="O39" s="66"/>
      <c r="P39" s="65">
        <v>6980.8873221499998</v>
      </c>
      <c r="Q39" s="65">
        <v>7247.2244700900001</v>
      </c>
      <c r="R39" s="65">
        <v>6826.2076251900007</v>
      </c>
      <c r="S39" s="65">
        <v>7215.3348634900021</v>
      </c>
      <c r="T39" s="65">
        <v>6891.77777014</v>
      </c>
      <c r="U39" s="65"/>
      <c r="V39" s="65"/>
      <c r="X39" s="68"/>
      <c r="Y39" s="99"/>
      <c r="Z39" s="164" t="s">
        <v>105</v>
      </c>
      <c r="AA39" s="164"/>
    </row>
    <row r="40" spans="1:27" s="6" customFormat="1" ht="14.45" customHeight="1" x14ac:dyDescent="0.25">
      <c r="B40" s="168" t="s">
        <v>107</v>
      </c>
      <c r="C40" s="168"/>
      <c r="D40" s="168"/>
      <c r="E40" s="168"/>
      <c r="F40" s="56">
        <v>83493.339045700006</v>
      </c>
      <c r="G40" s="56">
        <v>83416.657022989995</v>
      </c>
      <c r="H40" s="56">
        <v>92162.986744889989</v>
      </c>
      <c r="I40" s="56">
        <v>98830.285796670025</v>
      </c>
      <c r="J40" s="56">
        <v>87260.884858459991</v>
      </c>
      <c r="K40" s="56">
        <v>86526.136371400004</v>
      </c>
      <c r="L40" s="56"/>
      <c r="M40" s="20"/>
      <c r="N40" s="20"/>
      <c r="O40" s="57"/>
      <c r="P40" s="56">
        <v>93490.917818950024</v>
      </c>
      <c r="Q40" s="56">
        <v>90632.846917319999</v>
      </c>
      <c r="R40" s="56">
        <v>87171.706018890007</v>
      </c>
      <c r="S40" s="56">
        <v>93013.408477820005</v>
      </c>
      <c r="T40" s="56">
        <v>90651.111508609945</v>
      </c>
      <c r="U40" s="56"/>
      <c r="V40" s="56"/>
      <c r="X40" s="168" t="s">
        <v>108</v>
      </c>
      <c r="Y40" s="168"/>
      <c r="Z40" s="168"/>
      <c r="AA40" s="168"/>
    </row>
    <row r="41" spans="1:27" s="3" customFormat="1" ht="14.45" customHeight="1" x14ac:dyDescent="0.25">
      <c r="A41" s="68"/>
      <c r="B41" s="68"/>
      <c r="C41" s="158" t="s">
        <v>67</v>
      </c>
      <c r="D41" s="158"/>
      <c r="E41" s="158"/>
      <c r="F41" s="65"/>
      <c r="G41" s="65"/>
      <c r="H41" s="65"/>
      <c r="I41" s="65"/>
      <c r="J41" s="65"/>
      <c r="K41" s="65"/>
      <c r="L41" s="65"/>
      <c r="M41" s="20"/>
      <c r="N41" s="20"/>
      <c r="O41" s="66"/>
      <c r="P41" s="65"/>
      <c r="Q41" s="65"/>
      <c r="R41" s="65"/>
      <c r="S41" s="65"/>
      <c r="T41" s="65"/>
      <c r="U41" s="65"/>
      <c r="V41" s="65"/>
      <c r="X41" s="68"/>
      <c r="Y41" s="166" t="s">
        <v>68</v>
      </c>
      <c r="Z41" s="166"/>
      <c r="AA41" s="166"/>
    </row>
    <row r="42" spans="1:27" s="6" customFormat="1" ht="14.45" customHeight="1" x14ac:dyDescent="0.25">
      <c r="B42" s="90"/>
      <c r="C42" s="90"/>
      <c r="D42" s="164" t="s">
        <v>106</v>
      </c>
      <c r="E42" s="164"/>
      <c r="F42" s="65">
        <v>40937.135328449993</v>
      </c>
      <c r="G42" s="65">
        <v>42162.352577689999</v>
      </c>
      <c r="H42" s="65">
        <v>41980.028076210001</v>
      </c>
      <c r="I42" s="65">
        <v>42893.484038630006</v>
      </c>
      <c r="J42" s="65">
        <v>40616.002326229995</v>
      </c>
      <c r="K42" s="65">
        <v>38251.293124160016</v>
      </c>
      <c r="L42" s="65"/>
      <c r="M42" s="20"/>
      <c r="N42" s="20"/>
      <c r="O42" s="66"/>
      <c r="P42" s="65">
        <v>38278.746486250006</v>
      </c>
      <c r="Q42" s="65">
        <v>43511.476957840008</v>
      </c>
      <c r="R42" s="65">
        <v>39786.867897949996</v>
      </c>
      <c r="S42" s="65">
        <v>40016.515932200004</v>
      </c>
      <c r="T42" s="65">
        <v>37151.303448749997</v>
      </c>
      <c r="U42" s="65"/>
      <c r="V42" s="65"/>
      <c r="W42" s="3"/>
      <c r="X42" s="68"/>
      <c r="Y42" s="102"/>
      <c r="Z42" s="164" t="s">
        <v>106</v>
      </c>
      <c r="AA42" s="164"/>
    </row>
    <row r="43" spans="1:27" s="6" customFormat="1" ht="14.45" customHeight="1" x14ac:dyDescent="0.25">
      <c r="A43" s="117"/>
      <c r="B43" s="156" t="s">
        <v>109</v>
      </c>
      <c r="C43" s="156"/>
      <c r="D43" s="156"/>
      <c r="E43" s="156"/>
      <c r="F43" s="114">
        <v>25470.626305829996</v>
      </c>
      <c r="G43" s="114">
        <v>26162.481019870007</v>
      </c>
      <c r="H43" s="114">
        <v>25616.838109249995</v>
      </c>
      <c r="I43" s="114">
        <v>18930.313696969992</v>
      </c>
      <c r="J43" s="114">
        <v>20028.502722639998</v>
      </c>
      <c r="K43" s="114">
        <v>19100.894199449991</v>
      </c>
      <c r="L43" s="114"/>
      <c r="M43" s="7"/>
      <c r="N43" s="7"/>
      <c r="O43" s="115"/>
      <c r="P43" s="114">
        <v>19887.966505599983</v>
      </c>
      <c r="Q43" s="114">
        <v>19528.492006810011</v>
      </c>
      <c r="R43" s="114">
        <v>19488.883980220009</v>
      </c>
      <c r="S43" s="114">
        <v>20644.444154470002</v>
      </c>
      <c r="T43" s="114">
        <v>20272.762233009991</v>
      </c>
      <c r="U43" s="114"/>
      <c r="V43" s="114"/>
      <c r="W43" s="116"/>
      <c r="X43" s="157" t="s">
        <v>109</v>
      </c>
      <c r="Y43" s="157"/>
      <c r="Z43" s="157"/>
      <c r="AA43" s="157"/>
    </row>
    <row r="44" spans="1:27" s="3" customFormat="1" ht="14.45" customHeight="1" x14ac:dyDescent="0.25">
      <c r="A44" s="69"/>
      <c r="B44" s="69"/>
      <c r="C44" s="158" t="s">
        <v>67</v>
      </c>
      <c r="D44" s="158"/>
      <c r="E44" s="158"/>
      <c r="F44" s="65"/>
      <c r="G44" s="65"/>
      <c r="H44" s="65"/>
      <c r="I44" s="65"/>
      <c r="J44" s="65"/>
      <c r="K44" s="65"/>
      <c r="L44" s="65"/>
      <c r="M44" s="20"/>
      <c r="N44" s="20"/>
      <c r="O44" s="66"/>
      <c r="P44" s="65"/>
      <c r="Q44" s="65"/>
      <c r="R44" s="65"/>
      <c r="S44" s="65"/>
      <c r="T44" s="65"/>
      <c r="U44" s="65"/>
      <c r="V44" s="65"/>
      <c r="X44" s="68"/>
      <c r="Y44" s="166" t="s">
        <v>68</v>
      </c>
      <c r="Z44" s="166"/>
      <c r="AA44" s="166"/>
    </row>
    <row r="45" spans="1:27" s="3" customFormat="1" ht="14.45" customHeight="1" x14ac:dyDescent="0.25">
      <c r="A45" s="58"/>
      <c r="B45" s="58"/>
      <c r="C45" s="59"/>
      <c r="D45" s="160" t="s">
        <v>110</v>
      </c>
      <c r="E45" s="160"/>
      <c r="F45" s="65">
        <v>11918.326662379994</v>
      </c>
      <c r="G45" s="65">
        <v>10864.593600470005</v>
      </c>
      <c r="H45" s="65">
        <v>9905.3418898700038</v>
      </c>
      <c r="I45" s="65">
        <v>3718.3000788399913</v>
      </c>
      <c r="J45" s="65">
        <v>4308.1406186600034</v>
      </c>
      <c r="K45" s="65">
        <v>2706.5488776399907</v>
      </c>
      <c r="L45" s="65"/>
      <c r="M45" s="20"/>
      <c r="N45" s="20"/>
      <c r="O45" s="66"/>
      <c r="P45" s="65">
        <v>2559.6048077299893</v>
      </c>
      <c r="Q45" s="65">
        <v>3253.5916664200086</v>
      </c>
      <c r="R45" s="65">
        <v>3292.2676222200062</v>
      </c>
      <c r="S45" s="65">
        <v>3279.774514069999</v>
      </c>
      <c r="T45" s="65">
        <v>2862.6609893999921</v>
      </c>
      <c r="U45" s="65"/>
      <c r="V45" s="65"/>
      <c r="X45" s="100"/>
      <c r="Y45" s="99"/>
      <c r="Z45" s="160" t="s">
        <v>110</v>
      </c>
      <c r="AA45" s="160"/>
    </row>
    <row r="46" spans="1:27" s="6" customFormat="1" ht="14.45" customHeight="1" x14ac:dyDescent="0.25">
      <c r="A46" s="117"/>
      <c r="B46" s="156" t="s">
        <v>111</v>
      </c>
      <c r="C46" s="156"/>
      <c r="D46" s="156"/>
      <c r="E46" s="156"/>
      <c r="F46" s="114">
        <v>298.76037890992302</v>
      </c>
      <c r="G46" s="114">
        <v>317.93107174985198</v>
      </c>
      <c r="H46" s="114">
        <v>40.864525010092621</v>
      </c>
      <c r="I46" s="114">
        <v>52.456652420289174</v>
      </c>
      <c r="J46" s="114">
        <v>11.814750069694128</v>
      </c>
      <c r="K46" s="114">
        <v>12.319823380254093</v>
      </c>
      <c r="L46" s="114"/>
      <c r="M46" s="7"/>
      <c r="N46" s="7"/>
      <c r="O46" s="115"/>
      <c r="P46" s="114">
        <v>13.813946419842978</v>
      </c>
      <c r="Q46" s="114">
        <v>11.137429010086635</v>
      </c>
      <c r="R46" s="114">
        <v>11.682758450100664</v>
      </c>
      <c r="S46" s="114">
        <v>16.831336060124158</v>
      </c>
      <c r="T46" s="114">
        <v>14.003848569969705</v>
      </c>
      <c r="U46" s="114"/>
      <c r="V46" s="114"/>
      <c r="W46" s="116"/>
      <c r="X46" s="157" t="s">
        <v>112</v>
      </c>
      <c r="Y46" s="157"/>
      <c r="Z46" s="157"/>
      <c r="AA46" s="157"/>
    </row>
    <row r="47" spans="1:27" s="3" customFormat="1" ht="14.45" customHeight="1" x14ac:dyDescent="0.25">
      <c r="F47" s="65"/>
      <c r="G47" s="65"/>
      <c r="H47" s="65"/>
      <c r="I47" s="65"/>
      <c r="J47" s="65"/>
      <c r="K47" s="65"/>
      <c r="L47" s="65"/>
      <c r="M47" s="20"/>
      <c r="N47" s="20"/>
      <c r="O47" s="65"/>
      <c r="P47" s="65"/>
      <c r="Q47" s="65"/>
      <c r="R47" s="65"/>
      <c r="S47" s="65"/>
      <c r="T47" s="65"/>
      <c r="U47" s="65"/>
      <c r="V47" s="65"/>
      <c r="X47" s="11"/>
      <c r="Y47" s="11"/>
      <c r="Z47" s="11"/>
      <c r="AA47" s="11"/>
    </row>
    <row r="48" spans="1:27" s="3" customFormat="1" ht="14.45" customHeight="1" x14ac:dyDescent="0.25">
      <c r="A48" s="109"/>
      <c r="B48" s="153" t="s">
        <v>57</v>
      </c>
      <c r="C48" s="153"/>
      <c r="D48" s="153"/>
      <c r="E48" s="153"/>
      <c r="F48" s="106">
        <v>626545.08279027976</v>
      </c>
      <c r="G48" s="106">
        <v>624692.00489432982</v>
      </c>
      <c r="H48" s="106">
        <v>650097.59643678006</v>
      </c>
      <c r="I48" s="106">
        <v>663727.64314451022</v>
      </c>
      <c r="J48" s="106">
        <v>659396.46120424976</v>
      </c>
      <c r="K48" s="106">
        <v>688856.94854557025</v>
      </c>
      <c r="L48" s="106"/>
      <c r="M48" s="20"/>
      <c r="N48" s="20"/>
      <c r="O48" s="106"/>
      <c r="P48" s="106">
        <v>723877.90123907989</v>
      </c>
      <c r="Q48" s="106">
        <v>723088.2906898401</v>
      </c>
      <c r="R48" s="106">
        <v>734897.90547538013</v>
      </c>
      <c r="S48" s="106">
        <v>785457.18456048996</v>
      </c>
      <c r="T48" s="106">
        <v>790354.71056471986</v>
      </c>
      <c r="U48" s="106"/>
      <c r="V48" s="106"/>
      <c r="W48" s="106"/>
      <c r="X48" s="154" t="s">
        <v>58</v>
      </c>
      <c r="Y48" s="154"/>
      <c r="Z48" s="154"/>
      <c r="AA48" s="110"/>
    </row>
    <row r="49" spans="6:27" ht="14.45" customHeight="1" x14ac:dyDescent="0.25"/>
    <row r="50" spans="6:27" ht="14.45" customHeight="1" x14ac:dyDescent="0.25"/>
    <row r="51" spans="6:27" ht="14.45" customHeight="1" x14ac:dyDescent="0.25">
      <c r="F51" s="82">
        <f>F48-'2a_Asset Sector 2021-2023'!E12</f>
        <v>0</v>
      </c>
      <c r="G51" s="82">
        <f>G48-'2a_Asset Sector 2021-2023'!F12</f>
        <v>0</v>
      </c>
      <c r="H51" s="82">
        <f>H48-'2a_Asset Sector 2021-2023'!G12</f>
        <v>0</v>
      </c>
      <c r="I51" s="82">
        <f>I48-'2a_Asset Sector 2021-2023'!H12</f>
        <v>0</v>
      </c>
      <c r="J51" s="82"/>
      <c r="K51" s="82"/>
      <c r="L51" s="82">
        <f>L48-'2a_Asset Sector 2021-2023'!K12</f>
        <v>0</v>
      </c>
      <c r="M51" s="30"/>
      <c r="N51" s="30"/>
      <c r="O51" s="30"/>
      <c r="P51" s="82">
        <f>P48-'2a_Asset Sector 2021-2023'!P12</f>
        <v>0</v>
      </c>
      <c r="Q51" s="82">
        <f>Q48-'2a_Asset Sector 2021-2023'!Q12</f>
        <v>0</v>
      </c>
      <c r="R51" s="82">
        <f>R48-'2a_Asset Sector 2021-2023'!R12</f>
        <v>0</v>
      </c>
      <c r="S51" s="82"/>
      <c r="T51" s="82"/>
      <c r="U51" s="82">
        <f>U48-'2a_Asset Sector 2021-2023'!U12</f>
        <v>0</v>
      </c>
      <c r="V51" s="82" t="e">
        <f>V48-'2a_Asset Sector 2021-2023'!#REF!</f>
        <v>#REF!</v>
      </c>
    </row>
    <row r="52" spans="6:27" s="30" customFormat="1" ht="14.45" customHeight="1" x14ac:dyDescent="0.25">
      <c r="X52" s="70"/>
      <c r="Y52" s="70"/>
      <c r="Z52" s="70"/>
      <c r="AA52" s="70"/>
    </row>
    <row r="53" spans="6:27" ht="14.45" customHeight="1" x14ac:dyDescent="0.25"/>
    <row r="54" spans="6:27" ht="14.45" customHeight="1" x14ac:dyDescent="0.25">
      <c r="P54" s="30"/>
      <c r="Q54" s="30"/>
      <c r="R54" s="30"/>
      <c r="S54" s="30"/>
      <c r="T54" s="30"/>
      <c r="U54" s="30"/>
      <c r="V54" s="30"/>
    </row>
    <row r="55" spans="6:27" ht="14.45" customHeight="1" x14ac:dyDescent="0.25"/>
    <row r="56" spans="6:27" ht="14.45" customHeight="1" x14ac:dyDescent="0.25"/>
    <row r="57" spans="6:27" ht="14.45" customHeight="1" x14ac:dyDescent="0.25"/>
    <row r="58" spans="6:27" ht="14.45" customHeight="1" x14ac:dyDescent="0.25"/>
    <row r="59" spans="6:27" ht="14.45" customHeight="1" x14ac:dyDescent="0.25"/>
    <row r="60" spans="6:27" ht="14.45" customHeight="1" x14ac:dyDescent="0.25"/>
    <row r="61" spans="6:27" ht="14.45" customHeight="1" x14ac:dyDescent="0.25"/>
    <row r="62" spans="6:27" ht="14.45" customHeight="1" x14ac:dyDescent="0.25"/>
    <row r="63" spans="6:27" ht="14.45" customHeight="1" x14ac:dyDescent="0.25"/>
    <row r="64" spans="6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</sheetData>
  <mergeCells count="92">
    <mergeCell ref="B48:E48"/>
    <mergeCell ref="X48:Z48"/>
    <mergeCell ref="C41:E41"/>
    <mergeCell ref="Y41:AA41"/>
    <mergeCell ref="D45:E45"/>
    <mergeCell ref="Z45:AA45"/>
    <mergeCell ref="B46:E46"/>
    <mergeCell ref="X46:AA46"/>
    <mergeCell ref="B43:E43"/>
    <mergeCell ref="X43:AA43"/>
    <mergeCell ref="C44:E44"/>
    <mergeCell ref="Y44:AA44"/>
    <mergeCell ref="D42:E42"/>
    <mergeCell ref="Z42:AA42"/>
    <mergeCell ref="D38:E38"/>
    <mergeCell ref="Z38:AA38"/>
    <mergeCell ref="D39:E39"/>
    <mergeCell ref="Z39:AA39"/>
    <mergeCell ref="B40:E40"/>
    <mergeCell ref="X40:AA40"/>
    <mergeCell ref="B35:E35"/>
    <mergeCell ref="X35:AA35"/>
    <mergeCell ref="B36:E36"/>
    <mergeCell ref="X36:AA36"/>
    <mergeCell ref="C37:E37"/>
    <mergeCell ref="Y37:AA37"/>
    <mergeCell ref="D32:E32"/>
    <mergeCell ref="Z32:AA32"/>
    <mergeCell ref="D33:E33"/>
    <mergeCell ref="Z33:AA33"/>
    <mergeCell ref="D34:E34"/>
    <mergeCell ref="Z34:AA34"/>
    <mergeCell ref="D29:E29"/>
    <mergeCell ref="Z29:AA29"/>
    <mergeCell ref="B30:E30"/>
    <mergeCell ref="X30:AA30"/>
    <mergeCell ref="C31:E31"/>
    <mergeCell ref="Y31:AA31"/>
    <mergeCell ref="D26:E26"/>
    <mergeCell ref="Z26:AA26"/>
    <mergeCell ref="D27:E27"/>
    <mergeCell ref="Z27:AA27"/>
    <mergeCell ref="D28:E28"/>
    <mergeCell ref="Z28:AA28"/>
    <mergeCell ref="C23:E23"/>
    <mergeCell ref="Y23:AA23"/>
    <mergeCell ref="D24:E24"/>
    <mergeCell ref="Z24:AA24"/>
    <mergeCell ref="D25:E25"/>
    <mergeCell ref="Z25:AA25"/>
    <mergeCell ref="C20:E20"/>
    <mergeCell ref="Y20:AA20"/>
    <mergeCell ref="D21:E21"/>
    <mergeCell ref="Z21:AA21"/>
    <mergeCell ref="B22:E22"/>
    <mergeCell ref="X22:AA22"/>
    <mergeCell ref="C17:E17"/>
    <mergeCell ref="Y17:AA17"/>
    <mergeCell ref="D18:E18"/>
    <mergeCell ref="Z18:AA18"/>
    <mergeCell ref="B19:E19"/>
    <mergeCell ref="X19:AA19"/>
    <mergeCell ref="D14:E14"/>
    <mergeCell ref="Z14:AA14"/>
    <mergeCell ref="B15:E15"/>
    <mergeCell ref="X15:AA15"/>
    <mergeCell ref="B16:E16"/>
    <mergeCell ref="X16:AA16"/>
    <mergeCell ref="D11:E11"/>
    <mergeCell ref="Z11:AA11"/>
    <mergeCell ref="B12:E12"/>
    <mergeCell ref="X12:AA12"/>
    <mergeCell ref="D13:E13"/>
    <mergeCell ref="Z13:AA13"/>
    <mergeCell ref="B8:E8"/>
    <mergeCell ref="X8:AA8"/>
    <mergeCell ref="C9:E9"/>
    <mergeCell ref="Y9:AA9"/>
    <mergeCell ref="D10:E10"/>
    <mergeCell ref="Z10:AA10"/>
    <mergeCell ref="C5:E5"/>
    <mergeCell ref="Y5:AA5"/>
    <mergeCell ref="D6:E6"/>
    <mergeCell ref="Z6:AA6"/>
    <mergeCell ref="B7:E7"/>
    <mergeCell ref="X7:AA7"/>
    <mergeCell ref="O1:AA1"/>
    <mergeCell ref="A2:E2"/>
    <mergeCell ref="X2:AA2"/>
    <mergeCell ref="B4:E4"/>
    <mergeCell ref="X4:AA4"/>
    <mergeCell ref="A1:L1"/>
  </mergeCells>
  <pageMargins left="0.51181102362204722" right="0.51181102362204722" top="0.51181102362204722" bottom="0.35433070866141736" header="0.31496062992125984" footer="0.31496062992125984"/>
  <pageSetup paperSize="9" scale="98" orientation="portrait" r:id="rId1"/>
  <colBreaks count="1" manualBreakCount="1">
    <brk id="13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A154"/>
  <sheetViews>
    <sheetView showGridLines="0" view="pageBreakPreview" zoomScaleNormal="100" zoomScaleSheetLayoutView="100" workbookViewId="0">
      <pane xSplit="4" ySplit="2" topLeftCell="E3" activePane="bottomRight" state="frozen"/>
      <selection activeCell="R12" sqref="R12"/>
      <selection pane="topRight" activeCell="R12" sqref="R12"/>
      <selection pane="bottomLeft" activeCell="R12" sqref="R12"/>
      <selection pane="bottomRight" activeCell="Z8" sqref="Z8:AA8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0.5703125" style="46" customWidth="1"/>
    <col min="12" max="12" width="0.42578125" style="46" customWidth="1"/>
    <col min="13" max="13" width="1.140625" style="20" customWidth="1"/>
    <col min="14" max="14" width="1.42578125" style="46" customWidth="1"/>
    <col min="15" max="15" width="0.7109375" style="46" customWidth="1"/>
    <col min="16" max="20" width="9.140625" style="46" customWidth="1"/>
    <col min="21" max="21" width="1.140625" style="46" customWidth="1"/>
    <col min="22" max="22" width="0.7109375" style="46" customWidth="1"/>
    <col min="23" max="23" width="0.85546875" style="46" customWidth="1"/>
    <col min="24" max="24" width="4" style="47" customWidth="1"/>
    <col min="25" max="25" width="4.5703125" style="47" customWidth="1"/>
    <col min="26" max="26" width="9.140625" style="47"/>
    <col min="27" max="27" width="17.42578125" style="47" customWidth="1"/>
    <col min="28" max="28" width="9.140625" style="46" customWidth="1"/>
    <col min="29" max="16384" width="9.140625" style="46"/>
  </cols>
  <sheetData>
    <row r="1" spans="1:27" s="38" customFormat="1" ht="30" customHeight="1" x14ac:dyDescent="0.2">
      <c r="A1" s="147" t="s">
        <v>145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2"/>
      <c r="N1" s="141" t="s">
        <v>146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7"/>
      <c r="X2" s="144" t="s">
        <v>38</v>
      </c>
      <c r="Y2" s="144"/>
      <c r="Z2" s="144"/>
      <c r="AA2" s="144"/>
    </row>
    <row r="3" spans="1:27" s="3" customFormat="1" ht="28.9" customHeight="1" x14ac:dyDescent="0.25">
      <c r="A3" s="40" t="s">
        <v>4</v>
      </c>
      <c r="B3" s="145" t="s">
        <v>39</v>
      </c>
      <c r="C3" s="145"/>
      <c r="D3" s="145"/>
      <c r="E3" s="13">
        <v>13863.096137320001</v>
      </c>
      <c r="F3" s="7">
        <v>13639.46511745</v>
      </c>
      <c r="G3" s="7">
        <v>13794.070975669998</v>
      </c>
      <c r="H3" s="7">
        <v>14424.747948929999</v>
      </c>
      <c r="I3" s="7">
        <v>14507.170341010002</v>
      </c>
      <c r="J3" s="7">
        <v>14381.157083839998</v>
      </c>
      <c r="K3" s="13"/>
      <c r="L3" s="7"/>
      <c r="M3" s="7"/>
      <c r="N3" s="7"/>
      <c r="O3" s="7"/>
      <c r="P3" s="7">
        <v>14304.142103849999</v>
      </c>
      <c r="Q3" s="7">
        <v>14846.323568089998</v>
      </c>
      <c r="R3" s="7">
        <v>14880.73107104</v>
      </c>
      <c r="S3" s="7">
        <v>14713.982525629997</v>
      </c>
      <c r="T3" s="7">
        <v>14893.654141380001</v>
      </c>
      <c r="U3" s="7"/>
      <c r="V3" s="7"/>
      <c r="W3" s="13"/>
      <c r="X3" s="41" t="s">
        <v>4</v>
      </c>
      <c r="Y3" s="146" t="s">
        <v>40</v>
      </c>
      <c r="Z3" s="146"/>
      <c r="AA3" s="146"/>
    </row>
    <row r="4" spans="1:27" s="3" customFormat="1" ht="28.9" customHeight="1" x14ac:dyDescent="0.25">
      <c r="A4" s="40" t="s">
        <v>11</v>
      </c>
      <c r="B4" s="145" t="s">
        <v>41</v>
      </c>
      <c r="C4" s="145"/>
      <c r="D4" s="145"/>
      <c r="E4" s="13">
        <v>44182.30635205</v>
      </c>
      <c r="F4" s="7">
        <v>42930.962710120009</v>
      </c>
      <c r="G4" s="7">
        <v>42403.47557889999</v>
      </c>
      <c r="H4" s="7">
        <v>43172.825574820003</v>
      </c>
      <c r="I4" s="7">
        <v>44118.012950479999</v>
      </c>
      <c r="J4" s="7">
        <v>45679.754632670003</v>
      </c>
      <c r="K4" s="13"/>
      <c r="L4" s="7"/>
      <c r="M4" s="7"/>
      <c r="N4" s="7"/>
      <c r="O4" s="7"/>
      <c r="P4" s="7">
        <v>44578.887039239999</v>
      </c>
      <c r="Q4" s="7">
        <v>43135.502897619997</v>
      </c>
      <c r="R4" s="7">
        <v>46562.451420489997</v>
      </c>
      <c r="S4" s="7">
        <v>45468.90426344001</v>
      </c>
      <c r="T4" s="7">
        <v>45222.777966180001</v>
      </c>
      <c r="U4" s="7"/>
      <c r="V4" s="7"/>
      <c r="W4" s="10"/>
      <c r="X4" s="41" t="s">
        <v>11</v>
      </c>
      <c r="Y4" s="146" t="s">
        <v>42</v>
      </c>
      <c r="Z4" s="146"/>
      <c r="AA4" s="146"/>
    </row>
    <row r="5" spans="1:27" s="3" customFormat="1" ht="28.9" customHeight="1" x14ac:dyDescent="0.25">
      <c r="A5" s="40" t="s">
        <v>16</v>
      </c>
      <c r="B5" s="148" t="s">
        <v>43</v>
      </c>
      <c r="C5" s="148"/>
      <c r="D5" s="148"/>
      <c r="E5" s="13">
        <v>337648.85100128996</v>
      </c>
      <c r="F5" s="96">
        <v>349259.75709371007</v>
      </c>
      <c r="G5" s="7">
        <v>382064.49533569999</v>
      </c>
      <c r="H5" s="7">
        <v>407844.89172031009</v>
      </c>
      <c r="I5" s="7">
        <v>409527.90769093006</v>
      </c>
      <c r="J5" s="7">
        <v>432807.49264776998</v>
      </c>
      <c r="K5" s="13"/>
      <c r="L5" s="96"/>
      <c r="M5" s="7"/>
      <c r="N5" s="7"/>
      <c r="O5" s="7"/>
      <c r="P5" s="7">
        <v>453276.43493545998</v>
      </c>
      <c r="Q5" s="7">
        <v>454114.46152029</v>
      </c>
      <c r="R5" s="7">
        <v>457170.44698167994</v>
      </c>
      <c r="S5" s="7">
        <v>470610.62144976994</v>
      </c>
      <c r="T5" s="7">
        <v>471061.28539252002</v>
      </c>
      <c r="U5" s="7"/>
      <c r="V5" s="7"/>
      <c r="W5" s="10"/>
      <c r="X5" s="41" t="s">
        <v>16</v>
      </c>
      <c r="Y5" s="146" t="s">
        <v>44</v>
      </c>
      <c r="Z5" s="146"/>
      <c r="AA5" s="146"/>
    </row>
    <row r="6" spans="1:27" s="3" customFormat="1" ht="28.9" customHeight="1" x14ac:dyDescent="0.25">
      <c r="A6" s="40" t="s">
        <v>19</v>
      </c>
      <c r="B6" s="148" t="s">
        <v>45</v>
      </c>
      <c r="C6" s="148"/>
      <c r="D6" s="148"/>
      <c r="E6" s="13">
        <v>12856.198536340002</v>
      </c>
      <c r="F6" s="7">
        <v>12654.497830170001</v>
      </c>
      <c r="G6" s="7">
        <v>12811.706061299999</v>
      </c>
      <c r="H6" s="7">
        <v>13035.461513069999</v>
      </c>
      <c r="I6" s="7">
        <v>13205.212512489998</v>
      </c>
      <c r="J6" s="7">
        <v>13558.89201014</v>
      </c>
      <c r="K6" s="13"/>
      <c r="L6" s="7"/>
      <c r="M6" s="7"/>
      <c r="N6" s="7"/>
      <c r="O6" s="7"/>
      <c r="P6" s="7">
        <v>13984.210092629994</v>
      </c>
      <c r="Q6" s="7">
        <v>13087.99671304</v>
      </c>
      <c r="R6" s="7">
        <v>13161.123056650002</v>
      </c>
      <c r="S6" s="7">
        <v>12690.664786460002</v>
      </c>
      <c r="T6" s="7">
        <v>12029.269311499997</v>
      </c>
      <c r="U6" s="7"/>
      <c r="V6" s="7"/>
      <c r="W6" s="13"/>
      <c r="X6" s="41" t="s">
        <v>19</v>
      </c>
      <c r="Y6" s="146" t="s">
        <v>46</v>
      </c>
      <c r="Z6" s="146"/>
      <c r="AA6" s="146"/>
    </row>
    <row r="7" spans="1:27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396914.27883818001</v>
      </c>
      <c r="F7" s="7">
        <v>401956.09841967997</v>
      </c>
      <c r="G7" s="7">
        <v>415701.68333232007</v>
      </c>
      <c r="H7" s="7">
        <v>420694.15726115002</v>
      </c>
      <c r="I7" s="7">
        <v>431400.01776957</v>
      </c>
      <c r="J7" s="7">
        <v>442959.9661982801</v>
      </c>
      <c r="K7" s="7"/>
      <c r="L7" s="7"/>
      <c r="M7" s="7"/>
      <c r="N7" s="7"/>
      <c r="O7" s="7"/>
      <c r="P7" s="7">
        <v>455658.93519724999</v>
      </c>
      <c r="Q7" s="7">
        <v>469529.47088340006</v>
      </c>
      <c r="R7" s="7">
        <v>479372.04675966006</v>
      </c>
      <c r="S7" s="7">
        <v>489887.15382983</v>
      </c>
      <c r="T7" s="7">
        <v>502374.3124052101</v>
      </c>
      <c r="U7" s="7"/>
      <c r="V7" s="7"/>
      <c r="W7" s="7"/>
      <c r="X7" s="41" t="s">
        <v>22</v>
      </c>
      <c r="Y7" s="146" t="s">
        <v>48</v>
      </c>
      <c r="Z7" s="146"/>
      <c r="AA7" s="146"/>
    </row>
    <row r="8" spans="1:27" s="3" customFormat="1" ht="28.9" customHeight="1" x14ac:dyDescent="0.25">
      <c r="A8" s="15"/>
      <c r="B8" s="42">
        <v>5.0999999999999996</v>
      </c>
      <c r="C8" s="149" t="s">
        <v>49</v>
      </c>
      <c r="D8" s="149"/>
      <c r="E8" s="17">
        <v>52235.283178020007</v>
      </c>
      <c r="F8" s="17">
        <v>52011.665279969995</v>
      </c>
      <c r="G8" s="17">
        <v>52847.269742320001</v>
      </c>
      <c r="H8" s="17">
        <v>51059.010976939993</v>
      </c>
      <c r="I8" s="17">
        <v>57358.458274389995</v>
      </c>
      <c r="J8" s="17">
        <v>60958.566417100003</v>
      </c>
      <c r="K8" s="17"/>
      <c r="L8" s="17"/>
      <c r="M8" s="17"/>
      <c r="N8" s="17"/>
      <c r="O8" s="17"/>
      <c r="P8" s="17">
        <v>63843.417336449995</v>
      </c>
      <c r="Q8" s="17">
        <v>64085.590449990006</v>
      </c>
      <c r="R8" s="17">
        <v>65058.515022439999</v>
      </c>
      <c r="S8" s="17">
        <v>67641.587994700007</v>
      </c>
      <c r="T8" s="17">
        <v>66844.87802923999</v>
      </c>
      <c r="U8" s="17"/>
      <c r="V8" s="17"/>
      <c r="W8" s="10"/>
      <c r="X8" s="16"/>
      <c r="Y8" s="43">
        <v>5.0999999999999996</v>
      </c>
      <c r="Z8" s="150" t="s">
        <v>50</v>
      </c>
      <c r="AA8" s="150"/>
    </row>
    <row r="9" spans="1:27" s="3" customFormat="1" ht="28.9" customHeight="1" x14ac:dyDescent="0.25">
      <c r="A9" s="12"/>
      <c r="B9" s="42">
        <v>5.2</v>
      </c>
      <c r="C9" s="149" t="s">
        <v>113</v>
      </c>
      <c r="D9" s="149"/>
      <c r="E9" s="17">
        <v>184779.26788867998</v>
      </c>
      <c r="F9" s="97">
        <v>185597.38573389</v>
      </c>
      <c r="G9" s="17">
        <v>188661.91800299002</v>
      </c>
      <c r="H9" s="17">
        <v>191460.07408686</v>
      </c>
      <c r="I9" s="17">
        <v>196382.52411926002</v>
      </c>
      <c r="J9" s="17">
        <v>203963.34285762004</v>
      </c>
      <c r="K9" s="17"/>
      <c r="L9" s="97"/>
      <c r="M9" s="17"/>
      <c r="N9" s="17"/>
      <c r="O9" s="17"/>
      <c r="P9" s="17">
        <v>211591.01951816003</v>
      </c>
      <c r="Q9" s="17">
        <v>220946.56461879006</v>
      </c>
      <c r="R9" s="17">
        <v>226915.50126453006</v>
      </c>
      <c r="S9" s="17">
        <v>229611.19524343003</v>
      </c>
      <c r="T9" s="17">
        <v>236802.37040556007</v>
      </c>
      <c r="U9" s="17"/>
      <c r="V9" s="17"/>
      <c r="W9" s="13"/>
      <c r="X9" s="14"/>
      <c r="Y9" s="43">
        <v>5.2</v>
      </c>
      <c r="Z9" s="150" t="s">
        <v>114</v>
      </c>
      <c r="AA9" s="150"/>
    </row>
    <row r="10" spans="1:27" s="3" customFormat="1" ht="28.9" customHeight="1" x14ac:dyDescent="0.25">
      <c r="A10" s="12"/>
      <c r="B10" s="42">
        <v>5.3</v>
      </c>
      <c r="C10" s="149" t="s">
        <v>53</v>
      </c>
      <c r="D10" s="149"/>
      <c r="E10" s="17">
        <v>36079.897581380006</v>
      </c>
      <c r="F10" s="17">
        <v>38562.80593155</v>
      </c>
      <c r="G10" s="17">
        <v>40041.295001519997</v>
      </c>
      <c r="H10" s="17">
        <v>40067.076376810008</v>
      </c>
      <c r="I10" s="17">
        <v>38631.217808050002</v>
      </c>
      <c r="J10" s="17">
        <v>37913.534433330002</v>
      </c>
      <c r="K10" s="17"/>
      <c r="L10" s="17"/>
      <c r="M10" s="17"/>
      <c r="N10" s="17"/>
      <c r="O10" s="17"/>
      <c r="P10" s="17">
        <v>38766.989515519999</v>
      </c>
      <c r="Q10" s="17">
        <v>43130.98398895</v>
      </c>
      <c r="R10" s="17">
        <v>46077.287905880003</v>
      </c>
      <c r="S10" s="17">
        <v>45568.109042010001</v>
      </c>
      <c r="T10" s="17">
        <v>49602.542852459992</v>
      </c>
      <c r="U10" s="17"/>
      <c r="V10" s="17"/>
      <c r="W10" s="13"/>
      <c r="X10" s="14"/>
      <c r="Y10" s="43">
        <v>5.3</v>
      </c>
      <c r="Z10" s="150" t="s">
        <v>54</v>
      </c>
      <c r="AA10" s="150"/>
    </row>
    <row r="11" spans="1:27" s="3" customFormat="1" ht="28.9" customHeight="1" x14ac:dyDescent="0.25">
      <c r="A11" s="12"/>
      <c r="B11" s="42">
        <v>5.4</v>
      </c>
      <c r="C11" s="149" t="s">
        <v>55</v>
      </c>
      <c r="D11" s="149"/>
      <c r="E11" s="17">
        <v>123819.83019009999</v>
      </c>
      <c r="F11" s="17">
        <v>125784.24147427001</v>
      </c>
      <c r="G11" s="17">
        <v>134151.20058549001</v>
      </c>
      <c r="H11" s="17">
        <v>138107.99582054</v>
      </c>
      <c r="I11" s="17">
        <v>139027.81756786999</v>
      </c>
      <c r="J11" s="17">
        <v>140124.52249023001</v>
      </c>
      <c r="K11" s="17"/>
      <c r="L11" s="17"/>
      <c r="M11" s="17"/>
      <c r="N11" s="17"/>
      <c r="O11" s="17"/>
      <c r="P11" s="17">
        <v>141457.50882711998</v>
      </c>
      <c r="Q11" s="17">
        <v>141366.33182567</v>
      </c>
      <c r="R11" s="17">
        <v>141320.74256680999</v>
      </c>
      <c r="S11" s="17">
        <v>147066.26154969001</v>
      </c>
      <c r="T11" s="17">
        <v>149124.52111795</v>
      </c>
      <c r="U11" s="17"/>
      <c r="V11" s="17"/>
      <c r="W11" s="13"/>
      <c r="X11" s="14"/>
      <c r="Y11" s="43">
        <v>5.4</v>
      </c>
      <c r="Z11" s="150" t="s">
        <v>56</v>
      </c>
      <c r="AA11" s="150"/>
    </row>
    <row r="12" spans="1:27" s="44" customFormat="1" ht="14.45" customHeight="1" x14ac:dyDescent="0.2">
      <c r="A12" s="109"/>
      <c r="B12" s="153" t="s">
        <v>57</v>
      </c>
      <c r="C12" s="153"/>
      <c r="D12" s="153"/>
      <c r="E12" s="106">
        <v>805464.73086517979</v>
      </c>
      <c r="F12" s="106">
        <v>820440.78117113037</v>
      </c>
      <c r="G12" s="106">
        <v>866775.43128389015</v>
      </c>
      <c r="H12" s="106">
        <v>899172.0840182798</v>
      </c>
      <c r="I12" s="106">
        <v>912758.32126448012</v>
      </c>
      <c r="J12" s="106">
        <v>949387.26257270016</v>
      </c>
      <c r="K12" s="106"/>
      <c r="L12" s="106"/>
      <c r="M12" s="13"/>
      <c r="N12" s="13"/>
      <c r="O12" s="106"/>
      <c r="P12" s="106">
        <v>981802.60936843022</v>
      </c>
      <c r="Q12" s="106">
        <v>994713.75558243995</v>
      </c>
      <c r="R12" s="106">
        <v>1011146.7992895201</v>
      </c>
      <c r="S12" s="106">
        <v>1033371.32685513</v>
      </c>
      <c r="T12" s="106">
        <v>1045581.2992167897</v>
      </c>
      <c r="U12" s="106"/>
      <c r="V12" s="106"/>
      <c r="W12" s="106"/>
      <c r="X12" s="108"/>
      <c r="Y12" s="154" t="s">
        <v>58</v>
      </c>
      <c r="Z12" s="154"/>
      <c r="AA12" s="154"/>
    </row>
    <row r="13" spans="1:27" ht="14.45" customHeight="1" x14ac:dyDescent="0.2">
      <c r="A13" s="45"/>
      <c r="B13" s="151" t="s">
        <v>115</v>
      </c>
      <c r="C13" s="151"/>
      <c r="D13" s="151"/>
      <c r="E13" s="45"/>
      <c r="F13" s="45"/>
      <c r="G13" s="45"/>
      <c r="H13" s="45"/>
      <c r="I13" s="45"/>
      <c r="J13" s="45"/>
      <c r="K13" s="45"/>
      <c r="L13" s="45"/>
      <c r="M13" s="18"/>
      <c r="N13" s="45"/>
      <c r="O13" s="104" t="s">
        <v>116</v>
      </c>
      <c r="P13" s="104"/>
      <c r="Q13" s="104"/>
      <c r="R13" s="104"/>
      <c r="S13" s="120"/>
      <c r="T13" s="120"/>
    </row>
    <row r="14" spans="1:27" ht="14.45" customHeight="1" x14ac:dyDescent="0.2"/>
    <row r="15" spans="1:27" ht="14.45" customHeight="1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48" customFormat="1" ht="14.45" customHeight="1" x14ac:dyDescent="0.2">
      <c r="X16" s="49"/>
      <c r="Y16" s="49"/>
      <c r="Z16" s="49"/>
      <c r="AA16" s="49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5">
    <mergeCell ref="B13:D13"/>
    <mergeCell ref="C10:D10"/>
    <mergeCell ref="Z10:AA10"/>
    <mergeCell ref="C11:D11"/>
    <mergeCell ref="Z11:AA11"/>
    <mergeCell ref="B12:D12"/>
    <mergeCell ref="Y12:AA12"/>
    <mergeCell ref="B7:D7"/>
    <mergeCell ref="Y7:AA7"/>
    <mergeCell ref="C8:D8"/>
    <mergeCell ref="Z8:AA8"/>
    <mergeCell ref="C9:D9"/>
    <mergeCell ref="Z9:AA9"/>
    <mergeCell ref="B4:D4"/>
    <mergeCell ref="Y4:AA4"/>
    <mergeCell ref="B5:D5"/>
    <mergeCell ref="Y5:AA5"/>
    <mergeCell ref="B6:D6"/>
    <mergeCell ref="Y6:AA6"/>
    <mergeCell ref="N1:AA1"/>
    <mergeCell ref="A2:D2"/>
    <mergeCell ref="X2:AA2"/>
    <mergeCell ref="B3:D3"/>
    <mergeCell ref="Y3:AA3"/>
    <mergeCell ref="A1:L1"/>
  </mergeCells>
  <pageMargins left="0.51181102362204722" right="0.51181102362204722" top="0.51181102362204722" bottom="0.35433070866141736" header="0.31496062992125984" footer="0.31496062992125984"/>
  <pageSetup paperSize="9" scale="97" orientation="portrait" horizontalDpi="300" r:id="rId1"/>
  <colBreaks count="1" manualBreakCount="1">
    <brk id="13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A104"/>
  <sheetViews>
    <sheetView view="pageBreakPreview" zoomScaleNormal="100" zoomScaleSheetLayoutView="100" workbookViewId="0">
      <pane xSplit="5" ySplit="5" topLeftCell="F6" activePane="bottomRight" state="frozen"/>
      <selection activeCell="R12" sqref="R12"/>
      <selection pane="topRight" activeCell="R12" sqref="R12"/>
      <selection pane="bottomLeft" activeCell="R12" sqref="R12"/>
      <selection pane="bottomRight" activeCell="T17" sqref="T17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19.85546875" style="20" customWidth="1"/>
    <col min="6" max="11" width="9.140625" style="20" customWidth="1"/>
    <col min="12" max="12" width="1" style="20" customWidth="1"/>
    <col min="13" max="14" width="1.7109375" style="18" customWidth="1"/>
    <col min="15" max="15" width="1.42578125" style="20" customWidth="1"/>
    <col min="16" max="20" width="9.28515625" style="20" customWidth="1"/>
    <col min="21" max="21" width="0.85546875" style="20" customWidth="1"/>
    <col min="22" max="22" width="0.5703125" style="20" customWidth="1"/>
    <col min="23" max="23" width="1.140625" style="20" customWidth="1"/>
    <col min="24" max="24" width="4" style="81" customWidth="1"/>
    <col min="25" max="25" width="3.42578125" style="31" customWidth="1"/>
    <col min="26" max="26" width="9.140625" style="31"/>
    <col min="27" max="27" width="14.5703125" style="31" customWidth="1"/>
    <col min="28" max="28" width="9.140625" style="20" customWidth="1"/>
    <col min="29" max="16384" width="9.140625" style="20"/>
  </cols>
  <sheetData>
    <row r="1" spans="1:27" s="50" customFormat="1" ht="30" customHeight="1" x14ac:dyDescent="0.25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71"/>
      <c r="N1" s="72"/>
      <c r="O1" s="142" t="s">
        <v>148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73"/>
      <c r="N3" s="74"/>
      <c r="O3" s="51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70</v>
      </c>
      <c r="C4" s="156"/>
      <c r="D4" s="156"/>
      <c r="E4" s="156"/>
      <c r="F4" s="114">
        <v>135323.27833366001</v>
      </c>
      <c r="G4" s="114">
        <v>134416.09499802001</v>
      </c>
      <c r="H4" s="114">
        <v>142062.88314831001</v>
      </c>
      <c r="I4" s="114">
        <v>160214.10614614002</v>
      </c>
      <c r="J4" s="114">
        <v>177652.95208473998</v>
      </c>
      <c r="K4" s="114">
        <v>191595.57927783998</v>
      </c>
      <c r="L4" s="114"/>
      <c r="M4" s="7"/>
      <c r="N4" s="7"/>
      <c r="O4" s="115"/>
      <c r="P4" s="114">
        <v>205693.8610258</v>
      </c>
      <c r="Q4" s="114">
        <v>209041.65878927006</v>
      </c>
      <c r="R4" s="114">
        <v>212757.62278835999</v>
      </c>
      <c r="S4" s="114">
        <v>213740.54805129999</v>
      </c>
      <c r="T4" s="114">
        <v>213401.5370523</v>
      </c>
      <c r="U4" s="114"/>
      <c r="V4" s="114"/>
      <c r="W4" s="116"/>
      <c r="X4" s="157" t="s">
        <v>71</v>
      </c>
      <c r="Y4" s="157"/>
      <c r="Z4" s="157"/>
      <c r="AA4" s="157"/>
    </row>
    <row r="5" spans="1:27" s="3" customFormat="1" ht="14.45" customHeight="1" x14ac:dyDescent="0.25">
      <c r="A5" s="54"/>
      <c r="B5" s="161" t="s">
        <v>72</v>
      </c>
      <c r="C5" s="161"/>
      <c r="D5" s="161"/>
      <c r="E5" s="161"/>
      <c r="F5" s="56">
        <v>73319.059571930004</v>
      </c>
      <c r="G5" s="56">
        <v>74914.369773219994</v>
      </c>
      <c r="H5" s="56">
        <v>78416.217015660004</v>
      </c>
      <c r="I5" s="56">
        <v>82163.683189019997</v>
      </c>
      <c r="J5" s="56">
        <v>82406.177076989989</v>
      </c>
      <c r="K5" s="56">
        <v>84919.219268379995</v>
      </c>
      <c r="L5" s="56"/>
      <c r="M5" s="62"/>
      <c r="N5" s="62"/>
      <c r="O5" s="56"/>
      <c r="P5" s="56">
        <v>89319.517281790002</v>
      </c>
      <c r="Q5" s="56">
        <v>88880.784106699997</v>
      </c>
      <c r="R5" s="56">
        <v>92943.564518259998</v>
      </c>
      <c r="S5" s="56">
        <v>94028.146849170007</v>
      </c>
      <c r="T5" s="56">
        <v>93248.087154929992</v>
      </c>
      <c r="U5" s="56"/>
      <c r="V5" s="56"/>
      <c r="W5" s="56"/>
      <c r="X5" s="161" t="s">
        <v>73</v>
      </c>
      <c r="Y5" s="161"/>
      <c r="Z5" s="161"/>
      <c r="AA5" s="161"/>
    </row>
    <row r="6" spans="1:27" s="3" customFormat="1" ht="14.45" customHeight="1" x14ac:dyDescent="0.25">
      <c r="A6" s="53"/>
      <c r="B6" s="53"/>
      <c r="C6" s="158" t="s">
        <v>67</v>
      </c>
      <c r="D6" s="158"/>
      <c r="E6" s="158"/>
      <c r="F6" s="65"/>
      <c r="G6" s="65"/>
      <c r="H6" s="65"/>
      <c r="I6" s="65"/>
      <c r="J6" s="65"/>
      <c r="K6" s="65"/>
      <c r="L6" s="65"/>
      <c r="M6" s="61"/>
      <c r="N6" s="61"/>
      <c r="O6" s="66"/>
      <c r="P6" s="65"/>
      <c r="Q6" s="65"/>
      <c r="R6" s="65"/>
      <c r="S6" s="65"/>
      <c r="T6" s="65"/>
      <c r="U6" s="65"/>
      <c r="V6" s="65"/>
      <c r="X6" s="53"/>
      <c r="Y6" s="159" t="s">
        <v>68</v>
      </c>
      <c r="Z6" s="159"/>
      <c r="AA6" s="159"/>
    </row>
    <row r="7" spans="1:27" s="3" customFormat="1" ht="14.45" customHeight="1" x14ac:dyDescent="0.25">
      <c r="A7" s="54"/>
      <c r="B7" s="54"/>
      <c r="C7" s="53"/>
      <c r="D7" s="160" t="s">
        <v>117</v>
      </c>
      <c r="E7" s="160"/>
      <c r="F7" s="65">
        <v>12610.904781960002</v>
      </c>
      <c r="G7" s="65">
        <v>11810.885203100002</v>
      </c>
      <c r="H7" s="65">
        <v>14677.191589409998</v>
      </c>
      <c r="I7" s="65">
        <v>15327.853836660001</v>
      </c>
      <c r="J7" s="65">
        <v>13732.99179054</v>
      </c>
      <c r="K7" s="65">
        <v>15018.511041350001</v>
      </c>
      <c r="L7" s="65"/>
      <c r="M7" s="61"/>
      <c r="N7" s="61"/>
      <c r="O7" s="75"/>
      <c r="P7" s="65">
        <v>15373.57009902</v>
      </c>
      <c r="Q7" s="65">
        <v>15070.610688369999</v>
      </c>
      <c r="R7" s="65">
        <v>16915.858484999997</v>
      </c>
      <c r="S7" s="65">
        <v>16536.391967439999</v>
      </c>
      <c r="T7" s="65">
        <v>14966.690172750001</v>
      </c>
      <c r="U7" s="65"/>
      <c r="V7" s="65"/>
      <c r="X7" s="100"/>
      <c r="Y7" s="53"/>
      <c r="Z7" s="160" t="s">
        <v>117</v>
      </c>
      <c r="AA7" s="160"/>
    </row>
    <row r="8" spans="1:27" s="3" customFormat="1" ht="14.45" customHeight="1" x14ac:dyDescent="0.25">
      <c r="A8" s="54"/>
      <c r="B8" s="54"/>
      <c r="C8" s="53"/>
      <c r="D8" s="160" t="s">
        <v>74</v>
      </c>
      <c r="E8" s="160"/>
      <c r="F8" s="65">
        <v>19669.970753239999</v>
      </c>
      <c r="G8" s="65">
        <v>19276.743082710003</v>
      </c>
      <c r="H8" s="65">
        <v>19499.729712730001</v>
      </c>
      <c r="I8" s="65">
        <v>20893.171309460002</v>
      </c>
      <c r="J8" s="65">
        <v>22059.679170859999</v>
      </c>
      <c r="K8" s="65">
        <v>19851.418263849999</v>
      </c>
      <c r="L8" s="65"/>
      <c r="M8" s="61"/>
      <c r="N8" s="61"/>
      <c r="O8" s="66"/>
      <c r="P8" s="65">
        <v>21998.253610489999</v>
      </c>
      <c r="Q8" s="65">
        <v>22039.511988700004</v>
      </c>
      <c r="R8" s="65">
        <v>23267.773613380003</v>
      </c>
      <c r="S8" s="65">
        <v>24656.427257349998</v>
      </c>
      <c r="T8" s="65">
        <v>24217.301527260002</v>
      </c>
      <c r="U8" s="65"/>
      <c r="V8" s="65"/>
      <c r="X8" s="100"/>
      <c r="Y8" s="53"/>
      <c r="Z8" s="160" t="s">
        <v>74</v>
      </c>
      <c r="AA8" s="160"/>
    </row>
    <row r="9" spans="1:27" s="3" customFormat="1" ht="14.45" customHeight="1" x14ac:dyDescent="0.25">
      <c r="A9" s="54"/>
      <c r="B9" s="54"/>
      <c r="C9" s="53"/>
      <c r="D9" s="160" t="s">
        <v>75</v>
      </c>
      <c r="E9" s="160"/>
      <c r="F9" s="65">
        <v>25877.486431159999</v>
      </c>
      <c r="G9" s="65">
        <v>28618.626688750002</v>
      </c>
      <c r="H9" s="65">
        <v>28869.879323130001</v>
      </c>
      <c r="I9" s="65">
        <v>30261.141072139999</v>
      </c>
      <c r="J9" s="65">
        <v>30417.834600800001</v>
      </c>
      <c r="K9" s="65">
        <v>33411.749958649998</v>
      </c>
      <c r="L9" s="65"/>
      <c r="M9" s="61"/>
      <c r="N9" s="61"/>
      <c r="O9" s="66"/>
      <c r="P9" s="65">
        <v>34749.634842680003</v>
      </c>
      <c r="Q9" s="65">
        <v>35269.809673969998</v>
      </c>
      <c r="R9" s="65">
        <v>36080.21623251</v>
      </c>
      <c r="S9" s="65">
        <v>35203.100227720002</v>
      </c>
      <c r="T9" s="65">
        <v>36202.634827359994</v>
      </c>
      <c r="U9" s="65"/>
      <c r="V9" s="65"/>
      <c r="X9" s="100"/>
      <c r="Y9" s="53"/>
      <c r="Z9" s="160" t="s">
        <v>75</v>
      </c>
      <c r="AA9" s="160"/>
    </row>
    <row r="10" spans="1:27" s="3" customFormat="1" ht="14.45" customHeight="1" x14ac:dyDescent="0.25">
      <c r="A10" s="54"/>
      <c r="B10" s="161" t="s">
        <v>76</v>
      </c>
      <c r="C10" s="161"/>
      <c r="D10" s="161"/>
      <c r="E10" s="161"/>
      <c r="F10" s="56">
        <v>62004.218761730001</v>
      </c>
      <c r="G10" s="56">
        <v>59501.725224800015</v>
      </c>
      <c r="H10" s="56">
        <v>63646.666132650011</v>
      </c>
      <c r="I10" s="56">
        <v>78050.422957120012</v>
      </c>
      <c r="J10" s="56">
        <v>95246.77500775001</v>
      </c>
      <c r="K10" s="56">
        <v>106676.36000946</v>
      </c>
      <c r="L10" s="56"/>
      <c r="M10" s="62"/>
      <c r="N10" s="62"/>
      <c r="O10" s="57"/>
      <c r="P10" s="56">
        <v>116374.34374401002</v>
      </c>
      <c r="Q10" s="56">
        <v>120160.87468257007</v>
      </c>
      <c r="R10" s="56">
        <v>119814.05827009998</v>
      </c>
      <c r="S10" s="56">
        <v>119712.40120213002</v>
      </c>
      <c r="T10" s="56">
        <v>120153.44989737</v>
      </c>
      <c r="U10" s="56"/>
      <c r="V10" s="56"/>
      <c r="W10" s="56"/>
      <c r="X10" s="161" t="s">
        <v>77</v>
      </c>
      <c r="Y10" s="161"/>
      <c r="Z10" s="161"/>
      <c r="AA10" s="161"/>
    </row>
    <row r="11" spans="1:27" s="3" customFormat="1" ht="14.45" customHeight="1" x14ac:dyDescent="0.25">
      <c r="A11" s="54"/>
      <c r="B11" s="54"/>
      <c r="C11" s="158" t="s">
        <v>67</v>
      </c>
      <c r="D11" s="158"/>
      <c r="E11" s="158"/>
      <c r="F11" s="65"/>
      <c r="G11" s="65"/>
      <c r="H11" s="65"/>
      <c r="I11" s="65"/>
      <c r="J11" s="66"/>
      <c r="K11" s="65"/>
      <c r="L11" s="65"/>
      <c r="M11" s="61"/>
      <c r="N11" s="61"/>
      <c r="O11" s="66"/>
      <c r="P11" s="65"/>
      <c r="Q11" s="65"/>
      <c r="R11" s="65"/>
      <c r="S11" s="65"/>
      <c r="T11" s="65"/>
      <c r="U11" s="65"/>
      <c r="V11" s="65"/>
      <c r="X11" s="100"/>
      <c r="Y11" s="163" t="s">
        <v>68</v>
      </c>
      <c r="Z11" s="163"/>
      <c r="AA11" s="163"/>
    </row>
    <row r="12" spans="1:27" s="3" customFormat="1" ht="14.45" customHeight="1" x14ac:dyDescent="0.25">
      <c r="A12" s="58"/>
      <c r="B12" s="58"/>
      <c r="C12" s="59"/>
      <c r="D12" s="164" t="s">
        <v>78</v>
      </c>
      <c r="E12" s="164"/>
      <c r="F12" s="65">
        <v>58383.361864599996</v>
      </c>
      <c r="G12" s="65">
        <v>56908.523094750017</v>
      </c>
      <c r="H12" s="65">
        <v>61006.719522690008</v>
      </c>
      <c r="I12" s="65">
        <v>75366.368841270014</v>
      </c>
      <c r="J12" s="66">
        <v>93211.722247180005</v>
      </c>
      <c r="K12" s="65">
        <v>104686.71457464999</v>
      </c>
      <c r="L12" s="65"/>
      <c r="M12" s="61"/>
      <c r="N12" s="61"/>
      <c r="O12" s="66"/>
      <c r="P12" s="65">
        <v>114436.53283343001</v>
      </c>
      <c r="Q12" s="65">
        <v>118151.33295767006</v>
      </c>
      <c r="R12" s="65">
        <v>117716.57506675998</v>
      </c>
      <c r="S12" s="65">
        <v>117694.00812655</v>
      </c>
      <c r="T12" s="65">
        <v>118025.35369656999</v>
      </c>
      <c r="U12" s="65"/>
      <c r="V12" s="65"/>
      <c r="X12" s="98"/>
      <c r="Y12" s="99"/>
      <c r="Z12" s="164" t="s">
        <v>78</v>
      </c>
      <c r="AA12" s="164"/>
    </row>
    <row r="13" spans="1:27" s="6" customFormat="1" ht="14.45" customHeight="1" x14ac:dyDescent="0.25">
      <c r="A13" s="117"/>
      <c r="B13" s="156" t="s">
        <v>80</v>
      </c>
      <c r="C13" s="156"/>
      <c r="D13" s="156"/>
      <c r="E13" s="156"/>
      <c r="F13" s="114">
        <v>430244.48565355001</v>
      </c>
      <c r="G13" s="114">
        <v>434059.62107006006</v>
      </c>
      <c r="H13" s="114">
        <v>450745.21789348009</v>
      </c>
      <c r="I13" s="114">
        <v>459515.99587365007</v>
      </c>
      <c r="J13" s="115">
        <v>464655.21640970011</v>
      </c>
      <c r="K13" s="114">
        <v>482840.38894391002</v>
      </c>
      <c r="L13" s="114"/>
      <c r="M13" s="7"/>
      <c r="N13" s="7"/>
      <c r="O13" s="115"/>
      <c r="P13" s="114">
        <v>495038.08931576996</v>
      </c>
      <c r="Q13" s="114">
        <v>500709.0362851799</v>
      </c>
      <c r="R13" s="114">
        <v>509939.4536515401</v>
      </c>
      <c r="S13" s="114">
        <v>528112.66243894002</v>
      </c>
      <c r="T13" s="114">
        <v>539964.91181015014</v>
      </c>
      <c r="U13" s="114"/>
      <c r="V13" s="114"/>
      <c r="W13" s="116"/>
      <c r="X13" s="157" t="s">
        <v>80</v>
      </c>
      <c r="Y13" s="157"/>
      <c r="Z13" s="157"/>
      <c r="AA13" s="157"/>
    </row>
    <row r="14" spans="1:27" s="3" customFormat="1" ht="14.45" customHeight="1" x14ac:dyDescent="0.25">
      <c r="A14" s="54"/>
      <c r="B14" s="161" t="s">
        <v>87</v>
      </c>
      <c r="C14" s="161"/>
      <c r="D14" s="161"/>
      <c r="E14" s="161"/>
      <c r="F14" s="56">
        <v>195244.99596777</v>
      </c>
      <c r="G14" s="56">
        <v>197251.90586763003</v>
      </c>
      <c r="H14" s="56">
        <v>205139.79215647001</v>
      </c>
      <c r="I14" s="57">
        <v>206134.58442331007</v>
      </c>
      <c r="J14" s="57">
        <v>202709.00351308004</v>
      </c>
      <c r="K14" s="56">
        <v>212992.26570544002</v>
      </c>
      <c r="L14" s="56"/>
      <c r="M14" s="62"/>
      <c r="N14" s="62"/>
      <c r="O14" s="57"/>
      <c r="P14" s="56">
        <v>219280.48630356998</v>
      </c>
      <c r="Q14" s="56">
        <v>219905.31445555997</v>
      </c>
      <c r="R14" s="56">
        <v>223217.17738532004</v>
      </c>
      <c r="S14" s="56">
        <v>230493.88611553999</v>
      </c>
      <c r="T14" s="56">
        <v>231387.48919374004</v>
      </c>
      <c r="U14" s="56"/>
      <c r="V14" s="56"/>
      <c r="W14" s="56"/>
      <c r="X14" s="161" t="s">
        <v>88</v>
      </c>
      <c r="Y14" s="161"/>
      <c r="Z14" s="161"/>
      <c r="AA14" s="161"/>
    </row>
    <row r="15" spans="1:27" s="3" customFormat="1" ht="14.45" customHeight="1" x14ac:dyDescent="0.25">
      <c r="A15" s="54"/>
      <c r="B15" s="54"/>
      <c r="C15" s="158" t="s">
        <v>67</v>
      </c>
      <c r="D15" s="158"/>
      <c r="E15" s="158"/>
      <c r="F15" s="65"/>
      <c r="G15" s="65"/>
      <c r="H15" s="65"/>
      <c r="I15" s="65"/>
      <c r="J15" s="66"/>
      <c r="K15" s="65"/>
      <c r="L15" s="65"/>
      <c r="M15" s="61"/>
      <c r="N15" s="61"/>
      <c r="O15" s="66"/>
      <c r="P15" s="65"/>
      <c r="Q15" s="65"/>
      <c r="R15" s="65"/>
      <c r="S15" s="65"/>
      <c r="T15" s="65"/>
      <c r="U15" s="65"/>
      <c r="V15" s="65"/>
      <c r="X15" s="100"/>
      <c r="Y15" s="163" t="s">
        <v>68</v>
      </c>
      <c r="Z15" s="163"/>
      <c r="AA15" s="163"/>
    </row>
    <row r="16" spans="1:27" s="3" customFormat="1" ht="14.45" customHeight="1" x14ac:dyDescent="0.25">
      <c r="A16" s="54"/>
      <c r="B16" s="54"/>
      <c r="C16" s="60"/>
      <c r="D16" s="164" t="s">
        <v>92</v>
      </c>
      <c r="E16" s="164"/>
      <c r="F16" s="65">
        <v>7148.6089373900013</v>
      </c>
      <c r="G16" s="65">
        <v>7037.3601507900003</v>
      </c>
      <c r="H16" s="65">
        <v>6865.5370360299994</v>
      </c>
      <c r="I16" s="65">
        <v>3309.4585402600005</v>
      </c>
      <c r="J16" s="66">
        <v>3465.3001304900004</v>
      </c>
      <c r="K16" s="65">
        <v>3518.3265908399999</v>
      </c>
      <c r="L16" s="65"/>
      <c r="M16" s="61"/>
      <c r="N16" s="61"/>
      <c r="O16" s="66"/>
      <c r="P16" s="65">
        <v>3643.0546158100001</v>
      </c>
      <c r="Q16" s="65">
        <v>3534.7272703200006</v>
      </c>
      <c r="R16" s="65">
        <v>3500.2602453500003</v>
      </c>
      <c r="S16" s="65">
        <v>3466.0012208400003</v>
      </c>
      <c r="T16" s="65">
        <v>2670.9918775300002</v>
      </c>
      <c r="U16" s="65"/>
      <c r="V16" s="65"/>
      <c r="X16" s="100"/>
      <c r="Y16" s="60"/>
      <c r="Z16" s="164" t="s">
        <v>92</v>
      </c>
      <c r="AA16" s="164"/>
    </row>
    <row r="17" spans="1:27" s="3" customFormat="1" ht="14.45" customHeight="1" x14ac:dyDescent="0.25">
      <c r="A17" s="54"/>
      <c r="B17" s="54"/>
      <c r="C17" s="60"/>
      <c r="D17" s="164" t="s">
        <v>93</v>
      </c>
      <c r="E17" s="164"/>
      <c r="F17" s="65">
        <v>176339.85016322002</v>
      </c>
      <c r="G17" s="65">
        <v>177333.96156557003</v>
      </c>
      <c r="H17" s="65">
        <v>184828.63916305001</v>
      </c>
      <c r="I17" s="66">
        <v>191193.19259191002</v>
      </c>
      <c r="J17" s="66">
        <v>187544.34883983003</v>
      </c>
      <c r="K17" s="65">
        <v>196476.62865133001</v>
      </c>
      <c r="L17" s="65"/>
      <c r="M17" s="61"/>
      <c r="N17" s="61"/>
      <c r="O17" s="66"/>
      <c r="P17" s="65">
        <v>202051.51150952</v>
      </c>
      <c r="Q17" s="65">
        <v>204671.67846582999</v>
      </c>
      <c r="R17" s="65">
        <v>207280.40960734003</v>
      </c>
      <c r="S17" s="65">
        <v>217115.54477328001</v>
      </c>
      <c r="T17" s="65">
        <v>219291.70343102003</v>
      </c>
      <c r="U17" s="65"/>
      <c r="V17" s="65"/>
      <c r="X17" s="100"/>
      <c r="Y17" s="60"/>
      <c r="Z17" s="164" t="s">
        <v>93</v>
      </c>
      <c r="AA17" s="164"/>
    </row>
    <row r="18" spans="1:27" s="3" customFormat="1" ht="14.45" customHeight="1" x14ac:dyDescent="0.25">
      <c r="A18" s="54"/>
      <c r="B18" s="161" t="s">
        <v>95</v>
      </c>
      <c r="C18" s="161"/>
      <c r="D18" s="161"/>
      <c r="E18" s="161"/>
      <c r="F18" s="56">
        <v>221958.61794491002</v>
      </c>
      <c r="G18" s="56">
        <v>223472.25040305004</v>
      </c>
      <c r="H18" s="56">
        <v>231410.26518232003</v>
      </c>
      <c r="I18" s="57">
        <v>238868.58462238</v>
      </c>
      <c r="J18" s="57">
        <v>247909.44621912003</v>
      </c>
      <c r="K18" s="56">
        <v>255866.45509848002</v>
      </c>
      <c r="L18" s="56"/>
      <c r="M18" s="62"/>
      <c r="N18" s="62"/>
      <c r="O18" s="57"/>
      <c r="P18" s="56">
        <v>262127.04401671002</v>
      </c>
      <c r="Q18" s="56">
        <v>266337.24824186997</v>
      </c>
      <c r="R18" s="56">
        <v>272286.32978277007</v>
      </c>
      <c r="S18" s="56">
        <v>284072.29704759002</v>
      </c>
      <c r="T18" s="56">
        <v>295547.76371152006</v>
      </c>
      <c r="U18" s="56"/>
      <c r="V18" s="56"/>
      <c r="W18" s="56"/>
      <c r="X18" s="161" t="s">
        <v>96</v>
      </c>
      <c r="Y18" s="161"/>
      <c r="Z18" s="161"/>
      <c r="AA18" s="161"/>
    </row>
    <row r="19" spans="1:27" s="3" customFormat="1" ht="14.45" customHeight="1" x14ac:dyDescent="0.25">
      <c r="A19" s="54"/>
      <c r="B19" s="54"/>
      <c r="C19" s="158" t="s">
        <v>67</v>
      </c>
      <c r="D19" s="158"/>
      <c r="E19" s="158"/>
      <c r="F19" s="65"/>
      <c r="G19" s="65"/>
      <c r="H19" s="65"/>
      <c r="I19" s="66"/>
      <c r="J19" s="66"/>
      <c r="K19" s="65"/>
      <c r="L19" s="65"/>
      <c r="M19" s="61"/>
      <c r="N19" s="61"/>
      <c r="O19" s="66"/>
      <c r="P19" s="65"/>
      <c r="Q19" s="65"/>
      <c r="R19" s="65"/>
      <c r="S19" s="65"/>
      <c r="T19" s="65"/>
      <c r="U19" s="65"/>
      <c r="V19" s="65"/>
      <c r="X19" s="100"/>
      <c r="Y19" s="163" t="s">
        <v>68</v>
      </c>
      <c r="Z19" s="163"/>
      <c r="AA19" s="163"/>
    </row>
    <row r="20" spans="1:27" s="3" customFormat="1" ht="14.45" customHeight="1" x14ac:dyDescent="0.25">
      <c r="A20" s="54"/>
      <c r="B20" s="54"/>
      <c r="C20" s="76"/>
      <c r="D20" s="164" t="s">
        <v>97</v>
      </c>
      <c r="E20" s="164"/>
      <c r="F20" s="65">
        <v>25338.688226179998</v>
      </c>
      <c r="G20" s="65">
        <v>25934.722773939997</v>
      </c>
      <c r="H20" s="65">
        <v>26888.841192829997</v>
      </c>
      <c r="I20" s="66">
        <v>27518.630980099999</v>
      </c>
      <c r="J20" s="66">
        <v>28344.757704529999</v>
      </c>
      <c r="K20" s="65">
        <v>30321.00644012</v>
      </c>
      <c r="L20" s="65"/>
      <c r="M20" s="61"/>
      <c r="N20" s="61"/>
      <c r="O20" s="66"/>
      <c r="P20" s="65">
        <v>31430.476223170001</v>
      </c>
      <c r="Q20" s="65">
        <v>31790.220213009998</v>
      </c>
      <c r="R20" s="65">
        <v>32841.631146909996</v>
      </c>
      <c r="S20" s="65">
        <v>36035.80253262</v>
      </c>
      <c r="T20" s="65">
        <v>37912.11169440001</v>
      </c>
      <c r="U20" s="65"/>
      <c r="V20" s="65"/>
      <c r="X20" s="100"/>
      <c r="Y20" s="76"/>
      <c r="Z20" s="164" t="s">
        <v>97</v>
      </c>
      <c r="AA20" s="164"/>
    </row>
    <row r="21" spans="1:27" s="3" customFormat="1" ht="14.45" customHeight="1" x14ac:dyDescent="0.25">
      <c r="A21" s="54"/>
      <c r="B21" s="54"/>
      <c r="C21" s="76"/>
      <c r="D21" s="164" t="s">
        <v>98</v>
      </c>
      <c r="E21" s="164"/>
      <c r="F21" s="65">
        <v>92039.973054939997</v>
      </c>
      <c r="G21" s="65">
        <v>90539.977504590017</v>
      </c>
      <c r="H21" s="65">
        <v>93554.927952689992</v>
      </c>
      <c r="I21" s="66">
        <v>93599.843519940012</v>
      </c>
      <c r="J21" s="66">
        <v>96428.93443092001</v>
      </c>
      <c r="K21" s="65">
        <v>99541.188839450013</v>
      </c>
      <c r="L21" s="65"/>
      <c r="M21" s="61"/>
      <c r="N21" s="61"/>
      <c r="O21" s="66"/>
      <c r="P21" s="65">
        <v>101469.46327804</v>
      </c>
      <c r="Q21" s="65">
        <v>101546.54879894998</v>
      </c>
      <c r="R21" s="65">
        <v>104347.89228718003</v>
      </c>
      <c r="S21" s="65">
        <v>107950.51254018</v>
      </c>
      <c r="T21" s="65">
        <v>113032.91792510002</v>
      </c>
      <c r="U21" s="65"/>
      <c r="V21" s="65"/>
      <c r="X21" s="100"/>
      <c r="Y21" s="76"/>
      <c r="Z21" s="164" t="s">
        <v>98</v>
      </c>
      <c r="AA21" s="164"/>
    </row>
    <row r="22" spans="1:27" s="3" customFormat="1" ht="14.45" customHeight="1" x14ac:dyDescent="0.25">
      <c r="A22" s="54"/>
      <c r="B22" s="54"/>
      <c r="C22" s="76"/>
      <c r="D22" s="164" t="s">
        <v>118</v>
      </c>
      <c r="E22" s="164"/>
      <c r="F22" s="65">
        <v>85083.191695750022</v>
      </c>
      <c r="G22" s="65">
        <v>86231.533371510013</v>
      </c>
      <c r="H22" s="65">
        <v>88177.912363240015</v>
      </c>
      <c r="I22" s="66">
        <v>90471.272362450021</v>
      </c>
      <c r="J22" s="66">
        <v>92004.107413150035</v>
      </c>
      <c r="K22" s="65">
        <v>94365.599305650016</v>
      </c>
      <c r="L22" s="65"/>
      <c r="M22" s="61"/>
      <c r="N22" s="61"/>
      <c r="O22" s="66"/>
      <c r="P22" s="65">
        <v>97654.418552389994</v>
      </c>
      <c r="Q22" s="65">
        <v>98638.942533439986</v>
      </c>
      <c r="R22" s="65">
        <v>98090.738333790025</v>
      </c>
      <c r="S22" s="65">
        <v>100566.15759537002</v>
      </c>
      <c r="T22" s="65">
        <v>102860.86942797003</v>
      </c>
      <c r="U22" s="65"/>
      <c r="V22" s="65"/>
      <c r="X22" s="100"/>
      <c r="Y22" s="76"/>
      <c r="Z22" s="164" t="s">
        <v>118</v>
      </c>
      <c r="AA22" s="164"/>
    </row>
    <row r="23" spans="1:27" s="3" customFormat="1" ht="14.45" customHeight="1" x14ac:dyDescent="0.25">
      <c r="A23" s="54"/>
      <c r="B23" s="54"/>
      <c r="C23" s="60"/>
      <c r="D23" s="164" t="s">
        <v>119</v>
      </c>
      <c r="E23" s="164"/>
      <c r="F23" s="65">
        <v>14882.027983070002</v>
      </c>
      <c r="G23" s="65">
        <v>16045.663452219998</v>
      </c>
      <c r="H23" s="65">
        <v>17544.414528460002</v>
      </c>
      <c r="I23" s="66">
        <v>21449.636032859999</v>
      </c>
      <c r="J23" s="66">
        <v>24817.851456240009</v>
      </c>
      <c r="K23" s="65">
        <v>25001.012859780003</v>
      </c>
      <c r="L23" s="65"/>
      <c r="M23" s="61"/>
      <c r="N23" s="61"/>
      <c r="O23" s="66"/>
      <c r="P23" s="65">
        <v>24720.996068460001</v>
      </c>
      <c r="Q23" s="65">
        <v>26559.679954170002</v>
      </c>
      <c r="R23" s="65">
        <v>29002.609271929996</v>
      </c>
      <c r="S23" s="65">
        <v>28123.836845710004</v>
      </c>
      <c r="T23" s="65">
        <v>29008.025919010004</v>
      </c>
      <c r="U23" s="65"/>
      <c r="V23" s="65"/>
      <c r="X23" s="100"/>
      <c r="Y23" s="60"/>
      <c r="Z23" s="164" t="s">
        <v>119</v>
      </c>
      <c r="AA23" s="164"/>
    </row>
    <row r="24" spans="1:27" s="3" customFormat="1" ht="14.45" customHeight="1" x14ac:dyDescent="0.25">
      <c r="A24" s="58"/>
      <c r="B24" s="58"/>
      <c r="C24" s="59"/>
      <c r="D24" s="169" t="s">
        <v>99</v>
      </c>
      <c r="E24" s="169"/>
      <c r="F24" s="65">
        <v>4385.2853179899994</v>
      </c>
      <c r="G24" s="65">
        <v>4496.6858652299998</v>
      </c>
      <c r="H24" s="65">
        <v>5015.9813855699977</v>
      </c>
      <c r="I24" s="66">
        <v>5611.8376951899991</v>
      </c>
      <c r="J24" s="66">
        <v>6092.25547542</v>
      </c>
      <c r="K24" s="65">
        <v>6403.7588376800013</v>
      </c>
      <c r="L24" s="65"/>
      <c r="M24" s="61"/>
      <c r="N24" s="61"/>
      <c r="O24" s="66"/>
      <c r="P24" s="65">
        <v>6673.6610493099988</v>
      </c>
      <c r="Q24" s="65">
        <v>7633.0396984299987</v>
      </c>
      <c r="R24" s="65">
        <v>7830.9655952899993</v>
      </c>
      <c r="S24" s="65">
        <v>11197.58182883</v>
      </c>
      <c r="T24" s="65">
        <v>12527.845071669994</v>
      </c>
      <c r="U24" s="65"/>
      <c r="V24" s="65"/>
      <c r="X24" s="98"/>
      <c r="Y24" s="99"/>
      <c r="Z24" s="169" t="s">
        <v>99</v>
      </c>
      <c r="AA24" s="169"/>
    </row>
    <row r="25" spans="1:27" s="3" customFormat="1" ht="14.45" customHeight="1" x14ac:dyDescent="0.25">
      <c r="A25" s="54"/>
      <c r="B25" s="161" t="s">
        <v>120</v>
      </c>
      <c r="C25" s="161"/>
      <c r="D25" s="161"/>
      <c r="E25" s="161"/>
      <c r="F25" s="57">
        <v>13040.871740870001</v>
      </c>
      <c r="G25" s="57">
        <v>13335.464799379999</v>
      </c>
      <c r="H25" s="57">
        <v>14195.160554689999</v>
      </c>
      <c r="I25" s="57">
        <v>14512.82682796</v>
      </c>
      <c r="J25" s="57">
        <v>14036.766677500002</v>
      </c>
      <c r="K25" s="57">
        <v>13981.668139990001</v>
      </c>
      <c r="L25" s="57"/>
      <c r="M25" s="13"/>
      <c r="N25" s="13"/>
      <c r="O25" s="57"/>
      <c r="P25" s="57">
        <v>13630.558995489999</v>
      </c>
      <c r="Q25" s="57">
        <v>14466.473587750002</v>
      </c>
      <c r="R25" s="57">
        <v>14435.946483450003</v>
      </c>
      <c r="S25" s="57">
        <v>13546.479275809999</v>
      </c>
      <c r="T25" s="57">
        <v>13029.658904889999</v>
      </c>
      <c r="U25" s="57"/>
      <c r="V25" s="57"/>
      <c r="W25" s="56"/>
      <c r="X25" s="161" t="s">
        <v>121</v>
      </c>
      <c r="Y25" s="161"/>
      <c r="Z25" s="161"/>
      <c r="AA25" s="161"/>
    </row>
    <row r="26" spans="1:27" s="6" customFormat="1" ht="14.45" customHeight="1" x14ac:dyDescent="0.25">
      <c r="A26" s="117"/>
      <c r="B26" s="156" t="s">
        <v>100</v>
      </c>
      <c r="C26" s="156"/>
      <c r="D26" s="156"/>
      <c r="E26" s="156"/>
      <c r="F26" s="114">
        <v>224187.78741619998</v>
      </c>
      <c r="G26" s="114">
        <v>235969.20143565</v>
      </c>
      <c r="H26" s="114">
        <v>257857.52526873001</v>
      </c>
      <c r="I26" s="115">
        <v>262772.55593026004</v>
      </c>
      <c r="J26" s="115">
        <v>252911.31250270002</v>
      </c>
      <c r="K26" s="114">
        <v>256731.63897738</v>
      </c>
      <c r="L26" s="114"/>
      <c r="M26" s="7"/>
      <c r="N26" s="7"/>
      <c r="O26" s="115"/>
      <c r="P26" s="114">
        <v>260267.11560143001</v>
      </c>
      <c r="Q26" s="114">
        <v>263823.58582966996</v>
      </c>
      <c r="R26" s="114">
        <v>265686.04948938999</v>
      </c>
      <c r="S26" s="114">
        <v>267275.6343338</v>
      </c>
      <c r="T26" s="114">
        <v>266764.03385917004</v>
      </c>
      <c r="U26" s="114"/>
      <c r="V26" s="114"/>
      <c r="W26" s="116"/>
      <c r="X26" s="157" t="s">
        <v>101</v>
      </c>
      <c r="Y26" s="157"/>
      <c r="Z26" s="157"/>
      <c r="AA26" s="157"/>
    </row>
    <row r="27" spans="1:27" s="3" customFormat="1" ht="14.45" customHeight="1" x14ac:dyDescent="0.25">
      <c r="A27" s="77"/>
      <c r="B27" s="170" t="s">
        <v>102</v>
      </c>
      <c r="C27" s="170"/>
      <c r="D27" s="170"/>
      <c r="E27" s="170"/>
      <c r="F27" s="56">
        <v>119897.25043901001</v>
      </c>
      <c r="G27" s="56">
        <v>125722.00699848001</v>
      </c>
      <c r="H27" s="56">
        <v>130740.96630675001</v>
      </c>
      <c r="I27" s="57">
        <v>132859.86044251002</v>
      </c>
      <c r="J27" s="57">
        <v>132663.62618618002</v>
      </c>
      <c r="K27" s="56">
        <v>138196.53434063002</v>
      </c>
      <c r="L27" s="56"/>
      <c r="M27" s="62"/>
      <c r="N27" s="62"/>
      <c r="O27" s="57"/>
      <c r="P27" s="56">
        <v>145151.36415689005</v>
      </c>
      <c r="Q27" s="56">
        <v>144123.60370554996</v>
      </c>
      <c r="R27" s="56">
        <v>142850.46952319998</v>
      </c>
      <c r="S27" s="56">
        <v>144667.66047025999</v>
      </c>
      <c r="T27" s="56">
        <v>142730.16445391998</v>
      </c>
      <c r="U27" s="56"/>
      <c r="V27" s="56"/>
      <c r="X27" s="170" t="s">
        <v>103</v>
      </c>
      <c r="Y27" s="170"/>
      <c r="Z27" s="170"/>
      <c r="AA27" s="170"/>
    </row>
    <row r="28" spans="1:27" s="3" customFormat="1" ht="14.45" customHeight="1" x14ac:dyDescent="0.25">
      <c r="A28" s="54"/>
      <c r="B28" s="54"/>
      <c r="C28" s="158" t="s">
        <v>67</v>
      </c>
      <c r="D28" s="158"/>
      <c r="E28" s="158"/>
      <c r="F28" s="65"/>
      <c r="G28" s="65"/>
      <c r="H28" s="65"/>
      <c r="I28" s="66"/>
      <c r="J28" s="66"/>
      <c r="K28" s="65"/>
      <c r="L28" s="65"/>
      <c r="M28" s="61"/>
      <c r="N28" s="61"/>
      <c r="O28" s="66"/>
      <c r="P28" s="65"/>
      <c r="Q28" s="65"/>
      <c r="R28" s="65"/>
      <c r="S28" s="65"/>
      <c r="T28" s="65"/>
      <c r="U28" s="65"/>
      <c r="V28" s="65"/>
      <c r="X28" s="100"/>
      <c r="Y28" s="163" t="s">
        <v>68</v>
      </c>
      <c r="Z28" s="163"/>
      <c r="AA28" s="163"/>
    </row>
    <row r="29" spans="1:27" s="3" customFormat="1" ht="14.45" customHeight="1" x14ac:dyDescent="0.25">
      <c r="A29" s="54"/>
      <c r="B29" s="54"/>
      <c r="C29" s="60"/>
      <c r="D29" s="164" t="s">
        <v>104</v>
      </c>
      <c r="E29" s="164"/>
      <c r="F29" s="65">
        <v>62000.923093539997</v>
      </c>
      <c r="G29" s="65">
        <v>68523.56230142001</v>
      </c>
      <c r="H29" s="65">
        <v>70959.823720010012</v>
      </c>
      <c r="I29" s="66">
        <v>72318.628702410017</v>
      </c>
      <c r="J29" s="66">
        <v>68563.958720010007</v>
      </c>
      <c r="K29" s="65">
        <v>72132.557793270011</v>
      </c>
      <c r="L29" s="65"/>
      <c r="M29" s="61"/>
      <c r="N29" s="61"/>
      <c r="O29" s="66"/>
      <c r="P29" s="65">
        <v>76292.681560380006</v>
      </c>
      <c r="Q29" s="65">
        <v>72909.49689781999</v>
      </c>
      <c r="R29" s="65">
        <v>71184.307635230012</v>
      </c>
      <c r="S29" s="65">
        <v>70033.679159079998</v>
      </c>
      <c r="T29" s="65">
        <v>65983.417938719998</v>
      </c>
      <c r="U29" s="65"/>
      <c r="V29" s="65"/>
      <c r="X29" s="100"/>
      <c r="Y29" s="60"/>
      <c r="Z29" s="164" t="s">
        <v>104</v>
      </c>
      <c r="AA29" s="164"/>
    </row>
    <row r="30" spans="1:27" s="3" customFormat="1" ht="14.45" customHeight="1" x14ac:dyDescent="0.25">
      <c r="A30" s="54"/>
      <c r="B30" s="54"/>
      <c r="C30" s="60"/>
      <c r="D30" s="164" t="s">
        <v>122</v>
      </c>
      <c r="E30" s="164"/>
      <c r="F30" s="65">
        <v>9801.7473549900023</v>
      </c>
      <c r="G30" s="65">
        <v>9318.3447846399995</v>
      </c>
      <c r="H30" s="65">
        <v>9452.3358286300008</v>
      </c>
      <c r="I30" s="66">
        <v>9920.4056737299998</v>
      </c>
      <c r="J30" s="66">
        <v>10439.445834079999</v>
      </c>
      <c r="K30" s="65">
        <v>10393.698156959999</v>
      </c>
      <c r="L30" s="65"/>
      <c r="M30" s="61"/>
      <c r="N30" s="61"/>
      <c r="O30" s="66"/>
      <c r="P30" s="65">
        <v>10431.30696625</v>
      </c>
      <c r="Q30" s="65">
        <v>10925.831619119999</v>
      </c>
      <c r="R30" s="65">
        <v>10874.628073380001</v>
      </c>
      <c r="S30" s="65">
        <v>10719.20948087</v>
      </c>
      <c r="T30" s="65">
        <v>10694.963607239999</v>
      </c>
      <c r="U30" s="65"/>
      <c r="V30" s="65"/>
      <c r="X30" s="100"/>
      <c r="Y30" s="60"/>
      <c r="Z30" s="164" t="s">
        <v>122</v>
      </c>
      <c r="AA30" s="164"/>
    </row>
    <row r="31" spans="1:27" s="3" customFormat="1" ht="14.45" customHeight="1" x14ac:dyDescent="0.25">
      <c r="A31" s="67"/>
      <c r="B31" s="67"/>
      <c r="C31" s="67"/>
      <c r="D31" s="164" t="s">
        <v>123</v>
      </c>
      <c r="E31" s="164"/>
      <c r="F31" s="65">
        <v>2673.7498002499997</v>
      </c>
      <c r="G31" s="65">
        <v>2726.43430919</v>
      </c>
      <c r="H31" s="65">
        <v>2938.9209049700003</v>
      </c>
      <c r="I31" s="66">
        <v>2938.7055631399999</v>
      </c>
      <c r="J31" s="66">
        <v>2990.37085269</v>
      </c>
      <c r="K31" s="65">
        <v>3136.7216333699994</v>
      </c>
      <c r="L31" s="65"/>
      <c r="M31" s="61"/>
      <c r="N31" s="61"/>
      <c r="O31" s="66"/>
      <c r="P31" s="65">
        <v>3184.9518847999998</v>
      </c>
      <c r="Q31" s="65">
        <v>3181.26786515</v>
      </c>
      <c r="R31" s="65">
        <v>3237.1130009199996</v>
      </c>
      <c r="S31" s="65">
        <v>3699.6598765499998</v>
      </c>
      <c r="T31" s="65">
        <v>3761.5940328500001</v>
      </c>
      <c r="U31" s="65"/>
      <c r="V31" s="65"/>
      <c r="X31" s="67"/>
      <c r="Y31" s="67"/>
      <c r="Z31" s="164" t="s">
        <v>123</v>
      </c>
      <c r="AA31" s="164"/>
    </row>
    <row r="32" spans="1:27" s="3" customFormat="1" ht="14.45" customHeight="1" x14ac:dyDescent="0.25">
      <c r="A32" s="54"/>
      <c r="B32" s="54"/>
      <c r="C32" s="60"/>
      <c r="D32" s="164" t="s">
        <v>105</v>
      </c>
      <c r="E32" s="164"/>
      <c r="F32" s="65">
        <v>22553.355456289999</v>
      </c>
      <c r="G32" s="65">
        <v>22266.865107229998</v>
      </c>
      <c r="H32" s="65">
        <v>22403.490453819995</v>
      </c>
      <c r="I32" s="66">
        <v>21071.075529559999</v>
      </c>
      <c r="J32" s="66">
        <v>21755.588949149998</v>
      </c>
      <c r="K32" s="65">
        <v>23056.510651860001</v>
      </c>
      <c r="L32" s="65"/>
      <c r="M32" s="61"/>
      <c r="N32" s="61"/>
      <c r="O32" s="66"/>
      <c r="P32" s="65">
        <v>23772.930404890001</v>
      </c>
      <c r="Q32" s="65">
        <v>25491.025785199996</v>
      </c>
      <c r="R32" s="65">
        <v>25476.639332130002</v>
      </c>
      <c r="S32" s="65">
        <v>27065.430383040009</v>
      </c>
      <c r="T32" s="65">
        <v>27510.554860830001</v>
      </c>
      <c r="U32" s="65"/>
      <c r="V32" s="65"/>
      <c r="X32" s="100"/>
      <c r="Y32" s="60"/>
      <c r="Z32" s="164" t="s">
        <v>105</v>
      </c>
      <c r="AA32" s="164"/>
    </row>
    <row r="33" spans="1:27" s="3" customFormat="1" ht="14.45" customHeight="1" x14ac:dyDescent="0.25">
      <c r="A33" s="54"/>
      <c r="B33" s="54"/>
      <c r="C33" s="60"/>
      <c r="D33" s="164" t="s">
        <v>124</v>
      </c>
      <c r="E33" s="164"/>
      <c r="F33" s="65">
        <v>7502.6618227099998</v>
      </c>
      <c r="G33" s="65">
        <v>7212.2618270499988</v>
      </c>
      <c r="H33" s="65">
        <v>7447.2899768099996</v>
      </c>
      <c r="I33" s="66">
        <v>7964.7356124899998</v>
      </c>
      <c r="J33" s="66">
        <v>8010.6876188099995</v>
      </c>
      <c r="K33" s="65">
        <v>8072.3262414399996</v>
      </c>
      <c r="L33" s="65"/>
      <c r="M33" s="61"/>
      <c r="N33" s="61"/>
      <c r="O33" s="66"/>
      <c r="P33" s="65">
        <v>8395.9342747600003</v>
      </c>
      <c r="Q33" s="65">
        <v>8859.6411916599991</v>
      </c>
      <c r="R33" s="65">
        <v>9095.1154716700003</v>
      </c>
      <c r="S33" s="65">
        <v>9236.3960017099998</v>
      </c>
      <c r="T33" s="65">
        <v>9479.5486082499992</v>
      </c>
      <c r="U33" s="65"/>
      <c r="V33" s="65"/>
      <c r="X33" s="100"/>
      <c r="Y33" s="60"/>
      <c r="Z33" s="164" t="s">
        <v>124</v>
      </c>
      <c r="AA33" s="164"/>
    </row>
    <row r="34" spans="1:27" s="3" customFormat="1" ht="14.45" customHeight="1" x14ac:dyDescent="0.25">
      <c r="A34" s="54"/>
      <c r="B34" s="161" t="s">
        <v>107</v>
      </c>
      <c r="C34" s="161"/>
      <c r="D34" s="161"/>
      <c r="E34" s="161"/>
      <c r="F34" s="56">
        <v>104290.53697718997</v>
      </c>
      <c r="G34" s="56">
        <v>110247.19443716999</v>
      </c>
      <c r="H34" s="56">
        <v>127116.55896198</v>
      </c>
      <c r="I34" s="57">
        <v>129912.69548775002</v>
      </c>
      <c r="J34" s="57">
        <v>120247.68631652</v>
      </c>
      <c r="K34" s="56">
        <v>118535.10463674998</v>
      </c>
      <c r="L34" s="56"/>
      <c r="M34" s="62"/>
      <c r="N34" s="62"/>
      <c r="O34" s="57"/>
      <c r="P34" s="56">
        <v>115115.75144453996</v>
      </c>
      <c r="Q34" s="56">
        <v>119699.98212412</v>
      </c>
      <c r="R34" s="56">
        <v>122835.57996619001</v>
      </c>
      <c r="S34" s="56">
        <v>122607.97386354001</v>
      </c>
      <c r="T34" s="56">
        <v>124033.86940525007</v>
      </c>
      <c r="U34" s="56"/>
      <c r="V34" s="56"/>
      <c r="W34" s="56"/>
      <c r="X34" s="161" t="s">
        <v>108</v>
      </c>
      <c r="Y34" s="161"/>
      <c r="Z34" s="161"/>
      <c r="AA34" s="161"/>
    </row>
    <row r="35" spans="1:27" s="3" customFormat="1" ht="14.45" customHeight="1" x14ac:dyDescent="0.25">
      <c r="A35" s="58"/>
      <c r="B35" s="58"/>
      <c r="C35" s="158" t="s">
        <v>67</v>
      </c>
      <c r="D35" s="158"/>
      <c r="E35" s="158"/>
      <c r="F35" s="65"/>
      <c r="G35" s="65"/>
      <c r="H35" s="65"/>
      <c r="I35" s="66"/>
      <c r="J35" s="66"/>
      <c r="K35" s="65"/>
      <c r="L35" s="65"/>
      <c r="M35" s="61"/>
      <c r="N35" s="61"/>
      <c r="O35" s="66"/>
      <c r="P35" s="65"/>
      <c r="Q35" s="65"/>
      <c r="R35" s="65"/>
      <c r="S35" s="65"/>
      <c r="T35" s="65"/>
      <c r="U35" s="65"/>
      <c r="V35" s="65"/>
      <c r="X35" s="98"/>
      <c r="Y35" s="166" t="s">
        <v>68</v>
      </c>
      <c r="Z35" s="166"/>
      <c r="AA35" s="166"/>
    </row>
    <row r="36" spans="1:27" s="3" customFormat="1" ht="14.45" customHeight="1" x14ac:dyDescent="0.25">
      <c r="A36" s="58"/>
      <c r="B36" s="58"/>
      <c r="C36" s="59"/>
      <c r="D36" s="164" t="s">
        <v>125</v>
      </c>
      <c r="E36" s="164"/>
      <c r="F36" s="65">
        <v>40013.881026969997</v>
      </c>
      <c r="G36" s="65">
        <v>42484.86847691</v>
      </c>
      <c r="H36" s="65">
        <v>56305.653479460001</v>
      </c>
      <c r="I36" s="66">
        <v>57947.189783940004</v>
      </c>
      <c r="J36" s="66">
        <v>47594.314823660003</v>
      </c>
      <c r="K36" s="65">
        <v>46714.859733919991</v>
      </c>
      <c r="L36" s="65"/>
      <c r="M36" s="61"/>
      <c r="N36" s="61"/>
      <c r="O36" s="66"/>
      <c r="P36" s="65">
        <v>45230.517722720004</v>
      </c>
      <c r="Q36" s="65">
        <v>46060.916428819997</v>
      </c>
      <c r="R36" s="65">
        <v>47881.014551619992</v>
      </c>
      <c r="S36" s="65">
        <v>48465.447517819994</v>
      </c>
      <c r="T36" s="65">
        <v>48857.695434480011</v>
      </c>
      <c r="U36" s="65"/>
      <c r="V36" s="65"/>
      <c r="X36" s="98"/>
      <c r="Y36" s="99"/>
      <c r="Z36" s="164" t="s">
        <v>125</v>
      </c>
      <c r="AA36" s="164"/>
    </row>
    <row r="37" spans="1:27" s="3" customFormat="1" ht="14.45" customHeight="1" x14ac:dyDescent="0.25">
      <c r="A37" s="91"/>
      <c r="B37" s="91"/>
      <c r="C37" s="89"/>
      <c r="D37" s="164" t="s">
        <v>106</v>
      </c>
      <c r="E37" s="164"/>
      <c r="F37" s="65">
        <v>34220.40970289</v>
      </c>
      <c r="G37" s="65">
        <v>35464.495511760004</v>
      </c>
      <c r="H37" s="65">
        <v>37408.941709350001</v>
      </c>
      <c r="I37" s="66">
        <v>38108.384321949998</v>
      </c>
      <c r="J37" s="66">
        <v>40599.451819000002</v>
      </c>
      <c r="K37" s="65">
        <v>41222.085690969994</v>
      </c>
      <c r="L37" s="65"/>
      <c r="M37" s="61"/>
      <c r="N37" s="61"/>
      <c r="O37" s="66"/>
      <c r="P37" s="65">
        <v>39758.41235530001</v>
      </c>
      <c r="Q37" s="65">
        <v>37730.387189040004</v>
      </c>
      <c r="R37" s="65">
        <v>37815.996451649997</v>
      </c>
      <c r="S37" s="65">
        <v>38168.599240560005</v>
      </c>
      <c r="T37" s="65">
        <v>38410.632144739997</v>
      </c>
      <c r="U37" s="65"/>
      <c r="V37" s="65"/>
      <c r="X37" s="98"/>
      <c r="Y37" s="99"/>
      <c r="Z37" s="164" t="s">
        <v>106</v>
      </c>
      <c r="AA37" s="164"/>
    </row>
    <row r="38" spans="1:27" s="6" customFormat="1" ht="14.45" customHeight="1" x14ac:dyDescent="0.25">
      <c r="A38" s="117"/>
      <c r="B38" s="156" t="s">
        <v>109</v>
      </c>
      <c r="C38" s="156"/>
      <c r="D38" s="156"/>
      <c r="E38" s="156"/>
      <c r="F38" s="114">
        <v>13110.326215970003</v>
      </c>
      <c r="G38" s="114">
        <v>13178.711378829999</v>
      </c>
      <c r="H38" s="114">
        <v>13960.682040160002</v>
      </c>
      <c r="I38" s="115">
        <v>14067.721967539999</v>
      </c>
      <c r="J38" s="115">
        <v>15187.65930381</v>
      </c>
      <c r="K38" s="114">
        <v>15680.94389645</v>
      </c>
      <c r="L38" s="114"/>
      <c r="M38" s="7"/>
      <c r="N38" s="7"/>
      <c r="O38" s="115"/>
      <c r="P38" s="114">
        <v>15227.098916340001</v>
      </c>
      <c r="Q38" s="114">
        <v>15545.644192689999</v>
      </c>
      <c r="R38" s="114">
        <v>15630.267888800003</v>
      </c>
      <c r="S38" s="114">
        <v>15712.474079229998</v>
      </c>
      <c r="T38" s="114">
        <v>16886.820444659999</v>
      </c>
      <c r="U38" s="114"/>
      <c r="V38" s="114"/>
      <c r="W38" s="116"/>
      <c r="X38" s="157" t="s">
        <v>109</v>
      </c>
      <c r="Y38" s="157"/>
      <c r="Z38" s="157"/>
      <c r="AA38" s="157"/>
    </row>
    <row r="39" spans="1:27" s="3" customFormat="1" ht="14.45" customHeight="1" x14ac:dyDescent="0.25">
      <c r="A39" s="69"/>
      <c r="B39" s="69"/>
      <c r="C39" s="158" t="s">
        <v>67</v>
      </c>
      <c r="D39" s="158"/>
      <c r="E39" s="158"/>
      <c r="F39" s="65"/>
      <c r="G39" s="65"/>
      <c r="H39" s="65"/>
      <c r="I39" s="66"/>
      <c r="J39" s="66"/>
      <c r="K39" s="65"/>
      <c r="L39" s="65"/>
      <c r="M39" s="61"/>
      <c r="N39" s="61"/>
      <c r="O39" s="66"/>
      <c r="P39" s="65"/>
      <c r="Q39" s="65"/>
      <c r="R39" s="65"/>
      <c r="S39" s="65"/>
      <c r="T39" s="65"/>
      <c r="U39" s="65"/>
      <c r="V39" s="65"/>
      <c r="X39" s="69"/>
      <c r="Y39" s="166" t="s">
        <v>68</v>
      </c>
      <c r="Z39" s="166"/>
      <c r="AA39" s="166"/>
    </row>
    <row r="40" spans="1:27" s="3" customFormat="1" ht="14.45" customHeight="1" x14ac:dyDescent="0.25">
      <c r="A40" s="58"/>
      <c r="B40" s="58"/>
      <c r="C40" s="59"/>
      <c r="D40" s="160" t="s">
        <v>110</v>
      </c>
      <c r="E40" s="160"/>
      <c r="F40" s="65">
        <v>10197.842788870001</v>
      </c>
      <c r="G40" s="65">
        <v>10149.242129119999</v>
      </c>
      <c r="H40" s="65">
        <v>10970.421205890001</v>
      </c>
      <c r="I40" s="66">
        <v>11105.885014129999</v>
      </c>
      <c r="J40" s="66">
        <v>12067.2945925</v>
      </c>
      <c r="K40" s="65">
        <v>12430.231597540002</v>
      </c>
      <c r="L40" s="65"/>
      <c r="M40" s="61"/>
      <c r="N40" s="61"/>
      <c r="O40" s="66"/>
      <c r="P40" s="65">
        <v>11845.719400889999</v>
      </c>
      <c r="Q40" s="65">
        <v>12100.311013060002</v>
      </c>
      <c r="R40" s="65">
        <v>12113.794646939999</v>
      </c>
      <c r="S40" s="65">
        <v>12209.018410550001</v>
      </c>
      <c r="T40" s="65">
        <v>12873.96437736</v>
      </c>
      <c r="U40" s="65"/>
      <c r="V40" s="65"/>
      <c r="X40" s="98"/>
      <c r="Y40" s="99"/>
      <c r="Z40" s="160" t="s">
        <v>110</v>
      </c>
      <c r="AA40" s="160"/>
    </row>
    <row r="41" spans="1:27" s="6" customFormat="1" ht="14.45" customHeight="1" x14ac:dyDescent="0.25">
      <c r="A41" s="117"/>
      <c r="B41" s="156" t="s">
        <v>111</v>
      </c>
      <c r="C41" s="156"/>
      <c r="D41" s="156"/>
      <c r="E41" s="156"/>
      <c r="F41" s="114">
        <v>2598.8532457998172</v>
      </c>
      <c r="G41" s="114">
        <v>2817.1522885701943</v>
      </c>
      <c r="H41" s="114">
        <v>2149.1229332100993</v>
      </c>
      <c r="I41" s="115">
        <v>2601.7041006896306</v>
      </c>
      <c r="J41" s="115">
        <v>2351.1809635299323</v>
      </c>
      <c r="K41" s="114">
        <v>2538.7114771202287</v>
      </c>
      <c r="L41" s="114"/>
      <c r="M41" s="7"/>
      <c r="N41" s="7"/>
      <c r="O41" s="115"/>
      <c r="P41" s="114">
        <v>5576.4445090902154</v>
      </c>
      <c r="Q41" s="114">
        <v>5593.8304856299856</v>
      </c>
      <c r="R41" s="114">
        <v>7133.4054714301146</v>
      </c>
      <c r="S41" s="114">
        <v>8530.0079518599614</v>
      </c>
      <c r="T41" s="114">
        <v>8563.9960505095441</v>
      </c>
      <c r="U41" s="114"/>
      <c r="V41" s="114"/>
      <c r="W41" s="116"/>
      <c r="X41" s="157" t="s">
        <v>112</v>
      </c>
      <c r="Y41" s="157"/>
      <c r="Z41" s="157"/>
      <c r="AA41" s="157"/>
    </row>
    <row r="42" spans="1:27" s="3" customFormat="1" ht="14.45" customHeight="1" x14ac:dyDescent="0.25">
      <c r="A42" s="78"/>
      <c r="B42" s="78"/>
      <c r="C42" s="79"/>
      <c r="D42" s="79"/>
      <c r="E42" s="79"/>
      <c r="M42" s="33"/>
      <c r="N42" s="33"/>
      <c r="O42" s="80"/>
      <c r="X42" s="8"/>
      <c r="Y42" s="11"/>
      <c r="Z42" s="11"/>
      <c r="AA42" s="11"/>
    </row>
    <row r="43" spans="1:27" s="3" customFormat="1" ht="14.45" customHeight="1" x14ac:dyDescent="0.25">
      <c r="A43" s="109"/>
      <c r="B43" s="153" t="s">
        <v>126</v>
      </c>
      <c r="C43" s="153"/>
      <c r="D43" s="153"/>
      <c r="E43" s="153"/>
      <c r="F43" s="106">
        <v>805464.73086517979</v>
      </c>
      <c r="G43" s="106">
        <v>820440.78117113037</v>
      </c>
      <c r="H43" s="106">
        <v>866775.43128389015</v>
      </c>
      <c r="I43" s="106">
        <v>899172.0840182798</v>
      </c>
      <c r="J43" s="106">
        <v>912758.32126448012</v>
      </c>
      <c r="K43" s="106">
        <v>949387.26257270016</v>
      </c>
      <c r="L43" s="106"/>
      <c r="M43" s="20"/>
      <c r="N43" s="20"/>
      <c r="O43" s="106"/>
      <c r="P43" s="106">
        <v>981802.60936843022</v>
      </c>
      <c r="Q43" s="106">
        <v>994713.75558243995</v>
      </c>
      <c r="R43" s="106">
        <v>1011146.7992895201</v>
      </c>
      <c r="S43" s="106">
        <v>1033371.32685513</v>
      </c>
      <c r="T43" s="106">
        <v>1045581.2992167897</v>
      </c>
      <c r="U43" s="106"/>
      <c r="V43" s="106"/>
      <c r="W43" s="106"/>
      <c r="X43" s="154" t="s">
        <v>58</v>
      </c>
      <c r="Y43" s="154"/>
      <c r="Z43" s="154"/>
      <c r="AA43" s="110"/>
    </row>
    <row r="44" spans="1:27" ht="14.45" customHeight="1" x14ac:dyDescent="0.25">
      <c r="M44" s="20"/>
      <c r="N44" s="20"/>
      <c r="X44" s="31"/>
    </row>
    <row r="45" spans="1:27" ht="14.45" customHeight="1" x14ac:dyDescent="0.25"/>
    <row r="46" spans="1:27" ht="14.45" customHeight="1" x14ac:dyDescent="0.25">
      <c r="F46" s="82">
        <f>F43-'3a_Liab Sector 2021-2023'!E12</f>
        <v>0</v>
      </c>
      <c r="G46" s="82">
        <f>G43-'3a_Liab Sector 2021-2023'!F12</f>
        <v>0</v>
      </c>
      <c r="H46" s="82">
        <f>H43-'3a_Liab Sector 2021-2023'!G12</f>
        <v>0</v>
      </c>
      <c r="I46" s="82">
        <f>I43-'3a_Liab Sector 2021-2023'!H12</f>
        <v>0</v>
      </c>
      <c r="J46" s="82"/>
      <c r="K46" s="82"/>
      <c r="L46" s="82">
        <f>L43-'3a_Liab Sector 2021-2023'!H12</f>
        <v>-899172.0840182798</v>
      </c>
      <c r="M46" s="30"/>
      <c r="N46" s="30"/>
      <c r="O46" s="30"/>
      <c r="P46" s="82">
        <f>P43-'3a_Liab Sector 2021-2023'!P12</f>
        <v>0</v>
      </c>
      <c r="Q46" s="82">
        <f>Q43-'3a_Liab Sector 2021-2023'!Q12</f>
        <v>0</v>
      </c>
      <c r="R46" s="82">
        <f>R43-'3a_Liab Sector 2021-2023'!R12</f>
        <v>0</v>
      </c>
      <c r="S46" s="82"/>
      <c r="T46" s="82"/>
      <c r="U46" s="82">
        <f>U43-'3a_Liab Sector 2021-2023'!U12</f>
        <v>0</v>
      </c>
      <c r="V46" s="82">
        <f>V43-'3a_Liab Sector 2021-2023'!V12</f>
        <v>0</v>
      </c>
    </row>
    <row r="47" spans="1:27" ht="14.45" customHeight="1" x14ac:dyDescent="0.25"/>
    <row r="48" spans="1:27" ht="14.45" customHeight="1" x14ac:dyDescent="0.25">
      <c r="P48" s="30"/>
      <c r="Q48" s="30"/>
      <c r="R48" s="30"/>
      <c r="S48" s="30"/>
      <c r="T48" s="30"/>
      <c r="U48" s="30"/>
      <c r="V48" s="30"/>
      <c r="W48" s="92"/>
    </row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B41:E41"/>
    <mergeCell ref="X41:AA41"/>
    <mergeCell ref="B43:E43"/>
    <mergeCell ref="B38:E38"/>
    <mergeCell ref="X38:AA38"/>
    <mergeCell ref="C39:E39"/>
    <mergeCell ref="Y39:AA39"/>
    <mergeCell ref="D40:E40"/>
    <mergeCell ref="Z40:AA40"/>
    <mergeCell ref="X43:Z43"/>
    <mergeCell ref="C35:E35"/>
    <mergeCell ref="Y35:AA35"/>
    <mergeCell ref="D36:E36"/>
    <mergeCell ref="Z36:AA36"/>
    <mergeCell ref="D37:E37"/>
    <mergeCell ref="Z37:AA37"/>
    <mergeCell ref="D32:E32"/>
    <mergeCell ref="Z32:AA32"/>
    <mergeCell ref="D33:E33"/>
    <mergeCell ref="Z33:AA33"/>
    <mergeCell ref="B34:E34"/>
    <mergeCell ref="X34:AA34"/>
    <mergeCell ref="D29:E29"/>
    <mergeCell ref="Z29:AA29"/>
    <mergeCell ref="D30:E30"/>
    <mergeCell ref="Z30:AA30"/>
    <mergeCell ref="D31:E31"/>
    <mergeCell ref="Z31:AA31"/>
    <mergeCell ref="B26:E26"/>
    <mergeCell ref="X26:AA26"/>
    <mergeCell ref="B27:E27"/>
    <mergeCell ref="X27:AA27"/>
    <mergeCell ref="C28:E28"/>
    <mergeCell ref="Y28:AA28"/>
    <mergeCell ref="D23:E23"/>
    <mergeCell ref="Z23:AA23"/>
    <mergeCell ref="D24:E24"/>
    <mergeCell ref="Z24:AA24"/>
    <mergeCell ref="B25:E25"/>
    <mergeCell ref="X25:AA25"/>
    <mergeCell ref="D20:E20"/>
    <mergeCell ref="Z20:AA20"/>
    <mergeCell ref="D21:E21"/>
    <mergeCell ref="Z21:AA21"/>
    <mergeCell ref="D22:E22"/>
    <mergeCell ref="Z22:AA22"/>
    <mergeCell ref="D17:E17"/>
    <mergeCell ref="Z17:AA17"/>
    <mergeCell ref="B18:E18"/>
    <mergeCell ref="X18:AA18"/>
    <mergeCell ref="C19:E19"/>
    <mergeCell ref="Y19:AA19"/>
    <mergeCell ref="B14:E14"/>
    <mergeCell ref="X14:AA14"/>
    <mergeCell ref="C15:E15"/>
    <mergeCell ref="Y15:AA15"/>
    <mergeCell ref="D16:E16"/>
    <mergeCell ref="Z16:AA16"/>
    <mergeCell ref="C11:E11"/>
    <mergeCell ref="Y11:AA11"/>
    <mergeCell ref="D12:E12"/>
    <mergeCell ref="Z12:AA12"/>
    <mergeCell ref="B13:E13"/>
    <mergeCell ref="X13:AA13"/>
    <mergeCell ref="D8:E8"/>
    <mergeCell ref="Z8:AA8"/>
    <mergeCell ref="D9:E9"/>
    <mergeCell ref="Z9:AA9"/>
    <mergeCell ref="B10:E10"/>
    <mergeCell ref="X10:AA10"/>
    <mergeCell ref="B5:E5"/>
    <mergeCell ref="X5:AA5"/>
    <mergeCell ref="C6:E6"/>
    <mergeCell ref="Y6:AA6"/>
    <mergeCell ref="D7:E7"/>
    <mergeCell ref="Z7:AA7"/>
    <mergeCell ref="A1:L1"/>
    <mergeCell ref="O1:AA1"/>
    <mergeCell ref="A2:E2"/>
    <mergeCell ref="X2:AA2"/>
    <mergeCell ref="B4:E4"/>
    <mergeCell ref="X4:AA4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A155"/>
  <sheetViews>
    <sheetView view="pageBreakPreview" zoomScaleNormal="100" zoomScaleSheetLayoutView="100" workbookViewId="0">
      <pane xSplit="4" ySplit="2" topLeftCell="E3" activePane="bottomRight" state="frozen"/>
      <selection activeCell="R12" sqref="R12"/>
      <selection pane="topRight" activeCell="R12" sqref="R12"/>
      <selection pane="bottomLeft" activeCell="R12" sqref="R12"/>
      <selection pane="bottomRight" activeCell="T8" sqref="T8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1.28515625" style="46" customWidth="1"/>
    <col min="12" max="13" width="1.140625" style="20" customWidth="1"/>
    <col min="14" max="14" width="1.42578125" style="46" customWidth="1"/>
    <col min="15" max="15" width="0.85546875" style="46" customWidth="1"/>
    <col min="16" max="20" width="8.85546875" style="46" customWidth="1"/>
    <col min="21" max="21" width="1" style="46" customWidth="1"/>
    <col min="22" max="22" width="1.28515625" style="46" customWidth="1"/>
    <col min="23" max="23" width="1.5703125" style="46" customWidth="1"/>
    <col min="24" max="24" width="4" style="47" customWidth="1"/>
    <col min="25" max="25" width="4.5703125" style="47" customWidth="1"/>
    <col min="26" max="26" width="9.140625" style="47"/>
    <col min="27" max="27" width="17.42578125" style="47" customWidth="1"/>
    <col min="28" max="28" width="9.140625" style="46" customWidth="1"/>
    <col min="29" max="16384" width="9.140625" style="46"/>
  </cols>
  <sheetData>
    <row r="1" spans="1:27" s="38" customFormat="1" ht="30" customHeight="1" x14ac:dyDescent="0.2">
      <c r="A1" s="147" t="s">
        <v>150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"/>
      <c r="M1" s="2"/>
      <c r="N1" s="142" t="s">
        <v>149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4"/>
      <c r="M2" s="4"/>
      <c r="N2" s="105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7"/>
      <c r="X2" s="144" t="s">
        <v>38</v>
      </c>
      <c r="Y2" s="144"/>
      <c r="Z2" s="144"/>
      <c r="AA2" s="144"/>
    </row>
    <row r="3" spans="1:27" s="3" customFormat="1" ht="28.9" customHeight="1" x14ac:dyDescent="0.25">
      <c r="A3" s="40" t="s">
        <v>4</v>
      </c>
      <c r="B3" s="172" t="s">
        <v>39</v>
      </c>
      <c r="C3" s="172"/>
      <c r="D3" s="172"/>
      <c r="E3" s="13">
        <v>49615.456339049997</v>
      </c>
      <c r="F3" s="7">
        <v>46043.006379499995</v>
      </c>
      <c r="G3" s="7">
        <v>44250.274077770002</v>
      </c>
      <c r="H3" s="7">
        <v>44809.707779720004</v>
      </c>
      <c r="I3" s="7">
        <v>48321.815287309997</v>
      </c>
      <c r="J3" s="7">
        <v>47881.892268660005</v>
      </c>
      <c r="K3" s="13"/>
      <c r="L3" s="7"/>
      <c r="M3" s="7"/>
      <c r="N3" s="21"/>
      <c r="O3" s="7"/>
      <c r="P3" s="7">
        <v>49200.521324660003</v>
      </c>
      <c r="Q3" s="7">
        <v>48574.270888339997</v>
      </c>
      <c r="R3" s="7">
        <v>52433.366355629987</v>
      </c>
      <c r="S3" s="7">
        <v>51044.218384210006</v>
      </c>
      <c r="T3" s="7">
        <v>51489.363997580003</v>
      </c>
      <c r="U3" s="7"/>
      <c r="V3" s="7"/>
      <c r="W3" s="13"/>
      <c r="X3" s="41" t="s">
        <v>4</v>
      </c>
      <c r="Y3" s="146" t="s">
        <v>40</v>
      </c>
      <c r="Z3" s="146"/>
      <c r="AA3" s="146"/>
    </row>
    <row r="4" spans="1:27" s="3" customFormat="1" ht="28.9" customHeight="1" x14ac:dyDescent="0.25">
      <c r="A4" s="40" t="s">
        <v>11</v>
      </c>
      <c r="B4" s="145" t="s">
        <v>41</v>
      </c>
      <c r="C4" s="145"/>
      <c r="D4" s="145"/>
      <c r="E4" s="13">
        <v>73241.316501550013</v>
      </c>
      <c r="F4" s="7">
        <v>73174.914506859976</v>
      </c>
      <c r="G4" s="7">
        <v>72711.498682680016</v>
      </c>
      <c r="H4" s="7">
        <v>65241.174951949986</v>
      </c>
      <c r="I4" s="7">
        <v>65053.974410849987</v>
      </c>
      <c r="J4" s="7">
        <v>71625.042028259981</v>
      </c>
      <c r="K4" s="13"/>
      <c r="L4" s="7"/>
      <c r="M4" s="7"/>
      <c r="N4" s="21"/>
      <c r="O4" s="7"/>
      <c r="P4" s="7">
        <v>78209.064474229977</v>
      </c>
      <c r="Q4" s="7">
        <v>75958.792337439983</v>
      </c>
      <c r="R4" s="7">
        <v>72730.733526039985</v>
      </c>
      <c r="S4" s="7">
        <v>76736.424712270018</v>
      </c>
      <c r="T4" s="7">
        <v>81259.401868740009</v>
      </c>
      <c r="U4" s="7"/>
      <c r="V4" s="7"/>
      <c r="W4" s="10"/>
      <c r="X4" s="41" t="s">
        <v>11</v>
      </c>
      <c r="Y4" s="146" t="s">
        <v>42</v>
      </c>
      <c r="Z4" s="146"/>
      <c r="AA4" s="146"/>
    </row>
    <row r="5" spans="1:27" s="3" customFormat="1" ht="28.9" customHeight="1" x14ac:dyDescent="0.25">
      <c r="A5" s="40" t="s">
        <v>16</v>
      </c>
      <c r="B5" s="148" t="s">
        <v>43</v>
      </c>
      <c r="C5" s="148"/>
      <c r="D5" s="148"/>
      <c r="E5" s="13">
        <v>37885.397282779988</v>
      </c>
      <c r="F5" s="7">
        <v>38779.32785188</v>
      </c>
      <c r="G5" s="7">
        <v>48456.089244570001</v>
      </c>
      <c r="H5" s="7">
        <v>53408.199504440003</v>
      </c>
      <c r="I5" s="7">
        <v>54066.249347929996</v>
      </c>
      <c r="J5" s="7">
        <v>55148.209682629989</v>
      </c>
      <c r="K5" s="13"/>
      <c r="L5" s="7"/>
      <c r="M5" s="7"/>
      <c r="N5" s="21"/>
      <c r="O5" s="7"/>
      <c r="P5" s="7">
        <v>57971.200026980005</v>
      </c>
      <c r="Q5" s="7">
        <v>59437.069181500003</v>
      </c>
      <c r="R5" s="7">
        <v>60554.534732939996</v>
      </c>
      <c r="S5" s="7">
        <v>63818.195233839993</v>
      </c>
      <c r="T5" s="7">
        <v>62625.76551266</v>
      </c>
      <c r="U5" s="7"/>
      <c r="V5" s="7"/>
      <c r="W5" s="10"/>
      <c r="X5" s="41" t="s">
        <v>16</v>
      </c>
      <c r="Y5" s="146" t="s">
        <v>44</v>
      </c>
      <c r="Z5" s="146"/>
      <c r="AA5" s="146"/>
    </row>
    <row r="6" spans="1:27" s="3" customFormat="1" ht="28.9" customHeight="1" x14ac:dyDescent="0.25">
      <c r="A6" s="40" t="s">
        <v>19</v>
      </c>
      <c r="B6" s="148" t="s">
        <v>45</v>
      </c>
      <c r="C6" s="148"/>
      <c r="D6" s="148"/>
      <c r="E6" s="13">
        <v>8473.7278897600008</v>
      </c>
      <c r="F6" s="7">
        <v>8525.5008037200005</v>
      </c>
      <c r="G6" s="7">
        <v>8750.195445469999</v>
      </c>
      <c r="H6" s="7">
        <v>9562.1445823800004</v>
      </c>
      <c r="I6" s="7">
        <v>10781.968880030001</v>
      </c>
      <c r="J6" s="7">
        <v>11585.21461211</v>
      </c>
      <c r="K6" s="13"/>
      <c r="L6" s="7"/>
      <c r="M6" s="7"/>
      <c r="N6" s="21"/>
      <c r="O6" s="7"/>
      <c r="P6" s="7">
        <v>12479.135876230001</v>
      </c>
      <c r="Q6" s="7">
        <v>11473.564912350001</v>
      </c>
      <c r="R6" s="7">
        <v>10946.236944439997</v>
      </c>
      <c r="S6" s="7">
        <v>11818.030972749999</v>
      </c>
      <c r="T6" s="7">
        <v>12230.61587578</v>
      </c>
      <c r="U6" s="7"/>
      <c r="V6" s="7"/>
      <c r="W6" s="13"/>
      <c r="X6" s="41" t="s">
        <v>19</v>
      </c>
      <c r="Y6" s="146" t="s">
        <v>46</v>
      </c>
      <c r="Z6" s="146"/>
      <c r="AA6" s="146"/>
    </row>
    <row r="7" spans="1:27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366428.70643116988</v>
      </c>
      <c r="F7" s="7">
        <v>366623.25466386008</v>
      </c>
      <c r="G7" s="7">
        <v>366761.31165468006</v>
      </c>
      <c r="H7" s="7">
        <v>373521.38514621992</v>
      </c>
      <c r="I7" s="7">
        <v>375602.50927050004</v>
      </c>
      <c r="J7" s="7">
        <v>390668.68491639005</v>
      </c>
      <c r="K7" s="7"/>
      <c r="L7" s="7"/>
      <c r="M7" s="7"/>
      <c r="N7" s="7"/>
      <c r="O7" s="7"/>
      <c r="P7" s="7">
        <v>402031.60553483997</v>
      </c>
      <c r="Q7" s="7">
        <v>412026.44025827001</v>
      </c>
      <c r="R7" s="7">
        <v>420286.53076073003</v>
      </c>
      <c r="S7" s="7">
        <v>448703.03425751993</v>
      </c>
      <c r="T7" s="7">
        <v>452029.01314296992</v>
      </c>
      <c r="U7" s="7"/>
      <c r="V7" s="7"/>
      <c r="W7" s="7"/>
      <c r="X7" s="41" t="s">
        <v>22</v>
      </c>
      <c r="Y7" s="146" t="s">
        <v>48</v>
      </c>
      <c r="Z7" s="146"/>
      <c r="AA7" s="146"/>
    </row>
    <row r="8" spans="1:27" s="3" customFormat="1" ht="28.9" customHeight="1" x14ac:dyDescent="0.25">
      <c r="A8" s="15"/>
      <c r="B8" s="42">
        <v>5.0999999999999996</v>
      </c>
      <c r="C8" s="149" t="s">
        <v>49</v>
      </c>
      <c r="D8" s="149"/>
      <c r="E8" s="10">
        <v>11346.143787559999</v>
      </c>
      <c r="F8" s="17">
        <v>11112.848872640001</v>
      </c>
      <c r="G8" s="17">
        <v>11532.164199170002</v>
      </c>
      <c r="H8" s="17">
        <v>11997.569128199999</v>
      </c>
      <c r="I8" s="17">
        <v>12925.242616330001</v>
      </c>
      <c r="J8" s="17">
        <v>14303.668869830002</v>
      </c>
      <c r="K8" s="10"/>
      <c r="L8" s="17"/>
      <c r="M8" s="17"/>
      <c r="N8" s="17"/>
      <c r="O8" s="17"/>
      <c r="P8" s="17">
        <v>14002.41717474</v>
      </c>
      <c r="Q8" s="17">
        <v>25480.688969750001</v>
      </c>
      <c r="R8" s="17">
        <v>25069.536552010002</v>
      </c>
      <c r="S8" s="17">
        <v>26469.744649389999</v>
      </c>
      <c r="T8" s="17">
        <v>26923.488757179995</v>
      </c>
      <c r="U8" s="17"/>
      <c r="V8" s="17"/>
      <c r="W8" s="10"/>
      <c r="X8" s="16"/>
      <c r="Y8" s="43">
        <v>5.0999999999999996</v>
      </c>
      <c r="Z8" s="150" t="s">
        <v>50</v>
      </c>
      <c r="AA8" s="150"/>
    </row>
    <row r="9" spans="1:27" s="3" customFormat="1" ht="28.9" customHeight="1" x14ac:dyDescent="0.25">
      <c r="A9" s="12"/>
      <c r="B9" s="42">
        <v>5.2</v>
      </c>
      <c r="C9" s="149" t="s">
        <v>51</v>
      </c>
      <c r="D9" s="149"/>
      <c r="E9" s="10">
        <v>234959.67466993991</v>
      </c>
      <c r="F9" s="17">
        <v>235030.62899078004</v>
      </c>
      <c r="G9" s="17">
        <v>231667.51144994007</v>
      </c>
      <c r="H9" s="17">
        <v>235334.18599947993</v>
      </c>
      <c r="I9" s="17">
        <v>238901.89710086005</v>
      </c>
      <c r="J9" s="17">
        <v>245620.21567005003</v>
      </c>
      <c r="K9" s="10"/>
      <c r="L9" s="17"/>
      <c r="M9" s="17"/>
      <c r="N9" s="17"/>
      <c r="O9" s="17"/>
      <c r="P9" s="17">
        <v>257302.49918135995</v>
      </c>
      <c r="Q9" s="17">
        <v>256085.20532084</v>
      </c>
      <c r="R9" s="17">
        <v>261807.42054838006</v>
      </c>
      <c r="S9" s="17">
        <v>281068.35468533996</v>
      </c>
      <c r="T9" s="17">
        <v>286103.19228452997</v>
      </c>
      <c r="U9" s="17"/>
      <c r="V9" s="17"/>
      <c r="W9" s="13"/>
      <c r="X9" s="14"/>
      <c r="Y9" s="43">
        <v>5.2</v>
      </c>
      <c r="Z9" s="150" t="s">
        <v>52</v>
      </c>
      <c r="AA9" s="150"/>
    </row>
    <row r="10" spans="1:27" s="3" customFormat="1" ht="28.9" customHeight="1" x14ac:dyDescent="0.25">
      <c r="A10" s="12"/>
      <c r="B10" s="42">
        <v>5.3</v>
      </c>
      <c r="C10" s="149" t="s">
        <v>53</v>
      </c>
      <c r="D10" s="149"/>
      <c r="E10" s="10">
        <v>1128.8754798800001</v>
      </c>
      <c r="F10" s="17">
        <v>3219.5664471299915</v>
      </c>
      <c r="G10" s="17">
        <v>2743.5174735499986</v>
      </c>
      <c r="H10" s="17">
        <v>2366.8689113300006</v>
      </c>
      <c r="I10" s="17">
        <v>-1122.167910250002</v>
      </c>
      <c r="J10" s="17">
        <v>-1376.4030611499875</v>
      </c>
      <c r="K10" s="10"/>
      <c r="L10" s="17"/>
      <c r="M10" s="17"/>
      <c r="N10" s="17"/>
      <c r="O10" s="17"/>
      <c r="P10" s="17">
        <v>-2447.9539715999999</v>
      </c>
      <c r="Q10" s="17">
        <v>390.74954336999508</v>
      </c>
      <c r="R10" s="17">
        <v>-2319.6430747499944</v>
      </c>
      <c r="S10" s="17">
        <v>-4225.8582992100019</v>
      </c>
      <c r="T10" s="17">
        <v>-8149.9028648900021</v>
      </c>
      <c r="U10" s="17"/>
      <c r="V10" s="17"/>
      <c r="W10" s="13"/>
      <c r="X10" s="14"/>
      <c r="Y10" s="43">
        <v>5.3</v>
      </c>
      <c r="Z10" s="150" t="s">
        <v>54</v>
      </c>
      <c r="AA10" s="150"/>
    </row>
    <row r="11" spans="1:27" s="3" customFormat="1" ht="28.9" customHeight="1" x14ac:dyDescent="0.25">
      <c r="A11" s="12"/>
      <c r="B11" s="42">
        <v>5.4</v>
      </c>
      <c r="C11" s="171" t="s">
        <v>55</v>
      </c>
      <c r="D11" s="171"/>
      <c r="E11" s="10">
        <v>118994.01249379001</v>
      </c>
      <c r="F11" s="17">
        <v>117260.21035331002</v>
      </c>
      <c r="G11" s="17">
        <v>120818.11853201999</v>
      </c>
      <c r="H11" s="17">
        <v>123822.76110720998</v>
      </c>
      <c r="I11" s="17">
        <v>124897.53746355999</v>
      </c>
      <c r="J11" s="17">
        <v>132121.20343766001</v>
      </c>
      <c r="K11" s="10"/>
      <c r="L11" s="17"/>
      <c r="M11" s="17"/>
      <c r="N11" s="17"/>
      <c r="O11" s="17"/>
      <c r="P11" s="17">
        <v>133174.64315034001</v>
      </c>
      <c r="Q11" s="17">
        <v>130069.79642430999</v>
      </c>
      <c r="R11" s="17">
        <v>135729.21673508998</v>
      </c>
      <c r="S11" s="17">
        <v>145390.79322200001</v>
      </c>
      <c r="T11" s="17">
        <v>147152.23496614999</v>
      </c>
      <c r="U11" s="17"/>
      <c r="V11" s="17"/>
      <c r="W11" s="13"/>
      <c r="X11" s="14"/>
      <c r="Y11" s="43">
        <v>5.4</v>
      </c>
      <c r="Z11" s="150" t="s">
        <v>56</v>
      </c>
      <c r="AA11" s="150"/>
    </row>
    <row r="12" spans="1:27" s="44" customFormat="1" ht="14.45" customHeight="1" x14ac:dyDescent="0.2">
      <c r="A12" s="109"/>
      <c r="B12" s="153" t="s">
        <v>57</v>
      </c>
      <c r="C12" s="153"/>
      <c r="D12" s="153"/>
      <c r="E12" s="106">
        <v>535644.60444430972</v>
      </c>
      <c r="F12" s="106">
        <v>533146.00420581992</v>
      </c>
      <c r="G12" s="106">
        <v>540929.36910517013</v>
      </c>
      <c r="H12" s="106">
        <v>546542.61196471006</v>
      </c>
      <c r="I12" s="106">
        <v>553826.51719661977</v>
      </c>
      <c r="J12" s="106">
        <v>576909.04350805015</v>
      </c>
      <c r="K12" s="106"/>
      <c r="L12" s="13"/>
      <c r="M12" s="13"/>
      <c r="N12" s="106"/>
      <c r="O12" s="106"/>
      <c r="P12" s="106">
        <v>599891.52723693999</v>
      </c>
      <c r="Q12" s="106">
        <v>607470.1375779002</v>
      </c>
      <c r="R12" s="106">
        <v>616951.40231977997</v>
      </c>
      <c r="S12" s="106">
        <v>652119.90356059</v>
      </c>
      <c r="T12" s="106">
        <v>659634.16039772995</v>
      </c>
      <c r="U12" s="106"/>
      <c r="V12" s="106"/>
      <c r="W12" s="106"/>
      <c r="X12" s="108"/>
      <c r="Y12" s="154" t="s">
        <v>58</v>
      </c>
      <c r="Z12" s="154"/>
      <c r="AA12" s="154"/>
    </row>
    <row r="13" spans="1:27" ht="14.45" customHeight="1" x14ac:dyDescent="0.2">
      <c r="A13" s="45"/>
      <c r="B13" s="94" t="s">
        <v>59</v>
      </c>
      <c r="C13" s="94"/>
      <c r="D13" s="94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04" t="s">
        <v>60</v>
      </c>
      <c r="P13" s="104"/>
      <c r="Q13" s="104"/>
      <c r="R13" s="104"/>
      <c r="S13" s="103"/>
      <c r="T13" s="120"/>
    </row>
    <row r="14" spans="1:27" ht="14.45" customHeight="1" x14ac:dyDescent="0.2">
      <c r="A14" s="45"/>
      <c r="B14" s="151" t="s">
        <v>61</v>
      </c>
      <c r="C14" s="151"/>
      <c r="D14" s="151"/>
      <c r="E14" s="45"/>
      <c r="F14" s="45"/>
      <c r="G14" s="45"/>
      <c r="H14" s="45"/>
      <c r="I14" s="45"/>
      <c r="J14" s="45"/>
      <c r="K14" s="45"/>
      <c r="L14" s="18"/>
      <c r="M14" s="18"/>
      <c r="N14" s="45"/>
      <c r="O14" s="104" t="s">
        <v>62</v>
      </c>
      <c r="P14" s="104"/>
      <c r="Q14" s="104"/>
      <c r="R14" s="104"/>
      <c r="S14" s="120"/>
      <c r="T14" s="120"/>
    </row>
    <row r="15" spans="1:27" ht="14.45" customHeight="1" x14ac:dyDescent="0.2"/>
    <row r="16" spans="1:27" ht="14.45" customHeight="1" x14ac:dyDescent="0.2"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24:27" s="48" customFormat="1" ht="14.45" customHeight="1" x14ac:dyDescent="0.2">
      <c r="X17" s="49"/>
      <c r="Y17" s="49"/>
      <c r="Z17" s="49"/>
      <c r="AA17" s="49"/>
    </row>
    <row r="18" spans="24:27" ht="14.45" customHeight="1" x14ac:dyDescent="0.2"/>
    <row r="19" spans="24:27" ht="14.45" customHeight="1" x14ac:dyDescent="0.2"/>
    <row r="20" spans="24:27" ht="14.45" customHeight="1" x14ac:dyDescent="0.2"/>
    <row r="21" spans="24:27" ht="14.45" customHeight="1" x14ac:dyDescent="0.2"/>
    <row r="22" spans="24:27" ht="14.45" customHeight="1" x14ac:dyDescent="0.2"/>
    <row r="23" spans="24:27" ht="14.45" customHeight="1" x14ac:dyDescent="0.2"/>
    <row r="24" spans="24:27" ht="14.45" customHeight="1" x14ac:dyDescent="0.2"/>
    <row r="25" spans="24:27" ht="14.45" customHeight="1" x14ac:dyDescent="0.2"/>
    <row r="26" spans="24:27" ht="14.45" customHeight="1" x14ac:dyDescent="0.2"/>
    <row r="27" spans="24:27" ht="14.45" customHeight="1" x14ac:dyDescent="0.2"/>
    <row r="28" spans="24:27" ht="14.45" customHeight="1" x14ac:dyDescent="0.2"/>
    <row r="29" spans="24:27" ht="14.45" customHeight="1" x14ac:dyDescent="0.2"/>
    <row r="30" spans="24:27" ht="14.45" customHeight="1" x14ac:dyDescent="0.2"/>
    <row r="31" spans="24:27" ht="14.45" customHeight="1" x14ac:dyDescent="0.2"/>
    <row r="32" spans="24:27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5">
    <mergeCell ref="A1:K1"/>
    <mergeCell ref="N1:AA1"/>
    <mergeCell ref="A2:D2"/>
    <mergeCell ref="X2:AA2"/>
    <mergeCell ref="B3:D3"/>
    <mergeCell ref="Y3:AA3"/>
    <mergeCell ref="B4:D4"/>
    <mergeCell ref="Y4:AA4"/>
    <mergeCell ref="B5:D5"/>
    <mergeCell ref="Y5:AA5"/>
    <mergeCell ref="B6:D6"/>
    <mergeCell ref="Y6:AA6"/>
    <mergeCell ref="B7:D7"/>
    <mergeCell ref="Y7:AA7"/>
    <mergeCell ref="C8:D8"/>
    <mergeCell ref="Z8:AA8"/>
    <mergeCell ref="C9:D9"/>
    <mergeCell ref="Z9:AA9"/>
    <mergeCell ref="B14:D14"/>
    <mergeCell ref="C10:D10"/>
    <mergeCell ref="Z10:AA10"/>
    <mergeCell ref="C11:D11"/>
    <mergeCell ref="Z11:AA11"/>
    <mergeCell ref="B12:D12"/>
    <mergeCell ref="Y12:AA12"/>
  </mergeCells>
  <pageMargins left="0.51181102362204722" right="0.51181102362204722" top="0.51181102362204722" bottom="0.35433070866141736" header="0.31496062992125984" footer="0.31496062992125984"/>
  <pageSetup paperSize="9" scale="97" orientation="portrait" r:id="rId1"/>
  <colBreaks count="1" manualBreakCount="1">
    <brk id="12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AA152"/>
  <sheetViews>
    <sheetView view="pageBreakPreview" zoomScaleNormal="100" zoomScaleSheetLayoutView="100" workbookViewId="0">
      <pane xSplit="5" ySplit="4" topLeftCell="F5" activePane="bottomRight" state="frozen"/>
      <selection activeCell="R12" sqref="R12"/>
      <selection pane="topRight" activeCell="R12" sqref="R12"/>
      <selection pane="bottomLeft" activeCell="R12" sqref="R12"/>
      <selection pane="bottomRight" activeCell="T46" sqref="T46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18.7109375" style="20" customWidth="1"/>
    <col min="6" max="8" width="9.28515625" style="20" customWidth="1"/>
    <col min="9" max="11" width="10.28515625" style="20" customWidth="1"/>
    <col min="12" max="12" width="0.7109375" style="20" customWidth="1"/>
    <col min="13" max="14" width="1.140625" style="20" customWidth="1"/>
    <col min="15" max="15" width="1.42578125" style="20" customWidth="1"/>
    <col min="16" max="20" width="9.42578125" style="20" customWidth="1"/>
    <col min="21" max="21" width="1" style="20" customWidth="1"/>
    <col min="22" max="22" width="0.42578125" style="20" customWidth="1"/>
    <col min="23" max="23" width="1.28515625" style="20" customWidth="1"/>
    <col min="24" max="24" width="4" style="31" customWidth="1"/>
    <col min="25" max="25" width="3.42578125" style="31" customWidth="1"/>
    <col min="26" max="26" width="9.140625" style="31"/>
    <col min="27" max="27" width="17.42578125" style="31" customWidth="1"/>
    <col min="28" max="16384" width="9.140625" style="20"/>
  </cols>
  <sheetData>
    <row r="1" spans="1:27" s="50" customFormat="1" ht="30" customHeight="1" x14ac:dyDescent="0.25">
      <c r="A1" s="147" t="s">
        <v>152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"/>
      <c r="N1" s="2"/>
      <c r="O1" s="141" t="s">
        <v>151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105"/>
      <c r="N2" s="4"/>
      <c r="O2" s="4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52"/>
      <c r="N3" s="7"/>
      <c r="O3" s="7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65</v>
      </c>
      <c r="C4" s="156"/>
      <c r="D4" s="156"/>
      <c r="E4" s="156"/>
      <c r="F4" s="114">
        <v>5059.7315893400046</v>
      </c>
      <c r="G4" s="114">
        <v>6912.9637861899937</v>
      </c>
      <c r="H4" s="114">
        <v>1535.1575352899927</v>
      </c>
      <c r="I4" s="114">
        <v>1069.0469705100004</v>
      </c>
      <c r="J4" s="114">
        <v>2758.0626597900009</v>
      </c>
      <c r="K4" s="114">
        <v>2095.9865601699967</v>
      </c>
      <c r="L4" s="114"/>
      <c r="M4" s="115"/>
      <c r="N4" s="7"/>
      <c r="O4" s="7"/>
      <c r="P4" s="114">
        <v>1613.5496504199982</v>
      </c>
      <c r="Q4" s="114">
        <v>1203.1904299300004</v>
      </c>
      <c r="R4" s="114">
        <v>402.13591975999952</v>
      </c>
      <c r="S4" s="114">
        <v>-2141.5117463800016</v>
      </c>
      <c r="T4" s="114">
        <v>-623.91789957000219</v>
      </c>
      <c r="U4" s="114"/>
      <c r="V4" s="114"/>
      <c r="W4" s="116"/>
      <c r="X4" s="157" t="s">
        <v>66</v>
      </c>
      <c r="Y4" s="157"/>
      <c r="Z4" s="157"/>
      <c r="AA4" s="157"/>
    </row>
    <row r="5" spans="1:27" s="3" customFormat="1" ht="14.45" customHeight="1" x14ac:dyDescent="0.25">
      <c r="A5" s="53"/>
      <c r="B5" s="53"/>
      <c r="C5" s="158" t="s">
        <v>67</v>
      </c>
      <c r="D5" s="158"/>
      <c r="E5" s="158"/>
      <c r="F5" s="17"/>
      <c r="G5" s="17"/>
      <c r="H5" s="17"/>
      <c r="I5" s="17"/>
      <c r="J5" s="17"/>
      <c r="K5" s="17"/>
      <c r="L5" s="17"/>
      <c r="M5" s="17"/>
      <c r="N5" s="7"/>
      <c r="O5" s="7"/>
      <c r="P5" s="17"/>
      <c r="Q5" s="17"/>
      <c r="R5" s="17"/>
      <c r="S5" s="17"/>
      <c r="T5" s="17"/>
      <c r="U5" s="17"/>
      <c r="V5" s="17"/>
      <c r="W5" s="10"/>
      <c r="X5" s="77"/>
      <c r="Y5" s="159" t="s">
        <v>68</v>
      </c>
      <c r="Z5" s="159"/>
      <c r="AA5" s="159"/>
    </row>
    <row r="6" spans="1:27" s="3" customFormat="1" ht="14.45" customHeight="1" x14ac:dyDescent="0.25">
      <c r="A6" s="55"/>
      <c r="B6" s="55"/>
      <c r="C6" s="53"/>
      <c r="D6" s="160" t="s">
        <v>69</v>
      </c>
      <c r="E6" s="160"/>
      <c r="F6" s="17">
        <v>-3032.8140136499969</v>
      </c>
      <c r="G6" s="17">
        <v>-1062.8322337900026</v>
      </c>
      <c r="H6" s="17">
        <v>-6345.6910868600025</v>
      </c>
      <c r="I6" s="17">
        <v>-5871.8615216799972</v>
      </c>
      <c r="J6" s="17">
        <v>-5454.89449436</v>
      </c>
      <c r="K6" s="17">
        <v>-5709.347229200006</v>
      </c>
      <c r="L6" s="17"/>
      <c r="M6" s="17"/>
      <c r="N6" s="7"/>
      <c r="O6" s="7"/>
      <c r="P6" s="17">
        <v>-6249.688310659998</v>
      </c>
      <c r="Q6" s="17">
        <v>-6672.9763107199997</v>
      </c>
      <c r="R6" s="17">
        <v>-7317.6526386399983</v>
      </c>
      <c r="S6" s="17">
        <v>-8826.3490182199967</v>
      </c>
      <c r="T6" s="17">
        <v>-10077.401214250001</v>
      </c>
      <c r="U6" s="17"/>
      <c r="V6" s="17"/>
      <c r="W6" s="10"/>
      <c r="X6" s="100"/>
      <c r="Y6" s="53"/>
      <c r="Z6" s="160" t="s">
        <v>69</v>
      </c>
      <c r="AA6" s="160"/>
    </row>
    <row r="7" spans="1:27" s="6" customFormat="1" ht="14.45" customHeight="1" x14ac:dyDescent="0.25">
      <c r="A7" s="117"/>
      <c r="B7" s="156" t="s">
        <v>70</v>
      </c>
      <c r="C7" s="156"/>
      <c r="D7" s="156"/>
      <c r="E7" s="156"/>
      <c r="F7" s="114">
        <v>124315.49245676998</v>
      </c>
      <c r="G7" s="114">
        <v>124562.74171308998</v>
      </c>
      <c r="H7" s="114">
        <v>126596.00439762</v>
      </c>
      <c r="I7" s="114">
        <v>128755.88371992001</v>
      </c>
      <c r="J7" s="114">
        <v>133421.73291421001</v>
      </c>
      <c r="K7" s="114">
        <v>143637.98848357997</v>
      </c>
      <c r="L7" s="114"/>
      <c r="M7" s="115"/>
      <c r="N7" s="7"/>
      <c r="O7" s="7"/>
      <c r="P7" s="114">
        <v>149783.20882063999</v>
      </c>
      <c r="Q7" s="114">
        <v>143697.73798938998</v>
      </c>
      <c r="R7" s="114">
        <v>142595.69625423002</v>
      </c>
      <c r="S7" s="114">
        <v>152401.83339982003</v>
      </c>
      <c r="T7" s="114">
        <v>155744.96942096</v>
      </c>
      <c r="U7" s="114"/>
      <c r="V7" s="114"/>
      <c r="W7" s="116"/>
      <c r="X7" s="157" t="s">
        <v>71</v>
      </c>
      <c r="Y7" s="157"/>
      <c r="Z7" s="157"/>
      <c r="AA7" s="157"/>
    </row>
    <row r="8" spans="1:27" s="6" customFormat="1" ht="14.45" customHeight="1" x14ac:dyDescent="0.25">
      <c r="A8" s="55"/>
      <c r="B8" s="161" t="s">
        <v>72</v>
      </c>
      <c r="C8" s="161"/>
      <c r="D8" s="161"/>
      <c r="E8" s="161"/>
      <c r="F8" s="56">
        <v>86159.024775739992</v>
      </c>
      <c r="G8" s="56">
        <v>86036.507604350001</v>
      </c>
      <c r="H8" s="56">
        <v>86328.248594429999</v>
      </c>
      <c r="I8" s="56">
        <v>86495.270158430008</v>
      </c>
      <c r="J8" s="56">
        <v>89238.313473220012</v>
      </c>
      <c r="K8" s="56">
        <v>96818.064297599994</v>
      </c>
      <c r="L8" s="56"/>
      <c r="M8" s="57"/>
      <c r="N8" s="17"/>
      <c r="O8" s="17"/>
      <c r="P8" s="56">
        <v>99189.744819839994</v>
      </c>
      <c r="Q8" s="56">
        <v>93495.854831849996</v>
      </c>
      <c r="R8" s="56">
        <v>90646.123636550008</v>
      </c>
      <c r="S8" s="56">
        <v>95851.821747490001</v>
      </c>
      <c r="T8" s="56">
        <v>96639.110440650009</v>
      </c>
      <c r="U8" s="56"/>
      <c r="V8" s="56"/>
      <c r="X8" s="162" t="s">
        <v>73</v>
      </c>
      <c r="Y8" s="162"/>
      <c r="Z8" s="162"/>
      <c r="AA8" s="162"/>
    </row>
    <row r="9" spans="1:27" s="3" customFormat="1" ht="14.45" customHeight="1" x14ac:dyDescent="0.25">
      <c r="A9" s="55"/>
      <c r="B9" s="55"/>
      <c r="C9" s="158" t="s">
        <v>67</v>
      </c>
      <c r="D9" s="158"/>
      <c r="E9" s="15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0"/>
      <c r="X9" s="100"/>
      <c r="Y9" s="163" t="s">
        <v>68</v>
      </c>
      <c r="Z9" s="163"/>
      <c r="AA9" s="163"/>
    </row>
    <row r="10" spans="1:27" s="3" customFormat="1" ht="14.45" customHeight="1" x14ac:dyDescent="0.25">
      <c r="A10" s="58"/>
      <c r="B10" s="58"/>
      <c r="C10" s="59"/>
      <c r="D10" s="164" t="s">
        <v>74</v>
      </c>
      <c r="E10" s="164"/>
      <c r="F10" s="17">
        <v>34607.250366479995</v>
      </c>
      <c r="G10" s="17">
        <v>34732.041566080006</v>
      </c>
      <c r="H10" s="17">
        <v>34382.134562139996</v>
      </c>
      <c r="I10" s="17">
        <v>34432.111957840003</v>
      </c>
      <c r="J10" s="17">
        <v>33442.459806110004</v>
      </c>
      <c r="K10" s="17">
        <v>35922.349419960003</v>
      </c>
      <c r="L10" s="17"/>
      <c r="M10" s="17"/>
      <c r="N10" s="17"/>
      <c r="O10" s="17"/>
      <c r="P10" s="17">
        <v>35567.862528529993</v>
      </c>
      <c r="Q10" s="17">
        <v>35188.080121849991</v>
      </c>
      <c r="R10" s="17">
        <v>35290.895932960004</v>
      </c>
      <c r="S10" s="17">
        <v>36940.817671049997</v>
      </c>
      <c r="T10" s="17">
        <v>37541.355959509994</v>
      </c>
      <c r="U10" s="17"/>
      <c r="V10" s="17"/>
      <c r="W10" s="13"/>
      <c r="X10" s="100"/>
      <c r="Y10" s="99"/>
      <c r="Z10" s="164" t="s">
        <v>74</v>
      </c>
      <c r="AA10" s="164"/>
    </row>
    <row r="11" spans="1:27" s="3" customFormat="1" ht="14.45" customHeight="1" x14ac:dyDescent="0.25">
      <c r="A11" s="58"/>
      <c r="B11" s="58"/>
      <c r="C11" s="59"/>
      <c r="D11" s="164" t="s">
        <v>75</v>
      </c>
      <c r="E11" s="164"/>
      <c r="F11" s="17">
        <v>12696.783803059996</v>
      </c>
      <c r="G11" s="17">
        <v>12597.688723979994</v>
      </c>
      <c r="H11" s="17">
        <v>13108.504499680002</v>
      </c>
      <c r="I11" s="17">
        <v>13512.951229610004</v>
      </c>
      <c r="J11" s="17">
        <v>14036.497623280002</v>
      </c>
      <c r="K11" s="17">
        <v>13861.263970880002</v>
      </c>
      <c r="L11" s="17"/>
      <c r="M11" s="17"/>
      <c r="N11" s="17"/>
      <c r="O11" s="17"/>
      <c r="P11" s="17">
        <v>14604.526953379998</v>
      </c>
      <c r="Q11" s="17">
        <v>13340.422874900003</v>
      </c>
      <c r="R11" s="17">
        <v>13660.857898779997</v>
      </c>
      <c r="S11" s="17">
        <v>14929.932430229994</v>
      </c>
      <c r="T11" s="17">
        <v>15179.947486730001</v>
      </c>
      <c r="U11" s="17"/>
      <c r="V11" s="17"/>
      <c r="W11" s="13"/>
      <c r="X11" s="100"/>
      <c r="Y11" s="99"/>
      <c r="Z11" s="164" t="s">
        <v>75</v>
      </c>
      <c r="AA11" s="164"/>
    </row>
    <row r="12" spans="1:27" s="6" customFormat="1" ht="14.45" customHeight="1" x14ac:dyDescent="0.25">
      <c r="A12" s="55"/>
      <c r="B12" s="161" t="s">
        <v>76</v>
      </c>
      <c r="C12" s="161"/>
      <c r="D12" s="161"/>
      <c r="E12" s="161"/>
      <c r="F12" s="56">
        <v>38156.467681030001</v>
      </c>
      <c r="G12" s="56">
        <v>38526.234108739998</v>
      </c>
      <c r="H12" s="56">
        <v>40267.755803189997</v>
      </c>
      <c r="I12" s="56">
        <v>42260.613561490005</v>
      </c>
      <c r="J12" s="56">
        <v>44183.419440990001</v>
      </c>
      <c r="K12" s="56">
        <v>46819.924185979988</v>
      </c>
      <c r="L12" s="56"/>
      <c r="M12" s="57"/>
      <c r="N12" s="13"/>
      <c r="O12" s="13"/>
      <c r="P12" s="56">
        <v>50593.464000799999</v>
      </c>
      <c r="Q12" s="56">
        <v>50201.883157539996</v>
      </c>
      <c r="R12" s="56">
        <v>51949.572617680009</v>
      </c>
      <c r="S12" s="56">
        <v>56550.011652329995</v>
      </c>
      <c r="T12" s="56">
        <v>59105.858980310011</v>
      </c>
      <c r="U12" s="56"/>
      <c r="V12" s="56"/>
      <c r="X12" s="162" t="s">
        <v>77</v>
      </c>
      <c r="Y12" s="162"/>
      <c r="Z12" s="162"/>
      <c r="AA12" s="162"/>
    </row>
    <row r="13" spans="1:27" s="3" customFormat="1" ht="14.45" customHeight="1" x14ac:dyDescent="0.25">
      <c r="A13" s="55"/>
      <c r="B13" s="55"/>
      <c r="C13" s="60"/>
      <c r="D13" s="164" t="s">
        <v>78</v>
      </c>
      <c r="E13" s="164"/>
      <c r="F13" s="61">
        <v>19070.741504260001</v>
      </c>
      <c r="G13" s="61">
        <v>18733.736222030006</v>
      </c>
      <c r="H13" s="61">
        <v>19378.484392129998</v>
      </c>
      <c r="I13" s="61">
        <v>19898.834341330006</v>
      </c>
      <c r="J13" s="61">
        <v>20833.032875270001</v>
      </c>
      <c r="K13" s="61">
        <v>22121.250821719997</v>
      </c>
      <c r="L13" s="61"/>
      <c r="M13" s="10"/>
      <c r="N13" s="18"/>
      <c r="O13" s="18"/>
      <c r="P13" s="61">
        <v>23567.746342589988</v>
      </c>
      <c r="Q13" s="61">
        <v>22287.232090050002</v>
      </c>
      <c r="R13" s="61">
        <v>23451.255140310004</v>
      </c>
      <c r="S13" s="61">
        <v>25569.060265780005</v>
      </c>
      <c r="T13" s="61">
        <v>27314.944620459999</v>
      </c>
      <c r="U13" s="61"/>
      <c r="V13" s="61"/>
      <c r="W13" s="62"/>
      <c r="X13" s="100"/>
      <c r="Y13" s="60"/>
      <c r="Z13" s="164" t="s">
        <v>78</v>
      </c>
      <c r="AA13" s="164"/>
    </row>
    <row r="14" spans="1:27" s="3" customFormat="1" ht="14.45" customHeight="1" x14ac:dyDescent="0.25">
      <c r="A14" s="63"/>
      <c r="B14" s="63"/>
      <c r="C14" s="64"/>
      <c r="D14" s="165" t="s">
        <v>79</v>
      </c>
      <c r="E14" s="165"/>
      <c r="F14" s="61">
        <v>19085.726176769997</v>
      </c>
      <c r="G14" s="61">
        <v>19792.497886709996</v>
      </c>
      <c r="H14" s="61">
        <v>20889.271411059995</v>
      </c>
      <c r="I14" s="61">
        <v>22361.779220159988</v>
      </c>
      <c r="J14" s="61">
        <v>23350.386565720004</v>
      </c>
      <c r="K14" s="61">
        <v>24698.673364259997</v>
      </c>
      <c r="L14" s="61"/>
      <c r="M14" s="10"/>
      <c r="N14" s="18"/>
      <c r="O14" s="18"/>
      <c r="P14" s="61">
        <v>27025.717658210004</v>
      </c>
      <c r="Q14" s="61">
        <v>27914.651067489995</v>
      </c>
      <c r="R14" s="61">
        <v>28498.317477370005</v>
      </c>
      <c r="S14" s="61">
        <v>30980.951386550001</v>
      </c>
      <c r="T14" s="61">
        <v>31790.914359850001</v>
      </c>
      <c r="U14" s="61"/>
      <c r="V14" s="61"/>
      <c r="W14" s="33"/>
      <c r="X14" s="101"/>
      <c r="Y14" s="64"/>
      <c r="Z14" s="165" t="s">
        <v>79</v>
      </c>
      <c r="AA14" s="165"/>
    </row>
    <row r="15" spans="1:27" s="6" customFormat="1" ht="14.45" customHeight="1" x14ac:dyDescent="0.25">
      <c r="A15" s="117"/>
      <c r="B15" s="156" t="s">
        <v>80</v>
      </c>
      <c r="C15" s="156"/>
      <c r="D15" s="156"/>
      <c r="E15" s="156"/>
      <c r="F15" s="114">
        <v>281674.70135654998</v>
      </c>
      <c r="G15" s="114">
        <v>275778.00369192002</v>
      </c>
      <c r="H15" s="114">
        <v>280064.31737399002</v>
      </c>
      <c r="I15" s="114">
        <v>284764.82846192998</v>
      </c>
      <c r="J15" s="114">
        <v>287574.35717439</v>
      </c>
      <c r="K15" s="114">
        <v>302435.75842175004</v>
      </c>
      <c r="L15" s="114"/>
      <c r="M15" s="115"/>
      <c r="N15" s="7"/>
      <c r="O15" s="7"/>
      <c r="P15" s="114">
        <v>314266.00168545003</v>
      </c>
      <c r="Q15" s="114">
        <v>315652.79900018999</v>
      </c>
      <c r="R15" s="114">
        <v>332282.60179148999</v>
      </c>
      <c r="S15" s="114">
        <v>349953.20594009006</v>
      </c>
      <c r="T15" s="114">
        <v>356006.08026144997</v>
      </c>
      <c r="U15" s="114"/>
      <c r="V15" s="114"/>
      <c r="W15" s="116"/>
      <c r="X15" s="157" t="s">
        <v>80</v>
      </c>
      <c r="Y15" s="157"/>
      <c r="Z15" s="157"/>
      <c r="AA15" s="157"/>
    </row>
    <row r="16" spans="1:27" s="6" customFormat="1" ht="14.45" customHeight="1" x14ac:dyDescent="0.25">
      <c r="A16" s="55"/>
      <c r="B16" s="161" t="s">
        <v>81</v>
      </c>
      <c r="C16" s="161"/>
      <c r="D16" s="161"/>
      <c r="E16" s="161"/>
      <c r="F16" s="56">
        <v>27735.521766869999</v>
      </c>
      <c r="G16" s="56">
        <v>26740.033393709993</v>
      </c>
      <c r="H16" s="56">
        <v>26185.897023680001</v>
      </c>
      <c r="I16" s="56">
        <v>24831.992299660003</v>
      </c>
      <c r="J16" s="56">
        <v>19991.408922809998</v>
      </c>
      <c r="K16" s="56">
        <v>19073.30451396</v>
      </c>
      <c r="L16" s="56"/>
      <c r="M16" s="57"/>
      <c r="N16" s="20"/>
      <c r="O16" s="20"/>
      <c r="P16" s="56">
        <v>16592.996224660004</v>
      </c>
      <c r="Q16" s="56">
        <v>14977.034180539997</v>
      </c>
      <c r="R16" s="56">
        <v>15687.702324580003</v>
      </c>
      <c r="S16" s="56">
        <v>16044.064312949999</v>
      </c>
      <c r="T16" s="56">
        <v>16408.673960559994</v>
      </c>
      <c r="U16" s="56"/>
      <c r="V16" s="56"/>
      <c r="X16" s="162" t="s">
        <v>82</v>
      </c>
      <c r="Y16" s="162"/>
      <c r="Z16" s="162"/>
      <c r="AA16" s="162"/>
    </row>
    <row r="17" spans="1:27" s="3" customFormat="1" ht="14.45" customHeight="1" x14ac:dyDescent="0.25">
      <c r="A17" s="55"/>
      <c r="B17" s="55"/>
      <c r="C17" s="158" t="s">
        <v>67</v>
      </c>
      <c r="D17" s="158"/>
      <c r="E17" s="158"/>
      <c r="F17" s="65"/>
      <c r="G17" s="65"/>
      <c r="H17" s="65"/>
      <c r="I17" s="65"/>
      <c r="J17" s="65"/>
      <c r="K17" s="65"/>
      <c r="L17" s="65"/>
      <c r="M17" s="66"/>
      <c r="N17" s="20"/>
      <c r="O17" s="20"/>
      <c r="P17" s="65"/>
      <c r="Q17" s="65"/>
      <c r="R17" s="65"/>
      <c r="S17" s="65"/>
      <c r="T17" s="65"/>
      <c r="U17" s="65"/>
      <c r="V17" s="65"/>
      <c r="X17" s="100"/>
      <c r="Y17" s="163" t="s">
        <v>68</v>
      </c>
      <c r="Z17" s="163"/>
      <c r="AA17" s="163"/>
    </row>
    <row r="18" spans="1:27" s="3" customFormat="1" ht="14.45" customHeight="1" x14ac:dyDescent="0.25">
      <c r="A18" s="55"/>
      <c r="B18" s="55"/>
      <c r="C18" s="60"/>
      <c r="D18" s="164" t="s">
        <v>83</v>
      </c>
      <c r="E18" s="164"/>
      <c r="F18" s="65">
        <v>1008.1063589099999</v>
      </c>
      <c r="G18" s="65">
        <v>679.96741653999993</v>
      </c>
      <c r="H18" s="65">
        <v>871.36054490000004</v>
      </c>
      <c r="I18" s="65">
        <v>895.7924711500001</v>
      </c>
      <c r="J18" s="65">
        <v>758.13771556000006</v>
      </c>
      <c r="K18" s="65">
        <v>740.76605158999996</v>
      </c>
      <c r="L18" s="65"/>
      <c r="M18" s="66"/>
      <c r="N18" s="20"/>
      <c r="O18" s="20"/>
      <c r="P18" s="65">
        <v>758.91367515999991</v>
      </c>
      <c r="Q18" s="65">
        <v>792.75671328999988</v>
      </c>
      <c r="R18" s="65">
        <v>755.95703722000007</v>
      </c>
      <c r="S18" s="65">
        <v>808.28169211999989</v>
      </c>
      <c r="T18" s="65">
        <v>819.21259467000004</v>
      </c>
      <c r="U18" s="65"/>
      <c r="V18" s="65"/>
      <c r="X18" s="100"/>
      <c r="Y18" s="60"/>
      <c r="Z18" s="164" t="s">
        <v>83</v>
      </c>
      <c r="AA18" s="164"/>
    </row>
    <row r="19" spans="1:27" s="6" customFormat="1" ht="14.45" customHeight="1" x14ac:dyDescent="0.25">
      <c r="A19" s="55"/>
      <c r="B19" s="161" t="s">
        <v>84</v>
      </c>
      <c r="C19" s="161"/>
      <c r="D19" s="161"/>
      <c r="E19" s="161"/>
      <c r="F19" s="56">
        <v>27021.400236769998</v>
      </c>
      <c r="G19" s="56">
        <v>27454.516022679996</v>
      </c>
      <c r="H19" s="56">
        <v>28362.64524160001</v>
      </c>
      <c r="I19" s="56">
        <v>28968.209201000001</v>
      </c>
      <c r="J19" s="56">
        <v>29014.394886620001</v>
      </c>
      <c r="K19" s="56">
        <v>31385.017447459999</v>
      </c>
      <c r="L19" s="56"/>
      <c r="M19" s="57"/>
      <c r="N19" s="20"/>
      <c r="O19" s="20"/>
      <c r="P19" s="56">
        <v>34028.994179880006</v>
      </c>
      <c r="Q19" s="56">
        <v>33584.759223280002</v>
      </c>
      <c r="R19" s="56">
        <v>34003.921212219997</v>
      </c>
      <c r="S19" s="56">
        <v>38116.824756810005</v>
      </c>
      <c r="T19" s="56">
        <v>38815.493979229999</v>
      </c>
      <c r="U19" s="56"/>
      <c r="V19" s="56"/>
      <c r="X19" s="162" t="s">
        <v>85</v>
      </c>
      <c r="Y19" s="162"/>
      <c r="Z19" s="162"/>
      <c r="AA19" s="162"/>
    </row>
    <row r="20" spans="1:27" s="3" customFormat="1" ht="14.45" customHeight="1" x14ac:dyDescent="0.25">
      <c r="A20" s="55"/>
      <c r="B20" s="55"/>
      <c r="C20" s="158" t="s">
        <v>67</v>
      </c>
      <c r="D20" s="158"/>
      <c r="E20" s="158"/>
      <c r="F20" s="65"/>
      <c r="G20" s="65"/>
      <c r="H20" s="65"/>
      <c r="I20" s="65"/>
      <c r="J20" s="65"/>
      <c r="K20" s="65"/>
      <c r="L20" s="65"/>
      <c r="M20" s="66"/>
      <c r="N20" s="20"/>
      <c r="O20" s="20"/>
      <c r="P20" s="65"/>
      <c r="Q20" s="65"/>
      <c r="R20" s="65"/>
      <c r="S20" s="65"/>
      <c r="T20" s="65"/>
      <c r="U20" s="65"/>
      <c r="V20" s="65"/>
      <c r="X20" s="100"/>
      <c r="Y20" s="163" t="s">
        <v>68</v>
      </c>
      <c r="Z20" s="163"/>
      <c r="AA20" s="163"/>
    </row>
    <row r="21" spans="1:27" s="3" customFormat="1" ht="14.45" customHeight="1" x14ac:dyDescent="0.25">
      <c r="A21" s="58"/>
      <c r="B21" s="58"/>
      <c r="C21" s="59"/>
      <c r="D21" s="160" t="s">
        <v>86</v>
      </c>
      <c r="E21" s="160"/>
      <c r="F21" s="65">
        <v>1665.9110618900008</v>
      </c>
      <c r="G21" s="65">
        <v>1640.6326310599998</v>
      </c>
      <c r="H21" s="65">
        <v>1949.03309367</v>
      </c>
      <c r="I21" s="65">
        <v>2003.2652112100004</v>
      </c>
      <c r="J21" s="65">
        <v>2066.85533437</v>
      </c>
      <c r="K21" s="65">
        <v>2338.3106780300004</v>
      </c>
      <c r="L21" s="65"/>
      <c r="M21" s="66"/>
      <c r="N21" s="20"/>
      <c r="O21" s="20"/>
      <c r="P21" s="65">
        <v>2310.3895024399999</v>
      </c>
      <c r="Q21" s="65">
        <v>2364.8441925799998</v>
      </c>
      <c r="R21" s="65">
        <v>2436.9642338099993</v>
      </c>
      <c r="S21" s="65">
        <v>2593.8364916599999</v>
      </c>
      <c r="T21" s="65">
        <v>2631.6787114300005</v>
      </c>
      <c r="U21" s="65"/>
      <c r="V21" s="65"/>
      <c r="X21" s="100"/>
      <c r="Y21" s="99"/>
      <c r="Z21" s="160" t="s">
        <v>86</v>
      </c>
      <c r="AA21" s="160"/>
    </row>
    <row r="22" spans="1:27" s="6" customFormat="1" ht="14.45" customHeight="1" x14ac:dyDescent="0.25">
      <c r="A22" s="55"/>
      <c r="B22" s="161" t="s">
        <v>87</v>
      </c>
      <c r="C22" s="161"/>
      <c r="D22" s="161"/>
      <c r="E22" s="161"/>
      <c r="F22" s="56">
        <v>196072.83275113997</v>
      </c>
      <c r="G22" s="56">
        <v>190174.22828240003</v>
      </c>
      <c r="H22" s="56">
        <v>193827.51736743</v>
      </c>
      <c r="I22" s="56">
        <v>198780.98694400999</v>
      </c>
      <c r="J22" s="56">
        <v>205854.12163778997</v>
      </c>
      <c r="K22" s="56">
        <v>218559.57008918002</v>
      </c>
      <c r="L22" s="56"/>
      <c r="M22" s="57"/>
      <c r="N22" s="20"/>
      <c r="O22" s="20"/>
      <c r="P22" s="56">
        <v>229372.13606204002</v>
      </c>
      <c r="Q22" s="56">
        <v>234019.71203041996</v>
      </c>
      <c r="R22" s="56">
        <v>249119.61489870999</v>
      </c>
      <c r="S22" s="56">
        <v>260912.77480270001</v>
      </c>
      <c r="T22" s="56">
        <v>265378.83756444004</v>
      </c>
      <c r="U22" s="56"/>
      <c r="V22" s="56"/>
      <c r="X22" s="162" t="s">
        <v>88</v>
      </c>
      <c r="Y22" s="162"/>
      <c r="Z22" s="162"/>
      <c r="AA22" s="162"/>
    </row>
    <row r="23" spans="1:27" s="3" customFormat="1" ht="14.45" customHeight="1" x14ac:dyDescent="0.25">
      <c r="A23" s="55"/>
      <c r="B23" s="55"/>
      <c r="C23" s="158" t="s">
        <v>67</v>
      </c>
      <c r="D23" s="158"/>
      <c r="E23" s="158"/>
      <c r="F23" s="65"/>
      <c r="G23" s="65"/>
      <c r="H23" s="65"/>
      <c r="I23" s="65"/>
      <c r="J23" s="65"/>
      <c r="K23" s="65"/>
      <c r="L23" s="65"/>
      <c r="M23" s="66"/>
      <c r="N23" s="20"/>
      <c r="O23" s="20"/>
      <c r="P23" s="65"/>
      <c r="Q23" s="65"/>
      <c r="R23" s="65"/>
      <c r="S23" s="65"/>
      <c r="T23" s="65"/>
      <c r="U23" s="65"/>
      <c r="V23" s="65"/>
      <c r="X23" s="100"/>
      <c r="Y23" s="163" t="s">
        <v>68</v>
      </c>
      <c r="Z23" s="163"/>
      <c r="AA23" s="163"/>
    </row>
    <row r="24" spans="1:27" s="3" customFormat="1" ht="14.45" customHeight="1" x14ac:dyDescent="0.25">
      <c r="A24" s="55"/>
      <c r="B24" s="55"/>
      <c r="C24" s="60"/>
      <c r="D24" s="164" t="s">
        <v>89</v>
      </c>
      <c r="E24" s="164"/>
      <c r="F24" s="65">
        <v>2900.4969449700006</v>
      </c>
      <c r="G24" s="65">
        <v>3020.2171050299994</v>
      </c>
      <c r="H24" s="65">
        <v>3573.5609639700001</v>
      </c>
      <c r="I24" s="65">
        <v>4159.6418597100001</v>
      </c>
      <c r="J24" s="65">
        <v>4300.6884514100002</v>
      </c>
      <c r="K24" s="65">
        <v>5788.2643328499989</v>
      </c>
      <c r="L24" s="65"/>
      <c r="M24" s="66"/>
      <c r="N24" s="20"/>
      <c r="O24" s="20"/>
      <c r="P24" s="65">
        <v>6118.9443261300003</v>
      </c>
      <c r="Q24" s="65">
        <v>6080.2108235400001</v>
      </c>
      <c r="R24" s="65">
        <v>6337.8675829800013</v>
      </c>
      <c r="S24" s="65">
        <v>6792.3005997200016</v>
      </c>
      <c r="T24" s="65">
        <v>6872.8424773599982</v>
      </c>
      <c r="U24" s="65"/>
      <c r="V24" s="65"/>
      <c r="X24" s="100"/>
      <c r="Y24" s="60"/>
      <c r="Z24" s="164" t="s">
        <v>89</v>
      </c>
      <c r="AA24" s="164"/>
    </row>
    <row r="25" spans="1:27" s="3" customFormat="1" ht="14.45" customHeight="1" x14ac:dyDescent="0.25">
      <c r="A25" s="55"/>
      <c r="B25" s="55"/>
      <c r="C25" s="60"/>
      <c r="D25" s="164" t="s">
        <v>90</v>
      </c>
      <c r="E25" s="164"/>
      <c r="F25" s="65">
        <v>49965.108031919997</v>
      </c>
      <c r="G25" s="65">
        <v>50088.317287090002</v>
      </c>
      <c r="H25" s="65">
        <v>51158.829771750003</v>
      </c>
      <c r="I25" s="65">
        <v>52140.892414769995</v>
      </c>
      <c r="J25" s="65">
        <v>53219.836869179999</v>
      </c>
      <c r="K25" s="65">
        <v>59397.412217870005</v>
      </c>
      <c r="L25" s="65"/>
      <c r="M25" s="66"/>
      <c r="N25" s="20"/>
      <c r="O25" s="20"/>
      <c r="P25" s="65">
        <v>63091.505720500005</v>
      </c>
      <c r="Q25" s="65">
        <v>63421.262459340011</v>
      </c>
      <c r="R25" s="65">
        <v>67634.606793430008</v>
      </c>
      <c r="S25" s="65">
        <v>69189.918039490003</v>
      </c>
      <c r="T25" s="65">
        <v>71691.375763240008</v>
      </c>
      <c r="U25" s="65"/>
      <c r="V25" s="65"/>
      <c r="X25" s="100"/>
      <c r="Y25" s="60"/>
      <c r="Z25" s="164" t="s">
        <v>90</v>
      </c>
      <c r="AA25" s="164"/>
    </row>
    <row r="26" spans="1:27" s="3" customFormat="1" ht="14.45" customHeight="1" x14ac:dyDescent="0.25">
      <c r="A26" s="67"/>
      <c r="B26" s="67"/>
      <c r="C26" s="67"/>
      <c r="D26" s="164" t="s">
        <v>91</v>
      </c>
      <c r="E26" s="164"/>
      <c r="F26" s="65">
        <v>6929.9644693300015</v>
      </c>
      <c r="G26" s="65">
        <v>7038.8756791799997</v>
      </c>
      <c r="H26" s="65">
        <v>7220.1391730399992</v>
      </c>
      <c r="I26" s="65">
        <v>7436.8882556299995</v>
      </c>
      <c r="J26" s="65">
        <v>7202.6342139900007</v>
      </c>
      <c r="K26" s="65">
        <v>7812.7198180999976</v>
      </c>
      <c r="L26" s="65"/>
      <c r="M26" s="66"/>
      <c r="N26" s="20"/>
      <c r="O26" s="20"/>
      <c r="P26" s="65">
        <v>8295.0635607599997</v>
      </c>
      <c r="Q26" s="65">
        <v>8170.3084348599996</v>
      </c>
      <c r="R26" s="65">
        <v>8208.8266139900006</v>
      </c>
      <c r="S26" s="65">
        <v>9322.8940545099977</v>
      </c>
      <c r="T26" s="65">
        <v>9477.1715538499993</v>
      </c>
      <c r="U26" s="65"/>
      <c r="V26" s="65"/>
      <c r="X26" s="67"/>
      <c r="Y26" s="67"/>
      <c r="Z26" s="164" t="s">
        <v>91</v>
      </c>
      <c r="AA26" s="164"/>
    </row>
    <row r="27" spans="1:27" s="3" customFormat="1" ht="14.45" customHeight="1" x14ac:dyDescent="0.25">
      <c r="A27" s="55"/>
      <c r="B27" s="55"/>
      <c r="C27" s="60"/>
      <c r="D27" s="164" t="s">
        <v>92</v>
      </c>
      <c r="E27" s="164"/>
      <c r="F27" s="65">
        <v>10910.814863799998</v>
      </c>
      <c r="G27" s="65">
        <v>10712.831872889998</v>
      </c>
      <c r="H27" s="65">
        <v>11929.143255160001</v>
      </c>
      <c r="I27" s="65">
        <v>12281.197480999999</v>
      </c>
      <c r="J27" s="65">
        <v>12418.699823430001</v>
      </c>
      <c r="K27" s="65">
        <v>12707.912299190002</v>
      </c>
      <c r="L27" s="65"/>
      <c r="M27" s="66"/>
      <c r="N27" s="20"/>
      <c r="O27" s="20"/>
      <c r="P27" s="65">
        <v>13112.171413300002</v>
      </c>
      <c r="Q27" s="65">
        <v>14199.516726289999</v>
      </c>
      <c r="R27" s="65">
        <v>15084.00687193</v>
      </c>
      <c r="S27" s="65">
        <v>15362.522714699999</v>
      </c>
      <c r="T27" s="65">
        <v>15585.34633203</v>
      </c>
      <c r="U27" s="65"/>
      <c r="V27" s="65"/>
      <c r="X27" s="100"/>
      <c r="Y27" s="60"/>
      <c r="Z27" s="164" t="s">
        <v>92</v>
      </c>
      <c r="AA27" s="164"/>
    </row>
    <row r="28" spans="1:27" s="3" customFormat="1" ht="14.45" customHeight="1" x14ac:dyDescent="0.25">
      <c r="A28" s="55"/>
      <c r="B28" s="55"/>
      <c r="C28" s="60"/>
      <c r="D28" s="164" t="s">
        <v>93</v>
      </c>
      <c r="E28" s="164"/>
      <c r="F28" s="65">
        <v>113439.30223958999</v>
      </c>
      <c r="G28" s="65">
        <v>106927.04812246001</v>
      </c>
      <c r="H28" s="65">
        <v>107083.75113460001</v>
      </c>
      <c r="I28" s="65">
        <v>109706.68778164999</v>
      </c>
      <c r="J28" s="65">
        <v>114734.91741148998</v>
      </c>
      <c r="K28" s="65">
        <v>118067.24772036</v>
      </c>
      <c r="L28" s="65"/>
      <c r="M28" s="66"/>
      <c r="N28" s="20"/>
      <c r="O28" s="20"/>
      <c r="P28" s="65">
        <v>122981.85832141999</v>
      </c>
      <c r="Q28" s="65">
        <v>126808.65211177</v>
      </c>
      <c r="R28" s="65">
        <v>134892.93682326999</v>
      </c>
      <c r="S28" s="65">
        <v>141651.5366397</v>
      </c>
      <c r="T28" s="65">
        <v>142191.86805880003</v>
      </c>
      <c r="U28" s="65"/>
      <c r="V28" s="65"/>
      <c r="X28" s="100"/>
      <c r="Y28" s="60"/>
      <c r="Z28" s="164" t="s">
        <v>93</v>
      </c>
      <c r="AA28" s="164"/>
    </row>
    <row r="29" spans="1:27" s="3" customFormat="1" ht="14.45" customHeight="1" x14ac:dyDescent="0.25">
      <c r="A29" s="58"/>
      <c r="B29" s="58"/>
      <c r="C29" s="59"/>
      <c r="D29" s="164" t="s">
        <v>94</v>
      </c>
      <c r="E29" s="164"/>
      <c r="F29" s="65">
        <v>10703.872482929999</v>
      </c>
      <c r="G29" s="65">
        <v>11300.867346319999</v>
      </c>
      <c r="H29" s="65">
        <v>11794.054889950001</v>
      </c>
      <c r="I29" s="65">
        <v>12141.573192260001</v>
      </c>
      <c r="J29" s="65">
        <v>13091.12727881</v>
      </c>
      <c r="K29" s="65">
        <v>13960.185894800001</v>
      </c>
      <c r="L29" s="65"/>
      <c r="M29" s="66"/>
      <c r="N29" s="20"/>
      <c r="O29" s="20"/>
      <c r="P29" s="65">
        <v>14885.540019530001</v>
      </c>
      <c r="Q29" s="65">
        <v>14751.16544981</v>
      </c>
      <c r="R29" s="65">
        <v>16354.712260469998</v>
      </c>
      <c r="S29" s="65">
        <v>16989.389722920001</v>
      </c>
      <c r="T29" s="65">
        <v>17942.38373102</v>
      </c>
      <c r="U29" s="65"/>
      <c r="V29" s="65"/>
      <c r="X29" s="100"/>
      <c r="Y29" s="99"/>
      <c r="Z29" s="164" t="s">
        <v>94</v>
      </c>
      <c r="AA29" s="164"/>
    </row>
    <row r="30" spans="1:27" s="6" customFormat="1" ht="14.45" customHeight="1" x14ac:dyDescent="0.25">
      <c r="A30" s="55"/>
      <c r="B30" s="161" t="s">
        <v>95</v>
      </c>
      <c r="C30" s="161"/>
      <c r="D30" s="161"/>
      <c r="E30" s="161"/>
      <c r="F30" s="56">
        <v>30844.94660177</v>
      </c>
      <c r="G30" s="56">
        <v>31409.225993130007</v>
      </c>
      <c r="H30" s="56">
        <v>31688.257741279995</v>
      </c>
      <c r="I30" s="56">
        <v>32183.640017259997</v>
      </c>
      <c r="J30" s="56">
        <v>32714.431727169998</v>
      </c>
      <c r="K30" s="56">
        <v>33417.866371150005</v>
      </c>
      <c r="L30" s="56"/>
      <c r="M30" s="57"/>
      <c r="N30" s="20"/>
      <c r="O30" s="20"/>
      <c r="P30" s="56">
        <v>34271.875218870002</v>
      </c>
      <c r="Q30" s="56">
        <v>33071.293565950007</v>
      </c>
      <c r="R30" s="56">
        <v>33471.36335598</v>
      </c>
      <c r="S30" s="56">
        <v>34879.542067630005</v>
      </c>
      <c r="T30" s="56">
        <v>35403.074757219991</v>
      </c>
      <c r="U30" s="56"/>
      <c r="V30" s="56"/>
      <c r="X30" s="162" t="s">
        <v>96</v>
      </c>
      <c r="Y30" s="162"/>
      <c r="Z30" s="162"/>
      <c r="AA30" s="162"/>
    </row>
    <row r="31" spans="1:27" s="3" customFormat="1" ht="14.45" customHeight="1" x14ac:dyDescent="0.25">
      <c r="A31" s="58"/>
      <c r="B31" s="58"/>
      <c r="C31" s="158" t="s">
        <v>67</v>
      </c>
      <c r="D31" s="158"/>
      <c r="E31" s="158"/>
      <c r="F31" s="65"/>
      <c r="G31" s="65"/>
      <c r="H31" s="65"/>
      <c r="I31" s="65"/>
      <c r="J31" s="65"/>
      <c r="K31" s="65"/>
      <c r="L31" s="65"/>
      <c r="M31" s="66"/>
      <c r="N31" s="20"/>
      <c r="O31" s="20"/>
      <c r="P31" s="65"/>
      <c r="Q31" s="65"/>
      <c r="R31" s="65"/>
      <c r="S31" s="65"/>
      <c r="T31" s="65"/>
      <c r="U31" s="65"/>
      <c r="V31" s="65"/>
      <c r="X31" s="100"/>
      <c r="Y31" s="166" t="s">
        <v>68</v>
      </c>
      <c r="Z31" s="166"/>
      <c r="AA31" s="166"/>
    </row>
    <row r="32" spans="1:27" s="3" customFormat="1" ht="14.45" customHeight="1" x14ac:dyDescent="0.25">
      <c r="A32" s="58"/>
      <c r="B32" s="58"/>
      <c r="C32" s="59"/>
      <c r="D32" s="164" t="s">
        <v>97</v>
      </c>
      <c r="E32" s="164"/>
      <c r="F32" s="65">
        <v>11854.745820589998</v>
      </c>
      <c r="G32" s="65">
        <v>12738.269771850004</v>
      </c>
      <c r="H32" s="65">
        <v>12957.823453429999</v>
      </c>
      <c r="I32" s="65">
        <v>12637.117399120001</v>
      </c>
      <c r="J32" s="65">
        <v>13111.52993115</v>
      </c>
      <c r="K32" s="65">
        <v>13562.220343050001</v>
      </c>
      <c r="L32" s="65"/>
      <c r="M32" s="66"/>
      <c r="N32" s="20"/>
      <c r="O32" s="20"/>
      <c r="P32" s="65">
        <v>13998.790897300001</v>
      </c>
      <c r="Q32" s="65">
        <v>14294.258499840002</v>
      </c>
      <c r="R32" s="65">
        <v>14554.8212776</v>
      </c>
      <c r="S32" s="65">
        <v>15979.194232760001</v>
      </c>
      <c r="T32" s="65">
        <v>15691.430663629995</v>
      </c>
      <c r="U32" s="65"/>
      <c r="V32" s="65"/>
      <c r="X32" s="100"/>
      <c r="Y32" s="99"/>
      <c r="Z32" s="164" t="s">
        <v>97</v>
      </c>
      <c r="AA32" s="164"/>
    </row>
    <row r="33" spans="1:27" s="3" customFormat="1" ht="14.45" customHeight="1" x14ac:dyDescent="0.25">
      <c r="A33" s="55"/>
      <c r="B33" s="55"/>
      <c r="C33" s="60"/>
      <c r="D33" s="164" t="s">
        <v>98</v>
      </c>
      <c r="E33" s="164"/>
      <c r="F33" s="65">
        <v>14815.7968807</v>
      </c>
      <c r="G33" s="65">
        <v>14202.419912019999</v>
      </c>
      <c r="H33" s="65">
        <v>13491.90997664</v>
      </c>
      <c r="I33" s="65">
        <v>13980.327024049997</v>
      </c>
      <c r="J33" s="65">
        <v>13964.067034079999</v>
      </c>
      <c r="K33" s="65">
        <v>14328.052982880003</v>
      </c>
      <c r="L33" s="65"/>
      <c r="M33" s="66"/>
      <c r="N33" s="20"/>
      <c r="O33" s="20"/>
      <c r="P33" s="65">
        <v>14637.385181710002</v>
      </c>
      <c r="Q33" s="65">
        <v>13512.385036860001</v>
      </c>
      <c r="R33" s="65">
        <v>13646.83987982</v>
      </c>
      <c r="S33" s="65">
        <v>13621.400967850002</v>
      </c>
      <c r="T33" s="65">
        <v>13999.962321249997</v>
      </c>
      <c r="U33" s="65"/>
      <c r="V33" s="65"/>
      <c r="X33" s="100"/>
      <c r="Y33" s="60"/>
      <c r="Z33" s="164" t="s">
        <v>98</v>
      </c>
      <c r="AA33" s="164"/>
    </row>
    <row r="34" spans="1:27" s="3" customFormat="1" ht="14.45" customHeight="1" x14ac:dyDescent="0.25">
      <c r="A34" s="55"/>
      <c r="B34" s="55"/>
      <c r="C34" s="60"/>
      <c r="D34" s="164" t="s">
        <v>99</v>
      </c>
      <c r="E34" s="164"/>
      <c r="F34" s="65">
        <v>3748.8486626800004</v>
      </c>
      <c r="G34" s="65">
        <v>3649.4501605799996</v>
      </c>
      <c r="H34" s="65">
        <v>4287.9281397599998</v>
      </c>
      <c r="I34" s="65">
        <v>4407.7825646099991</v>
      </c>
      <c r="J34" s="65">
        <v>4632.4492298700006</v>
      </c>
      <c r="K34" s="65">
        <v>4323.2951470999997</v>
      </c>
      <c r="L34" s="65"/>
      <c r="M34" s="66"/>
      <c r="N34" s="20"/>
      <c r="O34" s="20"/>
      <c r="P34" s="65">
        <v>4561.4952096200004</v>
      </c>
      <c r="Q34" s="65">
        <v>4575.1768429599997</v>
      </c>
      <c r="R34" s="65">
        <v>4638.4818745999992</v>
      </c>
      <c r="S34" s="65">
        <v>4447.4266831700006</v>
      </c>
      <c r="T34" s="65">
        <v>4622.7112796199999</v>
      </c>
      <c r="U34" s="65"/>
      <c r="V34" s="65"/>
      <c r="X34" s="100"/>
      <c r="Y34" s="60"/>
      <c r="Z34" s="164" t="s">
        <v>99</v>
      </c>
      <c r="AA34" s="164"/>
    </row>
    <row r="35" spans="1:27" s="6" customFormat="1" ht="14.45" customHeight="1" x14ac:dyDescent="0.25">
      <c r="A35" s="117"/>
      <c r="B35" s="156" t="s">
        <v>100</v>
      </c>
      <c r="C35" s="156"/>
      <c r="D35" s="156"/>
      <c r="E35" s="156"/>
      <c r="F35" s="114">
        <v>100153.87321463999</v>
      </c>
      <c r="G35" s="114">
        <v>100767.86268299002</v>
      </c>
      <c r="H35" s="114">
        <v>108365.31737902999</v>
      </c>
      <c r="I35" s="114">
        <v>114245.76734584001</v>
      </c>
      <c r="J35" s="114">
        <v>111320.86617643</v>
      </c>
      <c r="K35" s="114">
        <v>110993.54476064999</v>
      </c>
      <c r="L35" s="114"/>
      <c r="M35" s="115"/>
      <c r="N35" s="7"/>
      <c r="O35" s="7"/>
      <c r="P35" s="114">
        <v>116002.72605515999</v>
      </c>
      <c r="Q35" s="114">
        <v>128907.87479283</v>
      </c>
      <c r="R35" s="114">
        <v>123682.63824289998</v>
      </c>
      <c r="S35" s="114">
        <v>132655.61221034999</v>
      </c>
      <c r="T35" s="114">
        <v>129776.77898290999</v>
      </c>
      <c r="U35" s="114"/>
      <c r="V35" s="114"/>
      <c r="W35" s="116"/>
      <c r="X35" s="157" t="s">
        <v>101</v>
      </c>
      <c r="Y35" s="157"/>
      <c r="Z35" s="157"/>
      <c r="AA35" s="157"/>
    </row>
    <row r="36" spans="1:27" s="6" customFormat="1" ht="14.45" customHeight="1" x14ac:dyDescent="0.25">
      <c r="B36" s="167" t="s">
        <v>102</v>
      </c>
      <c r="C36" s="167"/>
      <c r="D36" s="167"/>
      <c r="E36" s="167"/>
      <c r="F36" s="56">
        <v>27206.157019410002</v>
      </c>
      <c r="G36" s="56">
        <v>27998.651439269994</v>
      </c>
      <c r="H36" s="56">
        <v>35889.095173099995</v>
      </c>
      <c r="I36" s="56">
        <v>40521.027339129992</v>
      </c>
      <c r="J36" s="56">
        <v>40322.463996060003</v>
      </c>
      <c r="K36" s="56">
        <v>41672.841441969998</v>
      </c>
      <c r="L36" s="56"/>
      <c r="M36" s="57"/>
      <c r="N36" s="20"/>
      <c r="O36" s="20"/>
      <c r="P36" s="56">
        <v>43929.056936250003</v>
      </c>
      <c r="Q36" s="56">
        <v>54999.207628300006</v>
      </c>
      <c r="R36" s="56">
        <v>53600.229380429999</v>
      </c>
      <c r="S36" s="56">
        <v>57311.863396150009</v>
      </c>
      <c r="T36" s="56">
        <v>56219.045971200001</v>
      </c>
      <c r="U36" s="56"/>
      <c r="V36" s="56"/>
      <c r="X36" s="167" t="s">
        <v>103</v>
      </c>
      <c r="Y36" s="167"/>
      <c r="Z36" s="167"/>
      <c r="AA36" s="167"/>
    </row>
    <row r="37" spans="1:27" s="3" customFormat="1" ht="14.45" customHeight="1" x14ac:dyDescent="0.25">
      <c r="A37" s="68"/>
      <c r="B37" s="68"/>
      <c r="C37" s="158" t="s">
        <v>67</v>
      </c>
      <c r="D37" s="158"/>
      <c r="E37" s="158"/>
      <c r="F37" s="65"/>
      <c r="G37" s="65"/>
      <c r="H37" s="65"/>
      <c r="I37" s="65"/>
      <c r="J37" s="65"/>
      <c r="K37" s="65"/>
      <c r="L37" s="65"/>
      <c r="M37" s="66"/>
      <c r="N37" s="20"/>
      <c r="O37" s="20"/>
      <c r="P37" s="65"/>
      <c r="Q37" s="65"/>
      <c r="R37" s="65"/>
      <c r="S37" s="65"/>
      <c r="T37" s="65"/>
      <c r="U37" s="65"/>
      <c r="V37" s="65"/>
      <c r="X37" s="68"/>
      <c r="Y37" s="166" t="s">
        <v>68</v>
      </c>
      <c r="Z37" s="166"/>
      <c r="AA37" s="166"/>
    </row>
    <row r="38" spans="1:27" s="3" customFormat="1" ht="14.45" customHeight="1" x14ac:dyDescent="0.25">
      <c r="A38" s="69"/>
      <c r="B38" s="69"/>
      <c r="C38" s="59"/>
      <c r="D38" s="164" t="s">
        <v>104</v>
      </c>
      <c r="E38" s="164"/>
      <c r="F38" s="65">
        <v>12915.2245047</v>
      </c>
      <c r="G38" s="65">
        <v>13130.035714019998</v>
      </c>
      <c r="H38" s="65">
        <v>20751.42696782</v>
      </c>
      <c r="I38" s="65">
        <v>25276.051060310001</v>
      </c>
      <c r="J38" s="65">
        <v>24823.11010315</v>
      </c>
      <c r="K38" s="65">
        <v>26268.148415169999</v>
      </c>
      <c r="L38" s="65"/>
      <c r="M38" s="66"/>
      <c r="N38" s="20"/>
      <c r="O38" s="20"/>
      <c r="P38" s="65">
        <v>27217.80063709</v>
      </c>
      <c r="Q38" s="65">
        <v>38848.943581729996</v>
      </c>
      <c r="R38" s="65">
        <v>37813.440315619999</v>
      </c>
      <c r="S38" s="65">
        <v>40757.34909571</v>
      </c>
      <c r="T38" s="65">
        <v>39973.655569429997</v>
      </c>
      <c r="U38" s="65"/>
      <c r="V38" s="65"/>
      <c r="X38" s="68"/>
      <c r="Y38" s="99"/>
      <c r="Z38" s="164" t="s">
        <v>104</v>
      </c>
      <c r="AA38" s="164"/>
    </row>
    <row r="39" spans="1:27" s="3" customFormat="1" ht="14.45" customHeight="1" x14ac:dyDescent="0.25">
      <c r="A39" s="69"/>
      <c r="B39" s="69"/>
      <c r="C39" s="59"/>
      <c r="D39" s="164" t="s">
        <v>105</v>
      </c>
      <c r="E39" s="164"/>
      <c r="F39" s="65">
        <v>3852.20270411</v>
      </c>
      <c r="G39" s="65">
        <v>3983.0812263599996</v>
      </c>
      <c r="H39" s="65">
        <v>3984.3659558300001</v>
      </c>
      <c r="I39" s="65">
        <v>3912.4848940600004</v>
      </c>
      <c r="J39" s="65">
        <v>4001.3612956800002</v>
      </c>
      <c r="K39" s="65">
        <v>4538.8858593300001</v>
      </c>
      <c r="L39" s="65"/>
      <c r="M39" s="66"/>
      <c r="N39" s="20"/>
      <c r="O39" s="20"/>
      <c r="P39" s="65">
        <v>4677.8884321200003</v>
      </c>
      <c r="Q39" s="65">
        <v>4699.0681848000004</v>
      </c>
      <c r="R39" s="65">
        <v>4765.9950975100001</v>
      </c>
      <c r="S39" s="65">
        <v>4970.6346737600006</v>
      </c>
      <c r="T39" s="65">
        <v>4802.6041360899999</v>
      </c>
      <c r="U39" s="65"/>
      <c r="V39" s="65"/>
      <c r="X39" s="68"/>
      <c r="Y39" s="99"/>
      <c r="Z39" s="164" t="s">
        <v>105</v>
      </c>
      <c r="AA39" s="164"/>
    </row>
    <row r="40" spans="1:27" s="6" customFormat="1" ht="14.45" customHeight="1" x14ac:dyDescent="0.25">
      <c r="B40" s="168" t="s">
        <v>107</v>
      </c>
      <c r="C40" s="168"/>
      <c r="D40" s="168"/>
      <c r="E40" s="168"/>
      <c r="F40" s="56">
        <v>72947.716195229979</v>
      </c>
      <c r="G40" s="56">
        <v>72769.211243720027</v>
      </c>
      <c r="H40" s="56">
        <v>72476.222205929997</v>
      </c>
      <c r="I40" s="56">
        <v>73724.740006710024</v>
      </c>
      <c r="J40" s="56">
        <v>70998.402180370002</v>
      </c>
      <c r="K40" s="56">
        <v>69320.703318679996</v>
      </c>
      <c r="L40" s="56"/>
      <c r="M40" s="57"/>
      <c r="N40" s="20"/>
      <c r="O40" s="20"/>
      <c r="P40" s="56">
        <v>72073.66911890998</v>
      </c>
      <c r="Q40" s="56">
        <v>73908.667164529994</v>
      </c>
      <c r="R40" s="56">
        <v>70082.40886246998</v>
      </c>
      <c r="S40" s="56">
        <v>75343.748814199993</v>
      </c>
      <c r="T40" s="56">
        <v>73557.733011709992</v>
      </c>
      <c r="U40" s="56"/>
      <c r="V40" s="56"/>
      <c r="X40" s="168" t="s">
        <v>108</v>
      </c>
      <c r="Y40" s="168"/>
      <c r="Z40" s="168"/>
      <c r="AA40" s="168"/>
    </row>
    <row r="41" spans="1:27" s="3" customFormat="1" ht="14.45" customHeight="1" x14ac:dyDescent="0.25">
      <c r="A41" s="68"/>
      <c r="B41" s="68"/>
      <c r="C41" s="158" t="s">
        <v>67</v>
      </c>
      <c r="D41" s="158"/>
      <c r="E41" s="158"/>
      <c r="F41" s="65"/>
      <c r="G41" s="65"/>
      <c r="H41" s="65"/>
      <c r="I41" s="65"/>
      <c r="J41" s="65"/>
      <c r="K41" s="65"/>
      <c r="L41" s="65"/>
      <c r="M41" s="66"/>
      <c r="N41" s="20"/>
      <c r="O41" s="20"/>
      <c r="P41" s="65"/>
      <c r="Q41" s="65"/>
      <c r="R41" s="65"/>
      <c r="S41" s="65"/>
      <c r="T41" s="65"/>
      <c r="U41" s="65"/>
      <c r="V41" s="65"/>
      <c r="X41" s="68"/>
      <c r="Y41" s="166" t="s">
        <v>68</v>
      </c>
      <c r="Z41" s="166"/>
      <c r="AA41" s="166"/>
    </row>
    <row r="42" spans="1:27" s="6" customFormat="1" ht="14.45" customHeight="1" x14ac:dyDescent="0.25">
      <c r="B42" s="90"/>
      <c r="C42" s="90"/>
      <c r="D42" s="164" t="s">
        <v>106</v>
      </c>
      <c r="E42" s="164"/>
      <c r="F42" s="65">
        <v>33320.735375499993</v>
      </c>
      <c r="G42" s="65">
        <v>34487.400945950001</v>
      </c>
      <c r="H42" s="65">
        <v>34249.847383259999</v>
      </c>
      <c r="I42" s="65">
        <v>35162.718089890011</v>
      </c>
      <c r="J42" s="65">
        <v>32585.609962729999</v>
      </c>
      <c r="K42" s="65">
        <v>30271.496247710009</v>
      </c>
      <c r="L42" s="65"/>
      <c r="M42" s="66"/>
      <c r="N42" s="20"/>
      <c r="O42" s="20"/>
      <c r="P42" s="65">
        <v>30914.255922460001</v>
      </c>
      <c r="Q42" s="65">
        <v>35040.521861900001</v>
      </c>
      <c r="R42" s="65">
        <v>31250.032812950001</v>
      </c>
      <c r="S42" s="65">
        <v>30814.957451780007</v>
      </c>
      <c r="T42" s="65">
        <v>29067.011246590002</v>
      </c>
      <c r="U42" s="65"/>
      <c r="V42" s="65"/>
      <c r="W42" s="3"/>
      <c r="X42" s="68"/>
      <c r="Y42" s="102"/>
      <c r="Z42" s="164" t="s">
        <v>106</v>
      </c>
      <c r="AA42" s="164"/>
    </row>
    <row r="43" spans="1:27" s="6" customFormat="1" ht="14.45" customHeight="1" x14ac:dyDescent="0.25">
      <c r="A43" s="117"/>
      <c r="B43" s="156" t="s">
        <v>109</v>
      </c>
      <c r="C43" s="156"/>
      <c r="D43" s="156"/>
      <c r="E43" s="156"/>
      <c r="F43" s="114">
        <v>24178.307509259997</v>
      </c>
      <c r="G43" s="114">
        <v>24844.321479009996</v>
      </c>
      <c r="H43" s="114">
        <v>24366.68118227999</v>
      </c>
      <c r="I43" s="114">
        <v>17703.96357747999</v>
      </c>
      <c r="J43" s="114">
        <v>18751.498270899996</v>
      </c>
      <c r="K43" s="114">
        <v>17745.79914690998</v>
      </c>
      <c r="L43" s="114"/>
      <c r="M43" s="115"/>
      <c r="N43" s="7"/>
      <c r="O43" s="7"/>
      <c r="P43" s="114">
        <v>18226.041025269984</v>
      </c>
      <c r="Q43" s="114">
        <v>18008.535365560012</v>
      </c>
      <c r="R43" s="114">
        <v>17988.330111400006</v>
      </c>
      <c r="S43" s="114">
        <v>19250.763752020001</v>
      </c>
      <c r="T43" s="114">
        <v>18730.249603779979</v>
      </c>
      <c r="U43" s="114"/>
      <c r="V43" s="114"/>
      <c r="W43" s="116"/>
      <c r="X43" s="157" t="s">
        <v>109</v>
      </c>
      <c r="Y43" s="157"/>
      <c r="Z43" s="157"/>
      <c r="AA43" s="157"/>
    </row>
    <row r="44" spans="1:27" s="3" customFormat="1" ht="14.45" customHeight="1" x14ac:dyDescent="0.25">
      <c r="A44" s="69"/>
      <c r="B44" s="69"/>
      <c r="C44" s="158" t="s">
        <v>67</v>
      </c>
      <c r="D44" s="158"/>
      <c r="E44" s="158"/>
      <c r="F44" s="65"/>
      <c r="G44" s="65"/>
      <c r="H44" s="65"/>
      <c r="I44" s="65"/>
      <c r="J44" s="65"/>
      <c r="K44" s="65"/>
      <c r="L44" s="65"/>
      <c r="M44" s="66"/>
      <c r="N44" s="20"/>
      <c r="O44" s="20"/>
      <c r="P44" s="65"/>
      <c r="Q44" s="65"/>
      <c r="R44" s="65"/>
      <c r="S44" s="65"/>
      <c r="T44" s="65"/>
      <c r="U44" s="65"/>
      <c r="V44" s="65"/>
      <c r="X44" s="68"/>
      <c r="Y44" s="166" t="s">
        <v>68</v>
      </c>
      <c r="Z44" s="166"/>
      <c r="AA44" s="166"/>
    </row>
    <row r="45" spans="1:27" s="3" customFormat="1" ht="14.45" customHeight="1" x14ac:dyDescent="0.25">
      <c r="A45" s="58"/>
      <c r="B45" s="58"/>
      <c r="C45" s="59"/>
      <c r="D45" s="160" t="s">
        <v>110</v>
      </c>
      <c r="E45" s="160"/>
      <c r="F45" s="65">
        <v>11127.13019715</v>
      </c>
      <c r="G45" s="65">
        <v>10117.446542549995</v>
      </c>
      <c r="H45" s="65">
        <v>9162.2160105499934</v>
      </c>
      <c r="I45" s="65">
        <v>2939.9331875499884</v>
      </c>
      <c r="J45" s="65">
        <v>3480.7293799700019</v>
      </c>
      <c r="K45" s="65">
        <v>1890.2949836499865</v>
      </c>
      <c r="L45" s="65"/>
      <c r="M45" s="66"/>
      <c r="N45" s="20"/>
      <c r="O45" s="20"/>
      <c r="P45" s="65">
        <v>1545.7380096299894</v>
      </c>
      <c r="Q45" s="65">
        <v>2210.4080989300091</v>
      </c>
      <c r="R45" s="65">
        <v>2303.6910489300026</v>
      </c>
      <c r="S45" s="65">
        <v>2405.0730512899972</v>
      </c>
      <c r="T45" s="65">
        <v>1829.5704098499882</v>
      </c>
      <c r="U45" s="65"/>
      <c r="V45" s="65"/>
      <c r="X45" s="100"/>
      <c r="Y45" s="99"/>
      <c r="Z45" s="160" t="s">
        <v>110</v>
      </c>
      <c r="AA45" s="160"/>
    </row>
    <row r="46" spans="1:27" s="6" customFormat="1" ht="14.45" customHeight="1" x14ac:dyDescent="0.25">
      <c r="A46" s="117"/>
      <c r="B46" s="156" t="s">
        <v>111</v>
      </c>
      <c r="C46" s="156"/>
      <c r="D46" s="156"/>
      <c r="E46" s="156"/>
      <c r="F46" s="114">
        <v>262.49831774999996</v>
      </c>
      <c r="G46" s="114">
        <v>280.11085262000006</v>
      </c>
      <c r="H46" s="114">
        <v>1.8912369599999999</v>
      </c>
      <c r="I46" s="114">
        <v>3.1218890300000002</v>
      </c>
      <c r="J46" s="114">
        <v>9.0000000000000007E-7</v>
      </c>
      <c r="K46" s="119" t="s">
        <v>137</v>
      </c>
      <c r="L46" s="114"/>
      <c r="M46" s="115"/>
      <c r="N46" s="7"/>
      <c r="O46" s="7"/>
      <c r="P46" s="118">
        <v>0</v>
      </c>
      <c r="Q46" s="118">
        <v>0</v>
      </c>
      <c r="R46" s="118">
        <v>0</v>
      </c>
      <c r="S46" s="119">
        <v>4.69E-6</v>
      </c>
      <c r="T46" s="119">
        <v>2.8200000000000001E-5</v>
      </c>
      <c r="U46" s="118"/>
      <c r="V46" s="118"/>
      <c r="W46" s="116"/>
      <c r="X46" s="157" t="s">
        <v>112</v>
      </c>
      <c r="Y46" s="157"/>
      <c r="Z46" s="157"/>
      <c r="AA46" s="157"/>
    </row>
    <row r="47" spans="1:27" s="3" customFormat="1" ht="14.45" customHeight="1" x14ac:dyDescent="0.25">
      <c r="F47" s="65"/>
      <c r="G47" s="65"/>
      <c r="H47" s="65"/>
      <c r="I47" s="65"/>
      <c r="J47" s="65"/>
      <c r="K47" s="65"/>
      <c r="L47" s="65"/>
      <c r="M47" s="65"/>
      <c r="N47" s="20"/>
      <c r="O47" s="20"/>
      <c r="P47" s="65"/>
      <c r="Q47" s="65"/>
      <c r="R47" s="65"/>
      <c r="S47" s="65"/>
      <c r="T47" s="65"/>
      <c r="U47" s="65"/>
      <c r="V47" s="65"/>
      <c r="X47" s="11"/>
      <c r="Y47" s="11"/>
      <c r="Z47" s="11"/>
      <c r="AA47" s="11"/>
    </row>
    <row r="48" spans="1:27" s="3" customFormat="1" ht="14.45" customHeight="1" x14ac:dyDescent="0.25">
      <c r="A48" s="109"/>
      <c r="B48" s="153" t="s">
        <v>57</v>
      </c>
      <c r="C48" s="153"/>
      <c r="D48" s="153"/>
      <c r="E48" s="153"/>
      <c r="F48" s="106">
        <v>535644.60444430972</v>
      </c>
      <c r="G48" s="106">
        <v>533146.00420581992</v>
      </c>
      <c r="H48" s="106">
        <v>540929.36910517013</v>
      </c>
      <c r="I48" s="106">
        <v>546542.61196471006</v>
      </c>
      <c r="J48" s="106">
        <v>553826.51719661977</v>
      </c>
      <c r="K48" s="106">
        <v>576909.04350805015</v>
      </c>
      <c r="L48" s="106"/>
      <c r="M48" s="106"/>
      <c r="N48" s="20"/>
      <c r="O48" s="20"/>
      <c r="P48" s="106">
        <v>599891.52723693999</v>
      </c>
      <c r="Q48" s="106">
        <v>607470.1375779002</v>
      </c>
      <c r="R48" s="106">
        <v>616951.40231977997</v>
      </c>
      <c r="S48" s="106">
        <v>652119.90356059</v>
      </c>
      <c r="T48" s="106">
        <v>659634.16039772995</v>
      </c>
      <c r="U48" s="106"/>
      <c r="V48" s="106"/>
      <c r="W48" s="106"/>
      <c r="X48" s="154" t="s">
        <v>58</v>
      </c>
      <c r="Y48" s="154"/>
      <c r="Z48" s="154"/>
      <c r="AA48" s="110"/>
    </row>
    <row r="49" spans="6:27" ht="14.45" customHeight="1" x14ac:dyDescent="0.25"/>
    <row r="50" spans="6:27" ht="14.45" customHeight="1" x14ac:dyDescent="0.25"/>
    <row r="51" spans="6:27" ht="14.45" customHeight="1" x14ac:dyDescent="0.25">
      <c r="F51" s="82">
        <f>F48-'4a_DIA Sector 2021-2023'!E12</f>
        <v>0</v>
      </c>
      <c r="G51" s="82">
        <f>G48-'4a_DIA Sector 2021-2023'!F12</f>
        <v>0</v>
      </c>
      <c r="H51" s="82">
        <f>H48-'4a_DIA Sector 2021-2023'!G12</f>
        <v>0</v>
      </c>
      <c r="I51" s="82">
        <f>I48-'4a_DIA Sector 2021-2023'!H12</f>
        <v>0</v>
      </c>
      <c r="J51" s="82"/>
      <c r="K51" s="82"/>
      <c r="L51" s="82"/>
      <c r="M51" s="30"/>
      <c r="N51" s="30"/>
      <c r="O51" s="30"/>
      <c r="P51" s="82">
        <f>P48-'4a_DIA Sector 2021-2023'!P12</f>
        <v>0</v>
      </c>
      <c r="Q51" s="82">
        <f>Q48-'4a_DIA Sector 2021-2023'!Q12</f>
        <v>0</v>
      </c>
      <c r="R51" s="82">
        <f>R48-'4a_DIA Sector 2021-2023'!R12</f>
        <v>0</v>
      </c>
      <c r="S51" s="82"/>
      <c r="T51" s="82"/>
      <c r="U51" s="82">
        <f>U48-'4a_DIA Sector 2021-2023'!U12</f>
        <v>0</v>
      </c>
      <c r="V51" s="82">
        <f>V48-'4a_DIA Sector 2021-2023'!V12</f>
        <v>0</v>
      </c>
    </row>
    <row r="52" spans="6:27" s="30" customFormat="1" ht="14.45" customHeight="1" x14ac:dyDescent="0.25">
      <c r="U52" s="95"/>
      <c r="V52" s="95"/>
      <c r="X52" s="70"/>
      <c r="Y52" s="70"/>
      <c r="Z52" s="70"/>
      <c r="AA52" s="70"/>
    </row>
    <row r="53" spans="6:27" ht="14.45" customHeight="1" x14ac:dyDescent="0.25">
      <c r="P53" s="30"/>
      <c r="Q53" s="30"/>
      <c r="R53" s="30"/>
      <c r="S53" s="30"/>
      <c r="T53" s="30"/>
      <c r="U53" s="30"/>
      <c r="V53" s="30"/>
    </row>
    <row r="54" spans="6:27" ht="14.45" customHeight="1" x14ac:dyDescent="0.25"/>
    <row r="55" spans="6:27" ht="14.45" customHeight="1" x14ac:dyDescent="0.25"/>
    <row r="56" spans="6:27" ht="14.45" customHeight="1" x14ac:dyDescent="0.25"/>
    <row r="57" spans="6:27" ht="14.45" customHeight="1" x14ac:dyDescent="0.25"/>
    <row r="58" spans="6:27" ht="14.45" customHeight="1" x14ac:dyDescent="0.25"/>
    <row r="59" spans="6:27" ht="14.45" customHeight="1" x14ac:dyDescent="0.25"/>
    <row r="60" spans="6:27" ht="14.45" customHeight="1" x14ac:dyDescent="0.25"/>
    <row r="61" spans="6:27" ht="14.45" customHeight="1" x14ac:dyDescent="0.25"/>
    <row r="62" spans="6:27" ht="14.45" customHeight="1" x14ac:dyDescent="0.25"/>
    <row r="63" spans="6:27" ht="14.45" customHeight="1" x14ac:dyDescent="0.25"/>
    <row r="64" spans="6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</sheetData>
  <mergeCells count="92">
    <mergeCell ref="A1:L1"/>
    <mergeCell ref="O1:AA1"/>
    <mergeCell ref="A2:E2"/>
    <mergeCell ref="X2:AA2"/>
    <mergeCell ref="B4:E4"/>
    <mergeCell ref="X4:AA4"/>
    <mergeCell ref="C5:E5"/>
    <mergeCell ref="Y5:AA5"/>
    <mergeCell ref="D6:E6"/>
    <mergeCell ref="Z6:AA6"/>
    <mergeCell ref="B7:E7"/>
    <mergeCell ref="X7:AA7"/>
    <mergeCell ref="B8:E8"/>
    <mergeCell ref="X8:AA8"/>
    <mergeCell ref="C9:E9"/>
    <mergeCell ref="Y9:AA9"/>
    <mergeCell ref="D10:E10"/>
    <mergeCell ref="Z10:AA10"/>
    <mergeCell ref="D11:E11"/>
    <mergeCell ref="Z11:AA11"/>
    <mergeCell ref="B12:E12"/>
    <mergeCell ref="X12:AA12"/>
    <mergeCell ref="D13:E13"/>
    <mergeCell ref="Z13:AA13"/>
    <mergeCell ref="D14:E14"/>
    <mergeCell ref="Z14:AA14"/>
    <mergeCell ref="B15:E15"/>
    <mergeCell ref="X15:AA15"/>
    <mergeCell ref="B16:E16"/>
    <mergeCell ref="X16:AA16"/>
    <mergeCell ref="C17:E17"/>
    <mergeCell ref="Y17:AA17"/>
    <mergeCell ref="D18:E18"/>
    <mergeCell ref="Z18:AA18"/>
    <mergeCell ref="B19:E19"/>
    <mergeCell ref="X19:AA19"/>
    <mergeCell ref="C20:E20"/>
    <mergeCell ref="Y20:AA20"/>
    <mergeCell ref="D21:E21"/>
    <mergeCell ref="Z21:AA21"/>
    <mergeCell ref="B22:E22"/>
    <mergeCell ref="X22:AA22"/>
    <mergeCell ref="C23:E23"/>
    <mergeCell ref="Y23:AA23"/>
    <mergeCell ref="D24:E24"/>
    <mergeCell ref="Z24:AA24"/>
    <mergeCell ref="D25:E25"/>
    <mergeCell ref="Z25:AA25"/>
    <mergeCell ref="D26:E26"/>
    <mergeCell ref="Z26:AA26"/>
    <mergeCell ref="D27:E27"/>
    <mergeCell ref="Z27:AA27"/>
    <mergeCell ref="D28:E28"/>
    <mergeCell ref="Z28:AA28"/>
    <mergeCell ref="D29:E29"/>
    <mergeCell ref="Z29:AA29"/>
    <mergeCell ref="B30:E30"/>
    <mergeCell ref="X30:AA30"/>
    <mergeCell ref="C31:E31"/>
    <mergeCell ref="Y31:AA31"/>
    <mergeCell ref="D32:E32"/>
    <mergeCell ref="Z32:AA32"/>
    <mergeCell ref="D33:E33"/>
    <mergeCell ref="Z33:AA33"/>
    <mergeCell ref="D34:E34"/>
    <mergeCell ref="Z34:AA34"/>
    <mergeCell ref="D38:E38"/>
    <mergeCell ref="Z38:AA38"/>
    <mergeCell ref="D39:E39"/>
    <mergeCell ref="Z39:AA39"/>
    <mergeCell ref="B35:E35"/>
    <mergeCell ref="X35:AA35"/>
    <mergeCell ref="B36:E36"/>
    <mergeCell ref="X36:AA36"/>
    <mergeCell ref="C37:E37"/>
    <mergeCell ref="Y37:AA37"/>
    <mergeCell ref="B40:E40"/>
    <mergeCell ref="X40:AA40"/>
    <mergeCell ref="B43:E43"/>
    <mergeCell ref="X43:AA43"/>
    <mergeCell ref="C44:E44"/>
    <mergeCell ref="Y44:AA44"/>
    <mergeCell ref="C41:E41"/>
    <mergeCell ref="Y41:AA41"/>
    <mergeCell ref="D42:E42"/>
    <mergeCell ref="Z42:AA42"/>
    <mergeCell ref="D45:E45"/>
    <mergeCell ref="Z45:AA45"/>
    <mergeCell ref="B46:E46"/>
    <mergeCell ref="X46:AA46"/>
    <mergeCell ref="B48:E48"/>
    <mergeCell ref="X48:Z48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4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499984740745262"/>
  </sheetPr>
  <dimension ref="A1:Z154"/>
  <sheetViews>
    <sheetView view="pageBreakPreview" zoomScaleNormal="100" zoomScaleSheetLayoutView="100" workbookViewId="0">
      <pane xSplit="4" ySplit="2" topLeftCell="N3" activePane="bottomRight" state="frozen"/>
      <selection activeCell="R12" sqref="R12"/>
      <selection pane="topRight" activeCell="R12" sqref="R12"/>
      <selection pane="bottomLeft" activeCell="R12" sqref="R12"/>
      <selection pane="bottomRight" activeCell="Y10" sqref="Y10:Z10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1" style="46" customWidth="1"/>
    <col min="12" max="13" width="1.140625" style="20" customWidth="1"/>
    <col min="14" max="14" width="1.42578125" style="46" customWidth="1"/>
    <col min="15" max="15" width="0.5703125" style="46" customWidth="1"/>
    <col min="16" max="20" width="9.140625" style="46" customWidth="1"/>
    <col min="21" max="21" width="0.5703125" style="46" customWidth="1"/>
    <col min="22" max="22" width="2.140625" style="46" customWidth="1"/>
    <col min="23" max="23" width="4" style="47" customWidth="1"/>
    <col min="24" max="24" width="4.5703125" style="47" customWidth="1"/>
    <col min="25" max="25" width="9.140625" style="47"/>
    <col min="26" max="26" width="17.42578125" style="47" customWidth="1"/>
    <col min="27" max="27" width="9.140625" style="46" customWidth="1"/>
    <col min="28" max="16384" width="9.140625" style="46"/>
  </cols>
  <sheetData>
    <row r="1" spans="1:26" s="38" customFormat="1" ht="30" customHeight="1" x14ac:dyDescent="0.2">
      <c r="A1" s="147" t="s">
        <v>153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"/>
      <c r="M1" s="2"/>
      <c r="N1" s="141" t="s">
        <v>154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7"/>
      <c r="W2" s="144" t="s">
        <v>38</v>
      </c>
      <c r="X2" s="144"/>
      <c r="Y2" s="144"/>
      <c r="Z2" s="144"/>
    </row>
    <row r="3" spans="1:26" s="3" customFormat="1" ht="28.9" customHeight="1" x14ac:dyDescent="0.25">
      <c r="A3" s="40" t="s">
        <v>4</v>
      </c>
      <c r="B3" s="145" t="s">
        <v>39</v>
      </c>
      <c r="C3" s="145"/>
      <c r="D3" s="145"/>
      <c r="E3" s="13">
        <v>13379.964317020002</v>
      </c>
      <c r="F3" s="7">
        <v>13277.81942364</v>
      </c>
      <c r="G3" s="7">
        <v>13426.239414039999</v>
      </c>
      <c r="H3" s="7">
        <v>14219.109541599997</v>
      </c>
      <c r="I3" s="7">
        <v>14390.500497699997</v>
      </c>
      <c r="J3" s="7">
        <v>14124.956516319999</v>
      </c>
      <c r="K3" s="13"/>
      <c r="L3" s="21"/>
      <c r="M3" s="7"/>
      <c r="N3" s="7"/>
      <c r="O3" s="7"/>
      <c r="P3" s="7">
        <v>13952.399975519998</v>
      </c>
      <c r="Q3" s="7">
        <v>14171.54668103</v>
      </c>
      <c r="R3" s="7">
        <v>14020.46243476</v>
      </c>
      <c r="S3" s="7">
        <v>13491.539660069997</v>
      </c>
      <c r="T3" s="7">
        <v>13971.83424419</v>
      </c>
      <c r="U3" s="7"/>
      <c r="V3" s="13"/>
      <c r="W3" s="41" t="s">
        <v>4</v>
      </c>
      <c r="X3" s="146" t="s">
        <v>40</v>
      </c>
      <c r="Y3" s="146"/>
      <c r="Z3" s="146"/>
    </row>
    <row r="4" spans="1:26" s="3" customFormat="1" ht="28.9" customHeight="1" x14ac:dyDescent="0.25">
      <c r="A4" s="40" t="s">
        <v>11</v>
      </c>
      <c r="B4" s="145" t="s">
        <v>41</v>
      </c>
      <c r="C4" s="145"/>
      <c r="D4" s="145"/>
      <c r="E4" s="13">
        <v>42773.815764049999</v>
      </c>
      <c r="F4" s="7">
        <v>41241.228074820006</v>
      </c>
      <c r="G4" s="7">
        <v>40597.370234219998</v>
      </c>
      <c r="H4" s="7">
        <v>41503.194333349995</v>
      </c>
      <c r="I4" s="7">
        <v>41826.675442649997</v>
      </c>
      <c r="J4" s="7">
        <v>43651.464218429996</v>
      </c>
      <c r="K4" s="13"/>
      <c r="L4" s="21"/>
      <c r="M4" s="7"/>
      <c r="N4" s="7"/>
      <c r="O4" s="7"/>
      <c r="P4" s="7">
        <v>42807.906335779997</v>
      </c>
      <c r="Q4" s="7">
        <v>41166.231464559998</v>
      </c>
      <c r="R4" s="7">
        <v>45265.503949819999</v>
      </c>
      <c r="S4" s="7">
        <v>43786.781453280011</v>
      </c>
      <c r="T4" s="7">
        <v>43636.240085090001</v>
      </c>
      <c r="U4" s="7"/>
      <c r="V4" s="10"/>
      <c r="W4" s="41" t="s">
        <v>11</v>
      </c>
      <c r="X4" s="146" t="s">
        <v>42</v>
      </c>
      <c r="Y4" s="146"/>
      <c r="Z4" s="146"/>
    </row>
    <row r="5" spans="1:26" s="3" customFormat="1" ht="28.9" customHeight="1" x14ac:dyDescent="0.25">
      <c r="A5" s="40" t="s">
        <v>16</v>
      </c>
      <c r="B5" s="148" t="s">
        <v>43</v>
      </c>
      <c r="C5" s="148"/>
      <c r="D5" s="148"/>
      <c r="E5" s="13">
        <v>281059.67025088996</v>
      </c>
      <c r="F5" s="7">
        <v>292843.50455431</v>
      </c>
      <c r="G5" s="7">
        <v>308297.33151265001</v>
      </c>
      <c r="H5" s="7">
        <v>326798.73369009001</v>
      </c>
      <c r="I5" s="7">
        <v>345356.87458361004</v>
      </c>
      <c r="J5" s="7">
        <v>360838.12588814995</v>
      </c>
      <c r="K5" s="13"/>
      <c r="L5" s="21"/>
      <c r="M5" s="7"/>
      <c r="N5" s="7"/>
      <c r="O5" s="7"/>
      <c r="P5" s="7">
        <v>372138.08947434009</v>
      </c>
      <c r="Q5" s="7">
        <v>382449.56612545997</v>
      </c>
      <c r="R5" s="7">
        <v>385251.01484290994</v>
      </c>
      <c r="S5" s="7">
        <v>386766.68387333001</v>
      </c>
      <c r="T5" s="7">
        <v>389134.60946120002</v>
      </c>
      <c r="U5" s="7"/>
      <c r="V5" s="10"/>
      <c r="W5" s="41" t="s">
        <v>16</v>
      </c>
      <c r="X5" s="146" t="s">
        <v>44</v>
      </c>
      <c r="Y5" s="146"/>
      <c r="Z5" s="146"/>
    </row>
    <row r="6" spans="1:26" s="3" customFormat="1" ht="28.9" customHeight="1" x14ac:dyDescent="0.25">
      <c r="A6" s="40" t="s">
        <v>19</v>
      </c>
      <c r="B6" s="148" t="s">
        <v>45</v>
      </c>
      <c r="C6" s="148"/>
      <c r="D6" s="148"/>
      <c r="E6" s="13">
        <v>11670.189952070003</v>
      </c>
      <c r="F6" s="7">
        <v>11689.816810079998</v>
      </c>
      <c r="G6" s="7">
        <v>11812.062157279999</v>
      </c>
      <c r="H6" s="7">
        <v>11956.873555079999</v>
      </c>
      <c r="I6" s="7">
        <v>12184.126965159998</v>
      </c>
      <c r="J6" s="7">
        <v>12493.19465546</v>
      </c>
      <c r="K6" s="13"/>
      <c r="L6" s="21"/>
      <c r="M6" s="7"/>
      <c r="N6" s="7"/>
      <c r="O6" s="7"/>
      <c r="P6" s="7">
        <v>12877.123080759997</v>
      </c>
      <c r="Q6" s="7">
        <v>12210.4839135</v>
      </c>
      <c r="R6" s="7">
        <v>12258.727180239999</v>
      </c>
      <c r="S6" s="7">
        <v>11665.983010869999</v>
      </c>
      <c r="T6" s="7">
        <v>10912.839664989995</v>
      </c>
      <c r="U6" s="7"/>
      <c r="V6" s="13"/>
      <c r="W6" s="41" t="s">
        <v>19</v>
      </c>
      <c r="X6" s="146" t="s">
        <v>46</v>
      </c>
      <c r="Y6" s="146"/>
      <c r="Z6" s="146"/>
    </row>
    <row r="7" spans="1:26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365680.61223517999</v>
      </c>
      <c r="F7" s="7">
        <v>369842.41161977005</v>
      </c>
      <c r="G7" s="7">
        <v>383474.20063409</v>
      </c>
      <c r="H7" s="7">
        <v>387509.14171835996</v>
      </c>
      <c r="I7" s="7">
        <v>393430.19976772997</v>
      </c>
      <c r="J7" s="7">
        <v>406331.61625682004</v>
      </c>
      <c r="K7" s="7"/>
      <c r="L7" s="7"/>
      <c r="M7" s="7"/>
      <c r="N7" s="7"/>
      <c r="O7" s="7"/>
      <c r="P7" s="7">
        <v>416040.71649989003</v>
      </c>
      <c r="Q7" s="7">
        <v>429097.77428595006</v>
      </c>
      <c r="R7" s="7">
        <v>436404.58772619005</v>
      </c>
      <c r="S7" s="7">
        <v>444323.05785768008</v>
      </c>
      <c r="T7" s="7">
        <v>457205.22559433</v>
      </c>
      <c r="U7" s="7"/>
      <c r="V7" s="7"/>
      <c r="W7" s="41" t="s">
        <v>22</v>
      </c>
      <c r="X7" s="146" t="s">
        <v>48</v>
      </c>
      <c r="Y7" s="146"/>
      <c r="Z7" s="146"/>
    </row>
    <row r="8" spans="1:26" s="3" customFormat="1" ht="28.9" customHeight="1" x14ac:dyDescent="0.25">
      <c r="A8" s="15"/>
      <c r="B8" s="42">
        <v>5.0999999999999996</v>
      </c>
      <c r="C8" s="149" t="s">
        <v>49</v>
      </c>
      <c r="D8" s="149"/>
      <c r="E8" s="17">
        <v>45115.923378080006</v>
      </c>
      <c r="F8" s="17">
        <v>44291.413374949996</v>
      </c>
      <c r="G8" s="17">
        <v>45739.673735690005</v>
      </c>
      <c r="H8" s="17">
        <v>44319.205275139997</v>
      </c>
      <c r="I8" s="17">
        <v>50016.214918700018</v>
      </c>
      <c r="J8" s="17">
        <v>52951.075203760003</v>
      </c>
      <c r="K8" s="17"/>
      <c r="L8" s="17"/>
      <c r="M8" s="17"/>
      <c r="N8" s="17"/>
      <c r="O8" s="17"/>
      <c r="P8" s="17">
        <v>53333.216673819996</v>
      </c>
      <c r="Q8" s="17">
        <v>53418.165336100006</v>
      </c>
      <c r="R8" s="17">
        <v>52305.385877349996</v>
      </c>
      <c r="S8" s="17">
        <v>54590.529879530019</v>
      </c>
      <c r="T8" s="17">
        <v>54770.815866559999</v>
      </c>
      <c r="U8" s="17"/>
      <c r="V8" s="10"/>
      <c r="W8" s="16"/>
      <c r="X8" s="43">
        <v>5.0999999999999996</v>
      </c>
      <c r="Y8" s="150" t="s">
        <v>50</v>
      </c>
      <c r="Z8" s="150"/>
    </row>
    <row r="9" spans="1:26" s="3" customFormat="1" ht="28.9" customHeight="1" x14ac:dyDescent="0.25">
      <c r="A9" s="12"/>
      <c r="B9" s="42">
        <v>5.2</v>
      </c>
      <c r="C9" s="149" t="s">
        <v>113</v>
      </c>
      <c r="D9" s="149"/>
      <c r="E9" s="17">
        <v>171577.45430237002</v>
      </c>
      <c r="F9" s="17">
        <v>172413.22992539004</v>
      </c>
      <c r="G9" s="17">
        <v>175343.55591012002</v>
      </c>
      <c r="H9" s="17">
        <v>177278.43172022997</v>
      </c>
      <c r="I9" s="17">
        <v>182273.00875922997</v>
      </c>
      <c r="J9" s="17">
        <v>190328.48485125002</v>
      </c>
      <c r="K9" s="17"/>
      <c r="L9" s="17"/>
      <c r="M9" s="17"/>
      <c r="N9" s="17"/>
      <c r="O9" s="17"/>
      <c r="P9" s="17">
        <v>198427.85685756002</v>
      </c>
      <c r="Q9" s="17">
        <v>206579.41959381005</v>
      </c>
      <c r="R9" s="17">
        <v>212154.79065606004</v>
      </c>
      <c r="S9" s="17">
        <v>213474.13853075006</v>
      </c>
      <c r="T9" s="17">
        <v>221337.60766691004</v>
      </c>
      <c r="U9" s="17"/>
      <c r="V9" s="13"/>
      <c r="W9" s="14"/>
      <c r="X9" s="43">
        <v>5.2</v>
      </c>
      <c r="Y9" s="150" t="s">
        <v>114</v>
      </c>
      <c r="Z9" s="150"/>
    </row>
    <row r="10" spans="1:26" s="3" customFormat="1" ht="28.9" customHeight="1" x14ac:dyDescent="0.25">
      <c r="A10" s="12"/>
      <c r="B10" s="42">
        <v>5.3</v>
      </c>
      <c r="C10" s="149" t="s">
        <v>53</v>
      </c>
      <c r="D10" s="149"/>
      <c r="E10" s="17">
        <v>33402.788444179998</v>
      </c>
      <c r="F10" s="17">
        <v>35605.329675270004</v>
      </c>
      <c r="G10" s="17">
        <v>37040.076887980002</v>
      </c>
      <c r="H10" s="17">
        <v>37690.712544140006</v>
      </c>
      <c r="I10" s="17">
        <v>36352.585078570002</v>
      </c>
      <c r="J10" s="17">
        <v>35469.266905769997</v>
      </c>
      <c r="K10" s="17"/>
      <c r="L10" s="17"/>
      <c r="M10" s="17"/>
      <c r="N10" s="17"/>
      <c r="O10" s="17"/>
      <c r="P10" s="17">
        <v>36039.12232866</v>
      </c>
      <c r="Q10" s="17">
        <v>38916.934731350004</v>
      </c>
      <c r="R10" s="17">
        <v>42325.756594220002</v>
      </c>
      <c r="S10" s="17">
        <v>42295.791671120001</v>
      </c>
      <c r="T10" s="17">
        <v>45329.696459409992</v>
      </c>
      <c r="U10" s="17"/>
      <c r="V10" s="13"/>
      <c r="W10" s="14"/>
      <c r="X10" s="43">
        <v>5.3</v>
      </c>
      <c r="Y10" s="150" t="s">
        <v>54</v>
      </c>
      <c r="Z10" s="150"/>
    </row>
    <row r="11" spans="1:26" s="3" customFormat="1" ht="28.9" customHeight="1" x14ac:dyDescent="0.25">
      <c r="A11" s="12"/>
      <c r="B11" s="42">
        <v>5.4</v>
      </c>
      <c r="C11" s="149" t="s">
        <v>55</v>
      </c>
      <c r="D11" s="149"/>
      <c r="E11" s="17">
        <v>115584.44611054999</v>
      </c>
      <c r="F11" s="17">
        <v>117532.43864416001</v>
      </c>
      <c r="G11" s="17">
        <v>125350.89410029999</v>
      </c>
      <c r="H11" s="17">
        <v>128220.79217884997</v>
      </c>
      <c r="I11" s="17">
        <v>124788.39101122998</v>
      </c>
      <c r="J11" s="17">
        <v>127582.78929604001</v>
      </c>
      <c r="K11" s="17"/>
      <c r="L11" s="17"/>
      <c r="M11" s="17"/>
      <c r="N11" s="17"/>
      <c r="O11" s="17"/>
      <c r="P11" s="17">
        <v>128240.52063985</v>
      </c>
      <c r="Q11" s="17">
        <v>130183.25462469</v>
      </c>
      <c r="R11" s="17">
        <v>129618.65459856001</v>
      </c>
      <c r="S11" s="17">
        <v>133962.59777628002</v>
      </c>
      <c r="T11" s="17">
        <v>135767.10560144999</v>
      </c>
      <c r="U11" s="17"/>
      <c r="V11" s="13"/>
      <c r="W11" s="14"/>
      <c r="X11" s="43">
        <v>5.4</v>
      </c>
      <c r="Y11" s="150" t="s">
        <v>56</v>
      </c>
      <c r="Z11" s="150"/>
    </row>
    <row r="12" spans="1:26" s="44" customFormat="1" ht="14.45" customHeight="1" x14ac:dyDescent="0.2">
      <c r="A12" s="109"/>
      <c r="B12" s="153" t="s">
        <v>57</v>
      </c>
      <c r="C12" s="153"/>
      <c r="D12" s="153"/>
      <c r="E12" s="106">
        <v>714564.25251920987</v>
      </c>
      <c r="F12" s="106">
        <v>728894.78048262</v>
      </c>
      <c r="G12" s="106">
        <v>757607.20395228011</v>
      </c>
      <c r="H12" s="106">
        <v>781987.05283847987</v>
      </c>
      <c r="I12" s="106">
        <v>807188.3772568499</v>
      </c>
      <c r="J12" s="106">
        <v>837439.35753518017</v>
      </c>
      <c r="K12" s="106"/>
      <c r="L12" s="106"/>
      <c r="M12" s="13"/>
      <c r="N12" s="13"/>
      <c r="O12" s="106"/>
      <c r="P12" s="106">
        <v>857816.2353662902</v>
      </c>
      <c r="Q12" s="106">
        <v>879095.60247049993</v>
      </c>
      <c r="R12" s="106">
        <v>893200.29613392008</v>
      </c>
      <c r="S12" s="106">
        <v>900034.04585522984</v>
      </c>
      <c r="T12" s="106">
        <v>914860.74904979975</v>
      </c>
      <c r="U12" s="106"/>
      <c r="V12" s="106"/>
      <c r="W12" s="108"/>
      <c r="X12" s="154" t="s">
        <v>58</v>
      </c>
      <c r="Y12" s="154"/>
      <c r="Z12" s="154"/>
    </row>
    <row r="13" spans="1:26" ht="14.45" customHeight="1" x14ac:dyDescent="0.2">
      <c r="A13" s="45"/>
      <c r="B13" s="151" t="s">
        <v>115</v>
      </c>
      <c r="C13" s="151"/>
      <c r="D13" s="151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73" t="s">
        <v>116</v>
      </c>
      <c r="P13" s="173"/>
      <c r="Q13" s="173"/>
      <c r="R13" s="173"/>
      <c r="S13" s="173"/>
      <c r="T13" s="120"/>
    </row>
    <row r="14" spans="1:26" ht="14.45" customHeight="1" x14ac:dyDescent="0.2"/>
    <row r="15" spans="1:26" ht="14.45" customHeight="1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6" s="48" customFormat="1" ht="14.45" customHeight="1" x14ac:dyDescent="0.2">
      <c r="W16" s="49"/>
      <c r="X16" s="49"/>
      <c r="Y16" s="49"/>
      <c r="Z16" s="49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N1:Z1"/>
    <mergeCell ref="A2:D2"/>
    <mergeCell ref="W2:Z2"/>
    <mergeCell ref="B3:D3"/>
    <mergeCell ref="X3:Z3"/>
    <mergeCell ref="A1:K1"/>
    <mergeCell ref="B4:D4"/>
    <mergeCell ref="X4:Z4"/>
    <mergeCell ref="B5:D5"/>
    <mergeCell ref="X5:Z5"/>
    <mergeCell ref="B6:D6"/>
    <mergeCell ref="X6:Z6"/>
    <mergeCell ref="B7:D7"/>
    <mergeCell ref="X7:Z7"/>
    <mergeCell ref="C8:D8"/>
    <mergeCell ref="Y8:Z8"/>
    <mergeCell ref="C9:D9"/>
    <mergeCell ref="Y9:Z9"/>
    <mergeCell ref="B13:D13"/>
    <mergeCell ref="C10:D10"/>
    <mergeCell ref="Y10:Z10"/>
    <mergeCell ref="C11:D11"/>
    <mergeCell ref="Y11:Z11"/>
    <mergeCell ref="B12:D12"/>
    <mergeCell ref="X12:Z12"/>
    <mergeCell ref="O13:S13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A104"/>
  <sheetViews>
    <sheetView view="pageBreakPreview" zoomScaleNormal="100" zoomScaleSheetLayoutView="100" workbookViewId="0">
      <pane xSplit="5" ySplit="5" topLeftCell="F6" activePane="bottomRight" state="frozen"/>
      <selection activeCell="R12" sqref="R12"/>
      <selection pane="topRight" activeCell="R12" sqref="R12"/>
      <selection pane="bottomLeft" activeCell="R12" sqref="R12"/>
      <selection pane="bottomRight" activeCell="Z47" sqref="Z47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23.28515625" style="20" customWidth="1"/>
    <col min="6" max="11" width="9.140625" style="20" customWidth="1"/>
    <col min="12" max="12" width="1.140625" style="20" customWidth="1"/>
    <col min="13" max="14" width="1.7109375" style="18" customWidth="1"/>
    <col min="15" max="15" width="1.42578125" style="20" customWidth="1"/>
    <col min="16" max="20" width="9.28515625" style="20" customWidth="1"/>
    <col min="21" max="21" width="1.28515625" style="20" customWidth="1"/>
    <col min="22" max="22" width="1.140625" style="20" customWidth="1"/>
    <col min="23" max="23" width="0.5703125" style="20" customWidth="1"/>
    <col min="24" max="24" width="4" style="81" customWidth="1"/>
    <col min="25" max="25" width="3.42578125" style="31" customWidth="1"/>
    <col min="26" max="26" width="9.140625" style="31"/>
    <col min="27" max="27" width="24.5703125" style="31" customWidth="1"/>
    <col min="28" max="16384" width="9.140625" style="20"/>
  </cols>
  <sheetData>
    <row r="1" spans="1:27" s="50" customFormat="1" ht="30" customHeight="1" x14ac:dyDescent="0.25">
      <c r="A1" s="147" t="s">
        <v>155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71"/>
      <c r="N1" s="72"/>
      <c r="O1" s="141" t="s">
        <v>156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105"/>
      <c r="N2" s="4"/>
      <c r="O2" s="4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/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52"/>
      <c r="N3" s="73"/>
      <c r="O3" s="74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70</v>
      </c>
      <c r="C4" s="156"/>
      <c r="D4" s="156"/>
      <c r="E4" s="156"/>
      <c r="F4" s="114">
        <v>116107.06834914</v>
      </c>
      <c r="G4" s="114">
        <v>118835.70955902</v>
      </c>
      <c r="H4" s="114">
        <v>124017.49641197</v>
      </c>
      <c r="I4" s="114">
        <v>137720.71561202002</v>
      </c>
      <c r="J4" s="114">
        <v>158987.84231041995</v>
      </c>
      <c r="K4" s="114">
        <v>171933.89239903999</v>
      </c>
      <c r="L4" s="114"/>
      <c r="M4" s="115"/>
      <c r="N4" s="7"/>
      <c r="O4" s="7"/>
      <c r="P4" s="114">
        <v>185752.44181891999</v>
      </c>
      <c r="Q4" s="114">
        <v>187342.91747671005</v>
      </c>
      <c r="R4" s="114">
        <v>192809.63403859996</v>
      </c>
      <c r="S4" s="114">
        <v>189069.09732329997</v>
      </c>
      <c r="T4" s="114">
        <v>191998.34955452001</v>
      </c>
      <c r="U4" s="114"/>
      <c r="V4" s="114"/>
      <c r="W4" s="116"/>
      <c r="X4" s="157" t="s">
        <v>71</v>
      </c>
      <c r="Y4" s="157"/>
      <c r="Z4" s="157"/>
      <c r="AA4" s="157"/>
    </row>
    <row r="5" spans="1:27" s="3" customFormat="1" ht="14.45" customHeight="1" x14ac:dyDescent="0.25">
      <c r="A5" s="55"/>
      <c r="B5" s="161" t="s">
        <v>72</v>
      </c>
      <c r="C5" s="161"/>
      <c r="D5" s="161"/>
      <c r="E5" s="161"/>
      <c r="F5" s="56">
        <v>68638.594216559999</v>
      </c>
      <c r="G5" s="56">
        <v>70425.405505619987</v>
      </c>
      <c r="H5" s="56">
        <v>73390.873232679995</v>
      </c>
      <c r="I5" s="56">
        <v>75664.161030410003</v>
      </c>
      <c r="J5" s="56">
        <v>75695.240498499988</v>
      </c>
      <c r="K5" s="56">
        <v>80411.21318767</v>
      </c>
      <c r="L5" s="56"/>
      <c r="M5" s="56"/>
      <c r="N5" s="62"/>
      <c r="O5" s="62"/>
      <c r="P5" s="56">
        <v>84458.308232679992</v>
      </c>
      <c r="Q5" s="56">
        <v>84787.987962180021</v>
      </c>
      <c r="R5" s="56">
        <v>88528.078860729991</v>
      </c>
      <c r="S5" s="56">
        <v>85829.669012619997</v>
      </c>
      <c r="T5" s="56">
        <v>88029.973620119999</v>
      </c>
      <c r="U5" s="56"/>
      <c r="V5" s="56"/>
      <c r="W5" s="56"/>
      <c r="X5" s="161" t="s">
        <v>73</v>
      </c>
      <c r="Y5" s="161"/>
      <c r="Z5" s="161"/>
      <c r="AA5" s="161"/>
    </row>
    <row r="6" spans="1:27" s="3" customFormat="1" ht="14.45" customHeight="1" x14ac:dyDescent="0.25">
      <c r="A6" s="53"/>
      <c r="B6" s="53"/>
      <c r="C6" s="158" t="s">
        <v>67</v>
      </c>
      <c r="D6" s="158"/>
      <c r="E6" s="158"/>
      <c r="F6" s="65"/>
      <c r="G6" s="65"/>
      <c r="H6" s="65"/>
      <c r="I6" s="65"/>
      <c r="J6" s="65"/>
      <c r="K6" s="65"/>
      <c r="L6" s="65"/>
      <c r="M6" s="66"/>
      <c r="N6" s="61"/>
      <c r="O6" s="61"/>
      <c r="P6" s="65"/>
      <c r="Q6" s="65"/>
      <c r="R6" s="65"/>
      <c r="S6" s="65"/>
      <c r="T6" s="65"/>
      <c r="U6" s="65"/>
      <c r="V6" s="65"/>
      <c r="X6" s="53"/>
      <c r="Y6" s="159" t="s">
        <v>68</v>
      </c>
      <c r="Z6" s="159"/>
      <c r="AA6" s="159"/>
    </row>
    <row r="7" spans="1:27" s="3" customFormat="1" ht="14.45" customHeight="1" x14ac:dyDescent="0.25">
      <c r="A7" s="55"/>
      <c r="B7" s="55"/>
      <c r="C7" s="53"/>
      <c r="D7" s="160" t="s">
        <v>117</v>
      </c>
      <c r="E7" s="160"/>
      <c r="F7" s="65">
        <v>11386.593440699999</v>
      </c>
      <c r="G7" s="65">
        <v>10609.95376884</v>
      </c>
      <c r="H7" s="65">
        <v>13443.469882720001</v>
      </c>
      <c r="I7" s="65">
        <v>14192.042458170001</v>
      </c>
      <c r="J7" s="65">
        <v>12721.860171780001</v>
      </c>
      <c r="K7" s="65">
        <v>14271.342708839999</v>
      </c>
      <c r="L7" s="65"/>
      <c r="M7" s="75"/>
      <c r="N7" s="61"/>
      <c r="O7" s="61"/>
      <c r="P7" s="65">
        <v>14784.104917740002</v>
      </c>
      <c r="Q7" s="65">
        <v>14487.258757990001</v>
      </c>
      <c r="R7" s="65">
        <v>16233.590081889999</v>
      </c>
      <c r="S7" s="65">
        <v>12506.220574479999</v>
      </c>
      <c r="T7" s="65">
        <v>14040.485273779999</v>
      </c>
      <c r="U7" s="65"/>
      <c r="V7" s="65"/>
      <c r="X7" s="100"/>
      <c r="Y7" s="53"/>
      <c r="Z7" s="160" t="s">
        <v>117</v>
      </c>
      <c r="AA7" s="160"/>
    </row>
    <row r="8" spans="1:27" s="3" customFormat="1" ht="14.45" customHeight="1" x14ac:dyDescent="0.25">
      <c r="A8" s="55"/>
      <c r="B8" s="55"/>
      <c r="C8" s="53"/>
      <c r="D8" s="160" t="s">
        <v>74</v>
      </c>
      <c r="E8" s="160"/>
      <c r="F8" s="65">
        <v>18366.071450449999</v>
      </c>
      <c r="G8" s="65">
        <v>18099.379721380003</v>
      </c>
      <c r="H8" s="65">
        <v>18048.288579330001</v>
      </c>
      <c r="I8" s="65">
        <v>18047.00298578</v>
      </c>
      <c r="J8" s="65">
        <v>18561.685988869998</v>
      </c>
      <c r="K8" s="65">
        <v>18339.41059422</v>
      </c>
      <c r="L8" s="65"/>
      <c r="M8" s="66"/>
      <c r="N8" s="61"/>
      <c r="O8" s="61"/>
      <c r="P8" s="65">
        <v>20233.336942580001</v>
      </c>
      <c r="Q8" s="65">
        <v>20406.159991660003</v>
      </c>
      <c r="R8" s="65">
        <v>21456.567839530002</v>
      </c>
      <c r="S8" s="65">
        <v>22514.604524750001</v>
      </c>
      <c r="T8" s="65">
        <v>22053.161657730005</v>
      </c>
      <c r="U8" s="65"/>
      <c r="V8" s="65"/>
      <c r="X8" s="100"/>
      <c r="Y8" s="53"/>
      <c r="Z8" s="160" t="s">
        <v>74</v>
      </c>
      <c r="AA8" s="160"/>
    </row>
    <row r="9" spans="1:27" s="3" customFormat="1" ht="14.45" customHeight="1" x14ac:dyDescent="0.25">
      <c r="A9" s="55"/>
      <c r="B9" s="55"/>
      <c r="C9" s="53"/>
      <c r="D9" s="160" t="s">
        <v>75</v>
      </c>
      <c r="E9" s="160"/>
      <c r="F9" s="65">
        <v>24228.07896993</v>
      </c>
      <c r="G9" s="65">
        <v>27027.366309630001</v>
      </c>
      <c r="H9" s="65">
        <v>27130.524546190001</v>
      </c>
      <c r="I9" s="65">
        <v>28434.735531990005</v>
      </c>
      <c r="J9" s="65">
        <v>28833.971212520009</v>
      </c>
      <c r="K9" s="65">
        <v>31860.191882349995</v>
      </c>
      <c r="L9" s="65"/>
      <c r="M9" s="66"/>
      <c r="N9" s="61"/>
      <c r="O9" s="61"/>
      <c r="P9" s="65">
        <v>32927.618679390005</v>
      </c>
      <c r="Q9" s="65">
        <v>33900.400443220002</v>
      </c>
      <c r="R9" s="65">
        <v>34720.844614999995</v>
      </c>
      <c r="S9" s="65">
        <v>33760.449236350003</v>
      </c>
      <c r="T9" s="65">
        <v>34702.941030980001</v>
      </c>
      <c r="U9" s="65"/>
      <c r="V9" s="65"/>
      <c r="X9" s="100"/>
      <c r="Y9" s="53"/>
      <c r="Z9" s="160" t="s">
        <v>75</v>
      </c>
      <c r="AA9" s="160"/>
    </row>
    <row r="10" spans="1:27" s="3" customFormat="1" ht="14.45" customHeight="1" x14ac:dyDescent="0.25">
      <c r="A10" s="55"/>
      <c r="B10" s="161" t="s">
        <v>76</v>
      </c>
      <c r="C10" s="161"/>
      <c r="D10" s="161"/>
      <c r="E10" s="161"/>
      <c r="F10" s="56">
        <v>47468.474132579999</v>
      </c>
      <c r="G10" s="56">
        <v>48410.304053400025</v>
      </c>
      <c r="H10" s="56">
        <v>50626.623179290007</v>
      </c>
      <c r="I10" s="56">
        <v>62056.554581610006</v>
      </c>
      <c r="J10" s="56">
        <v>83292.601811919973</v>
      </c>
      <c r="K10" s="56">
        <v>91522.679211370007</v>
      </c>
      <c r="L10" s="56"/>
      <c r="M10" s="57"/>
      <c r="N10" s="62"/>
      <c r="O10" s="62"/>
      <c r="P10" s="56">
        <v>101294.13358623999</v>
      </c>
      <c r="Q10" s="56">
        <v>102554.92951453003</v>
      </c>
      <c r="R10" s="56">
        <v>104281.55517786999</v>
      </c>
      <c r="S10" s="56">
        <v>103239.42831068</v>
      </c>
      <c r="T10" s="56">
        <v>103968.37593440001</v>
      </c>
      <c r="U10" s="56"/>
      <c r="V10" s="56"/>
      <c r="W10" s="56"/>
      <c r="X10" s="161" t="s">
        <v>77</v>
      </c>
      <c r="Y10" s="161"/>
      <c r="Z10" s="161"/>
      <c r="AA10" s="161"/>
    </row>
    <row r="11" spans="1:27" s="3" customFormat="1" ht="14.45" customHeight="1" x14ac:dyDescent="0.25">
      <c r="A11" s="55"/>
      <c r="B11" s="55"/>
      <c r="C11" s="158" t="s">
        <v>67</v>
      </c>
      <c r="D11" s="158"/>
      <c r="E11" s="158"/>
      <c r="F11" s="65"/>
      <c r="G11" s="65"/>
      <c r="H11" s="65"/>
      <c r="I11" s="65"/>
      <c r="J11" s="65"/>
      <c r="K11" s="65"/>
      <c r="L11" s="65"/>
      <c r="M11" s="66"/>
      <c r="N11" s="61"/>
      <c r="O11" s="61"/>
      <c r="P11" s="65"/>
      <c r="Q11" s="65"/>
      <c r="R11" s="65"/>
      <c r="S11" s="65"/>
      <c r="T11" s="65"/>
      <c r="U11" s="65"/>
      <c r="V11" s="65"/>
      <c r="X11" s="100"/>
      <c r="Y11" s="163" t="s">
        <v>68</v>
      </c>
      <c r="Z11" s="163"/>
      <c r="AA11" s="163"/>
    </row>
    <row r="12" spans="1:27" s="3" customFormat="1" ht="14.45" customHeight="1" x14ac:dyDescent="0.25">
      <c r="A12" s="58"/>
      <c r="B12" s="58"/>
      <c r="C12" s="59"/>
      <c r="D12" s="164" t="s">
        <v>78</v>
      </c>
      <c r="E12" s="164"/>
      <c r="F12" s="65">
        <v>44054.950437990003</v>
      </c>
      <c r="G12" s="65">
        <v>46007.248760950024</v>
      </c>
      <c r="H12" s="65">
        <v>48178.334440540013</v>
      </c>
      <c r="I12" s="65">
        <v>59575.288222100011</v>
      </c>
      <c r="J12" s="65">
        <v>81464.405448129983</v>
      </c>
      <c r="K12" s="65">
        <v>89837.198647099998</v>
      </c>
      <c r="L12" s="65"/>
      <c r="M12" s="66"/>
      <c r="N12" s="61"/>
      <c r="O12" s="61"/>
      <c r="P12" s="65">
        <v>99608.539174119986</v>
      </c>
      <c r="Q12" s="65">
        <v>100762.77206751001</v>
      </c>
      <c r="R12" s="65">
        <v>102411.07883113998</v>
      </c>
      <c r="S12" s="65">
        <v>101467.78659452999</v>
      </c>
      <c r="T12" s="65">
        <v>102084.29995178001</v>
      </c>
      <c r="U12" s="65"/>
      <c r="V12" s="65"/>
      <c r="X12" s="98"/>
      <c r="Y12" s="99"/>
      <c r="Z12" s="164" t="s">
        <v>78</v>
      </c>
      <c r="AA12" s="164"/>
    </row>
    <row r="13" spans="1:27" s="6" customFormat="1" ht="14.45" customHeight="1" x14ac:dyDescent="0.25">
      <c r="A13" s="117"/>
      <c r="B13" s="156" t="s">
        <v>80</v>
      </c>
      <c r="C13" s="156"/>
      <c r="D13" s="156"/>
      <c r="E13" s="156"/>
      <c r="F13" s="114">
        <v>387189.47325876012</v>
      </c>
      <c r="G13" s="114">
        <v>388786.47986300004</v>
      </c>
      <c r="H13" s="114">
        <v>401511.14808677998</v>
      </c>
      <c r="I13" s="114">
        <v>409981.97584514006</v>
      </c>
      <c r="J13" s="114">
        <v>417193.80266881012</v>
      </c>
      <c r="K13" s="114">
        <v>431926.8718205</v>
      </c>
      <c r="L13" s="114"/>
      <c r="M13" s="115"/>
      <c r="N13" s="7"/>
      <c r="O13" s="7"/>
      <c r="P13" s="114">
        <v>439896.32295535004</v>
      </c>
      <c r="Q13" s="114">
        <v>448991.89706765994</v>
      </c>
      <c r="R13" s="114">
        <v>454846.40584600013</v>
      </c>
      <c r="S13" s="114">
        <v>465871.34116188006</v>
      </c>
      <c r="T13" s="114">
        <v>476249.71273405006</v>
      </c>
      <c r="U13" s="114"/>
      <c r="V13" s="114"/>
      <c r="W13" s="116"/>
      <c r="X13" s="157" t="s">
        <v>80</v>
      </c>
      <c r="Y13" s="157"/>
      <c r="Z13" s="157"/>
      <c r="AA13" s="157"/>
    </row>
    <row r="14" spans="1:27" s="3" customFormat="1" ht="14.45" customHeight="1" x14ac:dyDescent="0.25">
      <c r="A14" s="55"/>
      <c r="B14" s="161" t="s">
        <v>87</v>
      </c>
      <c r="C14" s="161"/>
      <c r="D14" s="161"/>
      <c r="E14" s="161"/>
      <c r="F14" s="56">
        <v>171196.68634100008</v>
      </c>
      <c r="G14" s="56">
        <v>171846.58795059999</v>
      </c>
      <c r="H14" s="56">
        <v>179459.95787305004</v>
      </c>
      <c r="I14" s="56">
        <v>180206.48348928004</v>
      </c>
      <c r="J14" s="56">
        <v>177833.71559672005</v>
      </c>
      <c r="K14" s="56">
        <v>188189.91264065998</v>
      </c>
      <c r="L14" s="56"/>
      <c r="M14" s="57"/>
      <c r="N14" s="62"/>
      <c r="O14" s="62"/>
      <c r="P14" s="56">
        <v>192076.30993728997</v>
      </c>
      <c r="Q14" s="56">
        <v>194509.21273110999</v>
      </c>
      <c r="R14" s="56">
        <v>196572.58425176004</v>
      </c>
      <c r="S14" s="56">
        <v>202621.62332197002</v>
      </c>
      <c r="T14" s="56">
        <v>203428.11299748003</v>
      </c>
      <c r="U14" s="56"/>
      <c r="V14" s="56"/>
      <c r="W14" s="56"/>
      <c r="X14" s="161" t="s">
        <v>88</v>
      </c>
      <c r="Y14" s="161"/>
      <c r="Z14" s="161"/>
      <c r="AA14" s="161"/>
    </row>
    <row r="15" spans="1:27" s="3" customFormat="1" ht="14.45" customHeight="1" x14ac:dyDescent="0.25">
      <c r="A15" s="55"/>
      <c r="B15" s="55"/>
      <c r="C15" s="158" t="s">
        <v>67</v>
      </c>
      <c r="D15" s="158"/>
      <c r="E15" s="158"/>
      <c r="F15" s="65"/>
      <c r="G15" s="65"/>
      <c r="H15" s="65"/>
      <c r="I15" s="65"/>
      <c r="J15" s="65"/>
      <c r="K15" s="65"/>
      <c r="L15" s="65"/>
      <c r="M15" s="66"/>
      <c r="N15" s="61"/>
      <c r="O15" s="61"/>
      <c r="P15" s="65"/>
      <c r="Q15" s="65"/>
      <c r="R15" s="65"/>
      <c r="S15" s="65"/>
      <c r="T15" s="65"/>
      <c r="U15" s="65"/>
      <c r="V15" s="65"/>
      <c r="X15" s="100"/>
      <c r="Y15" s="163" t="s">
        <v>68</v>
      </c>
      <c r="Z15" s="163"/>
      <c r="AA15" s="163"/>
    </row>
    <row r="16" spans="1:27" s="3" customFormat="1" ht="14.45" customHeight="1" x14ac:dyDescent="0.25">
      <c r="A16" s="55"/>
      <c r="B16" s="55"/>
      <c r="C16" s="60"/>
      <c r="D16" s="164" t="s">
        <v>92</v>
      </c>
      <c r="E16" s="164"/>
      <c r="F16" s="65">
        <v>5230.2496196699994</v>
      </c>
      <c r="G16" s="65">
        <v>5126.0194642200004</v>
      </c>
      <c r="H16" s="65">
        <v>5204.5425848200002</v>
      </c>
      <c r="I16" s="65">
        <v>1799.2020447000009</v>
      </c>
      <c r="J16" s="65">
        <v>2020.3272225899996</v>
      </c>
      <c r="K16" s="65">
        <v>2188.3397548900002</v>
      </c>
      <c r="L16" s="65"/>
      <c r="M16" s="66"/>
      <c r="N16" s="61"/>
      <c r="O16" s="61"/>
      <c r="P16" s="65">
        <v>2499.9281826100009</v>
      </c>
      <c r="Q16" s="65">
        <v>3320.6293150800002</v>
      </c>
      <c r="R16" s="65">
        <v>3358.4398255900005</v>
      </c>
      <c r="S16" s="65">
        <v>3559.4085876100003</v>
      </c>
      <c r="T16" s="65">
        <v>3006.1017836400006</v>
      </c>
      <c r="U16" s="65"/>
      <c r="V16" s="65"/>
      <c r="X16" s="100"/>
      <c r="Y16" s="60"/>
      <c r="Z16" s="164" t="s">
        <v>92</v>
      </c>
      <c r="AA16" s="164"/>
    </row>
    <row r="17" spans="1:27" s="3" customFormat="1" ht="14.45" customHeight="1" x14ac:dyDescent="0.25">
      <c r="A17" s="55"/>
      <c r="B17" s="55"/>
      <c r="C17" s="60"/>
      <c r="D17" s="164" t="s">
        <v>93</v>
      </c>
      <c r="E17" s="164"/>
      <c r="F17" s="65">
        <v>155886.71793552005</v>
      </c>
      <c r="G17" s="65">
        <v>155641.9844359</v>
      </c>
      <c r="H17" s="65">
        <v>162427.97791512002</v>
      </c>
      <c r="I17" s="65">
        <v>168536.91585969002</v>
      </c>
      <c r="J17" s="65">
        <v>166124.66497026003</v>
      </c>
      <c r="K17" s="65">
        <v>175105.31510656001</v>
      </c>
      <c r="L17" s="65"/>
      <c r="M17" s="66"/>
      <c r="N17" s="61"/>
      <c r="O17" s="61"/>
      <c r="P17" s="65">
        <v>177758.02168058997</v>
      </c>
      <c r="Q17" s="65">
        <v>181189.6012792</v>
      </c>
      <c r="R17" s="65">
        <v>183234.98936134001</v>
      </c>
      <c r="S17" s="65">
        <v>191582.63142019001</v>
      </c>
      <c r="T17" s="65">
        <v>193301.33961098001</v>
      </c>
      <c r="U17" s="65"/>
      <c r="V17" s="65"/>
      <c r="X17" s="100"/>
      <c r="Y17" s="60"/>
      <c r="Z17" s="164" t="s">
        <v>93</v>
      </c>
      <c r="AA17" s="164"/>
    </row>
    <row r="18" spans="1:27" s="3" customFormat="1" ht="14.45" customHeight="1" x14ac:dyDescent="0.25">
      <c r="A18" s="55"/>
      <c r="B18" s="161" t="s">
        <v>95</v>
      </c>
      <c r="C18" s="161"/>
      <c r="D18" s="161"/>
      <c r="E18" s="161"/>
      <c r="F18" s="56">
        <v>203658.42059846999</v>
      </c>
      <c r="G18" s="56">
        <v>204594.34574646997</v>
      </c>
      <c r="H18" s="56">
        <v>209035.27808641997</v>
      </c>
      <c r="I18" s="56">
        <v>216364.03805104003</v>
      </c>
      <c r="J18" s="56">
        <v>226287.88002775999</v>
      </c>
      <c r="K18" s="56">
        <v>230633.92780823002</v>
      </c>
      <c r="L18" s="56"/>
      <c r="M18" s="57"/>
      <c r="N18" s="62"/>
      <c r="O18" s="62"/>
      <c r="P18" s="56">
        <v>235035.98327673</v>
      </c>
      <c r="Q18" s="56">
        <v>240811.57440078002</v>
      </c>
      <c r="R18" s="56">
        <v>244639.83934402006</v>
      </c>
      <c r="S18" s="56">
        <v>250383.37033876003</v>
      </c>
      <c r="T18" s="56">
        <v>260560.24764227003</v>
      </c>
      <c r="U18" s="56"/>
      <c r="V18" s="56"/>
      <c r="W18" s="56"/>
      <c r="X18" s="161" t="s">
        <v>96</v>
      </c>
      <c r="Y18" s="161"/>
      <c r="Z18" s="161"/>
      <c r="AA18" s="161"/>
    </row>
    <row r="19" spans="1:27" s="3" customFormat="1" ht="14.45" customHeight="1" x14ac:dyDescent="0.25">
      <c r="A19" s="55"/>
      <c r="B19" s="55"/>
      <c r="C19" s="158" t="s">
        <v>67</v>
      </c>
      <c r="D19" s="158"/>
      <c r="E19" s="158"/>
      <c r="F19" s="65"/>
      <c r="G19" s="65"/>
      <c r="H19" s="65"/>
      <c r="I19" s="65"/>
      <c r="J19" s="65"/>
      <c r="K19" s="65"/>
      <c r="L19" s="65"/>
      <c r="M19" s="66"/>
      <c r="N19" s="61"/>
      <c r="O19" s="61"/>
      <c r="P19" s="65"/>
      <c r="Q19" s="65"/>
      <c r="R19" s="65"/>
      <c r="S19" s="65"/>
      <c r="T19" s="65"/>
      <c r="U19" s="65"/>
      <c r="V19" s="65"/>
      <c r="X19" s="100"/>
      <c r="Y19" s="163" t="s">
        <v>68</v>
      </c>
      <c r="Z19" s="163"/>
      <c r="AA19" s="163"/>
    </row>
    <row r="20" spans="1:27" s="3" customFormat="1" ht="14.45" customHeight="1" x14ac:dyDescent="0.25">
      <c r="A20" s="55"/>
      <c r="B20" s="55"/>
      <c r="C20" s="76"/>
      <c r="D20" s="164" t="s">
        <v>97</v>
      </c>
      <c r="E20" s="164"/>
      <c r="F20" s="65">
        <v>23276.904685659996</v>
      </c>
      <c r="G20" s="65">
        <v>23951.111717979995</v>
      </c>
      <c r="H20" s="65">
        <v>24919.481979109998</v>
      </c>
      <c r="I20" s="65">
        <v>25471.419545730001</v>
      </c>
      <c r="J20" s="65">
        <v>26030.648321819997</v>
      </c>
      <c r="K20" s="65">
        <v>27698.678996979994</v>
      </c>
      <c r="L20" s="65"/>
      <c r="M20" s="66"/>
      <c r="N20" s="61"/>
      <c r="O20" s="61"/>
      <c r="P20" s="65">
        <v>28584.125838869993</v>
      </c>
      <c r="Q20" s="65">
        <v>29660.925003589997</v>
      </c>
      <c r="R20" s="65">
        <v>30403.745194230003</v>
      </c>
      <c r="S20" s="65">
        <v>31030.181952819999</v>
      </c>
      <c r="T20" s="65">
        <v>33416.867490839999</v>
      </c>
      <c r="U20" s="65"/>
      <c r="V20" s="65"/>
      <c r="X20" s="100"/>
      <c r="Y20" s="76"/>
      <c r="Z20" s="164" t="s">
        <v>97</v>
      </c>
      <c r="AA20" s="164"/>
    </row>
    <row r="21" spans="1:27" s="3" customFormat="1" ht="14.45" customHeight="1" x14ac:dyDescent="0.25">
      <c r="A21" s="55"/>
      <c r="B21" s="55"/>
      <c r="C21" s="76"/>
      <c r="D21" s="164" t="s">
        <v>98</v>
      </c>
      <c r="E21" s="164"/>
      <c r="F21" s="65">
        <v>84957.650472720008</v>
      </c>
      <c r="G21" s="65">
        <v>82323.131121110011</v>
      </c>
      <c r="H21" s="65">
        <v>84320.039624399986</v>
      </c>
      <c r="I21" s="65">
        <v>85733.451017549989</v>
      </c>
      <c r="J21" s="65">
        <v>89125.744279760009</v>
      </c>
      <c r="K21" s="65">
        <v>90826.398590700002</v>
      </c>
      <c r="L21" s="65"/>
      <c r="M21" s="66"/>
      <c r="N21" s="61"/>
      <c r="O21" s="61"/>
      <c r="P21" s="65">
        <v>92584.501677290013</v>
      </c>
      <c r="Q21" s="65">
        <v>92424.199522799987</v>
      </c>
      <c r="R21" s="65">
        <v>94647.397423780028</v>
      </c>
      <c r="S21" s="65">
        <v>97187.147189050011</v>
      </c>
      <c r="T21" s="65">
        <v>102754.22693005</v>
      </c>
      <c r="U21" s="65"/>
      <c r="V21" s="65"/>
      <c r="X21" s="100"/>
      <c r="Y21" s="76"/>
      <c r="Z21" s="164" t="s">
        <v>98</v>
      </c>
      <c r="AA21" s="164"/>
    </row>
    <row r="22" spans="1:27" s="3" customFormat="1" ht="14.45" customHeight="1" x14ac:dyDescent="0.25">
      <c r="A22" s="55"/>
      <c r="B22" s="55"/>
      <c r="C22" s="76"/>
      <c r="D22" s="164" t="s">
        <v>118</v>
      </c>
      <c r="E22" s="164"/>
      <c r="F22" s="65">
        <v>77194.798893780011</v>
      </c>
      <c r="G22" s="65">
        <v>78960.946425559989</v>
      </c>
      <c r="H22" s="65">
        <v>79402.343039380008</v>
      </c>
      <c r="I22" s="65">
        <v>80685.967657829984</v>
      </c>
      <c r="J22" s="65">
        <v>82887.911814220017</v>
      </c>
      <c r="K22" s="65">
        <v>83929.92576307003</v>
      </c>
      <c r="L22" s="65"/>
      <c r="M22" s="66"/>
      <c r="N22" s="61"/>
      <c r="O22" s="61"/>
      <c r="P22" s="65">
        <v>86140.028237530001</v>
      </c>
      <c r="Q22" s="65">
        <v>88806.708019799989</v>
      </c>
      <c r="R22" s="65">
        <v>88097.278909780027</v>
      </c>
      <c r="S22" s="65">
        <v>89087.148160350014</v>
      </c>
      <c r="T22" s="65">
        <v>90793.421112670025</v>
      </c>
      <c r="U22" s="65"/>
      <c r="V22" s="65"/>
      <c r="X22" s="100"/>
      <c r="Y22" s="76"/>
      <c r="Z22" s="164" t="s">
        <v>118</v>
      </c>
      <c r="AA22" s="164"/>
    </row>
    <row r="23" spans="1:27" s="3" customFormat="1" ht="14.45" customHeight="1" x14ac:dyDescent="0.25">
      <c r="A23" s="55"/>
      <c r="B23" s="55"/>
      <c r="C23" s="60"/>
      <c r="D23" s="164" t="s">
        <v>119</v>
      </c>
      <c r="E23" s="164"/>
      <c r="F23" s="65">
        <v>14244.321584860001</v>
      </c>
      <c r="G23" s="65">
        <v>15271.778771740001</v>
      </c>
      <c r="H23" s="65">
        <v>16231.27767268</v>
      </c>
      <c r="I23" s="65">
        <v>19714.035237059998</v>
      </c>
      <c r="J23" s="65">
        <v>23192.764893790001</v>
      </c>
      <c r="K23" s="65">
        <v>22975.802202320003</v>
      </c>
      <c r="L23" s="65"/>
      <c r="M23" s="66"/>
      <c r="N23" s="61"/>
      <c r="O23" s="61"/>
      <c r="P23" s="65">
        <v>22313.132945049998</v>
      </c>
      <c r="Q23" s="65">
        <v>23791.363671839994</v>
      </c>
      <c r="R23" s="65">
        <v>25268.469510059997</v>
      </c>
      <c r="S23" s="65">
        <v>24381.340830060006</v>
      </c>
      <c r="T23" s="65">
        <v>24782.741810440006</v>
      </c>
      <c r="U23" s="65"/>
      <c r="V23" s="65"/>
      <c r="X23" s="100"/>
      <c r="Y23" s="60"/>
      <c r="Z23" s="164" t="s">
        <v>119</v>
      </c>
      <c r="AA23" s="164"/>
    </row>
    <row r="24" spans="1:27" s="3" customFormat="1" ht="14.45" customHeight="1" x14ac:dyDescent="0.25">
      <c r="A24" s="58"/>
      <c r="B24" s="58"/>
      <c r="C24" s="59"/>
      <c r="D24" s="169" t="s">
        <v>99</v>
      </c>
      <c r="E24" s="169"/>
      <c r="F24" s="65">
        <v>3773.9438807200004</v>
      </c>
      <c r="G24" s="65">
        <v>3871.1576258799996</v>
      </c>
      <c r="H24" s="65">
        <v>3944.0126997099997</v>
      </c>
      <c r="I24" s="65">
        <v>4543.0162694699993</v>
      </c>
      <c r="J24" s="65">
        <v>4830.9481479000005</v>
      </c>
      <c r="K24" s="65">
        <v>4978.0939029000001</v>
      </c>
      <c r="L24" s="65"/>
      <c r="M24" s="66"/>
      <c r="N24" s="61"/>
      <c r="O24" s="61"/>
      <c r="P24" s="65">
        <v>5257.1235725899996</v>
      </c>
      <c r="Q24" s="65">
        <v>5978.8113986500011</v>
      </c>
      <c r="R24" s="65">
        <v>6070.4536230600006</v>
      </c>
      <c r="S24" s="65">
        <v>8528.6554136099985</v>
      </c>
      <c r="T24" s="65">
        <v>8639.714287869996</v>
      </c>
      <c r="U24" s="65"/>
      <c r="V24" s="65"/>
      <c r="X24" s="98"/>
      <c r="Y24" s="99"/>
      <c r="Z24" s="169" t="s">
        <v>99</v>
      </c>
      <c r="AA24" s="169"/>
    </row>
    <row r="25" spans="1:27" s="3" customFormat="1" ht="14.45" customHeight="1" x14ac:dyDescent="0.25">
      <c r="A25" s="55"/>
      <c r="B25" s="161" t="s">
        <v>120</v>
      </c>
      <c r="C25" s="161"/>
      <c r="D25" s="161"/>
      <c r="E25" s="161"/>
      <c r="F25" s="57">
        <v>12334.366319290002</v>
      </c>
      <c r="G25" s="57">
        <v>12345.546165929998</v>
      </c>
      <c r="H25" s="57">
        <v>13015.912127309999</v>
      </c>
      <c r="I25" s="57">
        <v>13411.454304820001</v>
      </c>
      <c r="J25" s="57">
        <v>13072.20704433</v>
      </c>
      <c r="K25" s="57">
        <v>13103.031371609999</v>
      </c>
      <c r="L25" s="57"/>
      <c r="M25" s="57"/>
      <c r="N25" s="13"/>
      <c r="O25" s="13"/>
      <c r="P25" s="57">
        <v>12784.02974133</v>
      </c>
      <c r="Q25" s="57">
        <v>13671.109935770002</v>
      </c>
      <c r="R25" s="57">
        <v>13633.982250220002</v>
      </c>
      <c r="S25" s="57">
        <v>12866.34750115</v>
      </c>
      <c r="T25" s="57">
        <v>12261.352094299998</v>
      </c>
      <c r="U25" s="57"/>
      <c r="V25" s="57"/>
      <c r="W25" s="56"/>
      <c r="X25" s="161" t="s">
        <v>121</v>
      </c>
      <c r="Y25" s="161"/>
      <c r="Z25" s="161"/>
      <c r="AA25" s="161"/>
    </row>
    <row r="26" spans="1:27" s="6" customFormat="1" ht="14.45" customHeight="1" x14ac:dyDescent="0.25">
      <c r="A26" s="117"/>
      <c r="B26" s="156" t="s">
        <v>100</v>
      </c>
      <c r="C26" s="156"/>
      <c r="D26" s="156"/>
      <c r="E26" s="156"/>
      <c r="F26" s="114">
        <v>197649.47140065001</v>
      </c>
      <c r="G26" s="114">
        <v>207586.44469153997</v>
      </c>
      <c r="H26" s="114">
        <v>218074.21244849</v>
      </c>
      <c r="I26" s="114">
        <v>220084.90330472999</v>
      </c>
      <c r="J26" s="115">
        <v>215948.59510075999</v>
      </c>
      <c r="K26" s="114">
        <v>217740.91264985004</v>
      </c>
      <c r="L26" s="114"/>
      <c r="M26" s="115"/>
      <c r="N26" s="7"/>
      <c r="O26" s="7"/>
      <c r="P26" s="114">
        <v>214362.81393902001</v>
      </c>
      <c r="Q26" s="114">
        <v>224539.01811797998</v>
      </c>
      <c r="R26" s="114">
        <v>225512.16651724</v>
      </c>
      <c r="S26" s="114">
        <v>223356.87150934999</v>
      </c>
      <c r="T26" s="114">
        <v>224115.37535325001</v>
      </c>
      <c r="U26" s="114"/>
      <c r="V26" s="114"/>
      <c r="W26" s="116"/>
      <c r="X26" s="157" t="s">
        <v>101</v>
      </c>
      <c r="Y26" s="157"/>
      <c r="Z26" s="157"/>
      <c r="AA26" s="157"/>
    </row>
    <row r="27" spans="1:27" s="3" customFormat="1" ht="14.45" customHeight="1" x14ac:dyDescent="0.25">
      <c r="A27" s="77"/>
      <c r="B27" s="170" t="s">
        <v>102</v>
      </c>
      <c r="C27" s="170"/>
      <c r="D27" s="170"/>
      <c r="E27" s="170"/>
      <c r="F27" s="56">
        <v>103904.55727393001</v>
      </c>
      <c r="G27" s="56">
        <v>107986.69603364002</v>
      </c>
      <c r="H27" s="56">
        <v>110644.41802547</v>
      </c>
      <c r="I27" s="56">
        <v>115277.75360693999</v>
      </c>
      <c r="J27" s="57">
        <v>111963.39146233004</v>
      </c>
      <c r="K27" s="56">
        <v>116411.24106582001</v>
      </c>
      <c r="L27" s="56"/>
      <c r="M27" s="57"/>
      <c r="N27" s="62"/>
      <c r="O27" s="62"/>
      <c r="P27" s="56">
        <v>120664.31119452001</v>
      </c>
      <c r="Q27" s="56">
        <v>121563.21574664999</v>
      </c>
      <c r="R27" s="56">
        <v>119765.88370747003</v>
      </c>
      <c r="S27" s="56">
        <v>118418.55730942998</v>
      </c>
      <c r="T27" s="56">
        <v>117174.8844449</v>
      </c>
      <c r="U27" s="56"/>
      <c r="V27" s="56"/>
      <c r="X27" s="170" t="s">
        <v>103</v>
      </c>
      <c r="Y27" s="170"/>
      <c r="Z27" s="170"/>
      <c r="AA27" s="170"/>
    </row>
    <row r="28" spans="1:27" s="3" customFormat="1" ht="14.45" customHeight="1" x14ac:dyDescent="0.25">
      <c r="A28" s="55"/>
      <c r="B28" s="55"/>
      <c r="C28" s="158" t="s">
        <v>67</v>
      </c>
      <c r="D28" s="158"/>
      <c r="E28" s="158"/>
      <c r="F28" s="65"/>
      <c r="G28" s="65"/>
      <c r="H28" s="65"/>
      <c r="I28" s="65"/>
      <c r="J28" s="66"/>
      <c r="K28" s="65"/>
      <c r="L28" s="65"/>
      <c r="M28" s="66"/>
      <c r="N28" s="61"/>
      <c r="O28" s="61"/>
      <c r="P28" s="65"/>
      <c r="Q28" s="65"/>
      <c r="R28" s="65"/>
      <c r="S28" s="65"/>
      <c r="T28" s="65"/>
      <c r="U28" s="65"/>
      <c r="V28" s="65"/>
      <c r="X28" s="100"/>
      <c r="Y28" s="163" t="s">
        <v>68</v>
      </c>
      <c r="Z28" s="163"/>
      <c r="AA28" s="163"/>
    </row>
    <row r="29" spans="1:27" s="3" customFormat="1" ht="14.45" customHeight="1" x14ac:dyDescent="0.25">
      <c r="A29" s="55"/>
      <c r="B29" s="55"/>
      <c r="C29" s="60"/>
      <c r="D29" s="164" t="s">
        <v>104</v>
      </c>
      <c r="E29" s="164"/>
      <c r="F29" s="65">
        <v>54150.302631999984</v>
      </c>
      <c r="G29" s="65">
        <v>58922.858741740012</v>
      </c>
      <c r="H29" s="65">
        <v>59739.519317690007</v>
      </c>
      <c r="I29" s="65">
        <v>63239.178942329992</v>
      </c>
      <c r="J29" s="66">
        <v>56754.215489930015</v>
      </c>
      <c r="K29" s="65">
        <v>59631.832098820014</v>
      </c>
      <c r="L29" s="65"/>
      <c r="M29" s="66"/>
      <c r="N29" s="61"/>
      <c r="O29" s="61"/>
      <c r="P29" s="65">
        <v>61323.534565709997</v>
      </c>
      <c r="Q29" s="65">
        <v>60327.374402559995</v>
      </c>
      <c r="R29" s="65">
        <v>57666.117348110012</v>
      </c>
      <c r="S29" s="65">
        <v>53906.125260899993</v>
      </c>
      <c r="T29" s="65">
        <v>50510.130789370007</v>
      </c>
      <c r="U29" s="65"/>
      <c r="V29" s="65"/>
      <c r="X29" s="100"/>
      <c r="Y29" s="60"/>
      <c r="Z29" s="164" t="s">
        <v>104</v>
      </c>
      <c r="AA29" s="164"/>
    </row>
    <row r="30" spans="1:27" s="3" customFormat="1" ht="14.45" customHeight="1" x14ac:dyDescent="0.25">
      <c r="A30" s="55"/>
      <c r="B30" s="55"/>
      <c r="C30" s="60"/>
      <c r="D30" s="164" t="s">
        <v>122</v>
      </c>
      <c r="E30" s="164"/>
      <c r="F30" s="65">
        <v>9571.1990773299985</v>
      </c>
      <c r="G30" s="65">
        <v>9151.5215706400013</v>
      </c>
      <c r="H30" s="65">
        <v>9228.9430258600005</v>
      </c>
      <c r="I30" s="65">
        <v>9736.9427312000007</v>
      </c>
      <c r="J30" s="66">
        <v>10241.38767</v>
      </c>
      <c r="K30" s="65">
        <v>10186.682839329998</v>
      </c>
      <c r="L30" s="65"/>
      <c r="M30" s="66"/>
      <c r="N30" s="61"/>
      <c r="O30" s="61"/>
      <c r="P30" s="65">
        <v>10201.355589860001</v>
      </c>
      <c r="Q30" s="65">
        <v>10462.117494620001</v>
      </c>
      <c r="R30" s="65">
        <v>10521.202477300001</v>
      </c>
      <c r="S30" s="65">
        <v>10413.186697950001</v>
      </c>
      <c r="T30" s="65">
        <v>10412.61614907</v>
      </c>
      <c r="U30" s="65"/>
      <c r="V30" s="65"/>
      <c r="X30" s="100"/>
      <c r="Y30" s="60"/>
      <c r="Z30" s="164" t="s">
        <v>122</v>
      </c>
      <c r="AA30" s="164"/>
    </row>
    <row r="31" spans="1:27" s="3" customFormat="1" ht="14.45" customHeight="1" x14ac:dyDescent="0.25">
      <c r="A31" s="67"/>
      <c r="B31" s="67"/>
      <c r="C31" s="67"/>
      <c r="D31" s="164" t="s">
        <v>123</v>
      </c>
      <c r="E31" s="164"/>
      <c r="F31" s="65">
        <v>-686.46759774999941</v>
      </c>
      <c r="G31" s="65">
        <v>-793.22399701999962</v>
      </c>
      <c r="H31" s="65">
        <v>-826.04917361000037</v>
      </c>
      <c r="I31" s="65">
        <v>-704.99448721000033</v>
      </c>
      <c r="J31" s="66">
        <v>-683.14443088999974</v>
      </c>
      <c r="K31" s="65">
        <v>-619.74578454999983</v>
      </c>
      <c r="L31" s="65"/>
      <c r="M31" s="66"/>
      <c r="N31" s="61"/>
      <c r="O31" s="61"/>
      <c r="P31" s="65">
        <v>-716.1099765400013</v>
      </c>
      <c r="Q31" s="65">
        <v>-567.67061676000003</v>
      </c>
      <c r="R31" s="65">
        <v>-614.32976620999989</v>
      </c>
      <c r="S31" s="65">
        <v>-446.05338502999973</v>
      </c>
      <c r="T31" s="65">
        <v>-400.61613000000011</v>
      </c>
      <c r="U31" s="65"/>
      <c r="V31" s="65"/>
      <c r="X31" s="67"/>
      <c r="Y31" s="67"/>
      <c r="Z31" s="164" t="s">
        <v>123</v>
      </c>
      <c r="AA31" s="164"/>
    </row>
    <row r="32" spans="1:27" s="3" customFormat="1" ht="14.45" customHeight="1" x14ac:dyDescent="0.25">
      <c r="A32" s="55"/>
      <c r="B32" s="55"/>
      <c r="C32" s="60"/>
      <c r="D32" s="164" t="s">
        <v>105</v>
      </c>
      <c r="E32" s="164"/>
      <c r="F32" s="65">
        <v>20757.87345974</v>
      </c>
      <c r="G32" s="65">
        <v>20624.854491849997</v>
      </c>
      <c r="H32" s="65">
        <v>20514.145961509996</v>
      </c>
      <c r="I32" s="65">
        <v>19009.786211159997</v>
      </c>
      <c r="J32" s="66">
        <v>19410.041835740001</v>
      </c>
      <c r="K32" s="65">
        <v>20575.161664160001</v>
      </c>
      <c r="L32" s="65"/>
      <c r="M32" s="66"/>
      <c r="N32" s="61"/>
      <c r="O32" s="61"/>
      <c r="P32" s="65">
        <v>21469.93151486</v>
      </c>
      <c r="Q32" s="65">
        <v>22942.869499909997</v>
      </c>
      <c r="R32" s="65">
        <v>23416.426804450006</v>
      </c>
      <c r="S32" s="65">
        <v>24820.730193310003</v>
      </c>
      <c r="T32" s="65">
        <v>25421.381226780002</v>
      </c>
      <c r="U32" s="65"/>
      <c r="V32" s="65"/>
      <c r="X32" s="100"/>
      <c r="Y32" s="60"/>
      <c r="Z32" s="164" t="s">
        <v>105</v>
      </c>
      <c r="AA32" s="164"/>
    </row>
    <row r="33" spans="1:27" s="3" customFormat="1" ht="14.45" customHeight="1" x14ac:dyDescent="0.25">
      <c r="A33" s="55"/>
      <c r="B33" s="55"/>
      <c r="C33" s="60"/>
      <c r="D33" s="164" t="s">
        <v>124</v>
      </c>
      <c r="E33" s="164"/>
      <c r="F33" s="65">
        <v>7120.5456701900002</v>
      </c>
      <c r="G33" s="65">
        <v>6815.5600448999994</v>
      </c>
      <c r="H33" s="65">
        <v>7092.6332631199994</v>
      </c>
      <c r="I33" s="65">
        <v>7632.1935744500006</v>
      </c>
      <c r="J33" s="66">
        <v>7573.8978899699996</v>
      </c>
      <c r="K33" s="65">
        <v>7593.7290397400011</v>
      </c>
      <c r="L33" s="65"/>
      <c r="M33" s="66"/>
      <c r="N33" s="61"/>
      <c r="O33" s="61"/>
      <c r="P33" s="65">
        <v>7712.4485388100002</v>
      </c>
      <c r="Q33" s="65">
        <v>8271.2277184699997</v>
      </c>
      <c r="R33" s="65">
        <v>8400.0353419000003</v>
      </c>
      <c r="S33" s="65">
        <v>8422.984351359999</v>
      </c>
      <c r="T33" s="65">
        <v>8570.9989396499986</v>
      </c>
      <c r="U33" s="65"/>
      <c r="V33" s="65"/>
      <c r="X33" s="100"/>
      <c r="Y33" s="60"/>
      <c r="Z33" s="164" t="s">
        <v>124</v>
      </c>
      <c r="AA33" s="164"/>
    </row>
    <row r="34" spans="1:27" s="3" customFormat="1" ht="14.45" customHeight="1" x14ac:dyDescent="0.25">
      <c r="A34" s="55"/>
      <c r="B34" s="161" t="s">
        <v>107</v>
      </c>
      <c r="C34" s="161"/>
      <c r="D34" s="161"/>
      <c r="E34" s="161"/>
      <c r="F34" s="56">
        <v>93744.914126720003</v>
      </c>
      <c r="G34" s="56">
        <v>99599.748657899952</v>
      </c>
      <c r="H34" s="56">
        <v>107429.79442301999</v>
      </c>
      <c r="I34" s="56">
        <v>104807.14969779</v>
      </c>
      <c r="J34" s="57">
        <v>103985.20363842996</v>
      </c>
      <c r="K34" s="56">
        <v>101329.67158403003</v>
      </c>
      <c r="L34" s="56"/>
      <c r="M34" s="57"/>
      <c r="N34" s="62"/>
      <c r="O34" s="62"/>
      <c r="P34" s="56">
        <v>93698.502744500001</v>
      </c>
      <c r="Q34" s="56">
        <v>102975.80237132999</v>
      </c>
      <c r="R34" s="56">
        <v>105746.28280976997</v>
      </c>
      <c r="S34" s="56">
        <v>104938.31419992002</v>
      </c>
      <c r="T34" s="56">
        <v>106940.49090835001</v>
      </c>
      <c r="U34" s="56"/>
      <c r="V34" s="56"/>
      <c r="W34" s="56"/>
      <c r="X34" s="161" t="s">
        <v>108</v>
      </c>
      <c r="Y34" s="161"/>
      <c r="Z34" s="161"/>
      <c r="AA34" s="161"/>
    </row>
    <row r="35" spans="1:27" s="3" customFormat="1" ht="14.45" customHeight="1" x14ac:dyDescent="0.25">
      <c r="A35" s="58"/>
      <c r="B35" s="58"/>
      <c r="C35" s="158" t="s">
        <v>67</v>
      </c>
      <c r="D35" s="158"/>
      <c r="E35" s="158"/>
      <c r="F35" s="65"/>
      <c r="G35" s="65"/>
      <c r="H35" s="65"/>
      <c r="I35" s="65"/>
      <c r="J35" s="66"/>
      <c r="K35" s="65"/>
      <c r="L35" s="65"/>
      <c r="M35" s="66"/>
      <c r="N35" s="61"/>
      <c r="O35" s="61"/>
      <c r="P35" s="65"/>
      <c r="Q35" s="65"/>
      <c r="R35" s="65"/>
      <c r="S35" s="65"/>
      <c r="T35" s="65"/>
      <c r="U35" s="65"/>
      <c r="V35" s="65"/>
      <c r="X35" s="98"/>
      <c r="Y35" s="166" t="s">
        <v>68</v>
      </c>
      <c r="Z35" s="166"/>
      <c r="AA35" s="166"/>
    </row>
    <row r="36" spans="1:27" s="3" customFormat="1" ht="14.45" customHeight="1" x14ac:dyDescent="0.25">
      <c r="A36" s="58"/>
      <c r="B36" s="58"/>
      <c r="C36" s="59"/>
      <c r="D36" s="164" t="s">
        <v>125</v>
      </c>
      <c r="E36" s="164"/>
      <c r="F36" s="65">
        <v>38362.014101410001</v>
      </c>
      <c r="G36" s="65">
        <v>40843.604891829993</v>
      </c>
      <c r="H36" s="65">
        <v>45891.530995809997</v>
      </c>
      <c r="I36" s="65">
        <v>42170.07726097</v>
      </c>
      <c r="J36" s="66">
        <v>41045.046668619994</v>
      </c>
      <c r="K36" s="65">
        <v>39275.21956582</v>
      </c>
      <c r="L36" s="65"/>
      <c r="M36" s="66"/>
      <c r="N36" s="61"/>
      <c r="O36" s="61"/>
      <c r="P36" s="65">
        <v>32919.124448940005</v>
      </c>
      <c r="Q36" s="65">
        <v>39543.119956670002</v>
      </c>
      <c r="R36" s="65">
        <v>41070.2826565</v>
      </c>
      <c r="S36" s="65">
        <v>40869.706288149995</v>
      </c>
      <c r="T36" s="65">
        <v>40663.805180960007</v>
      </c>
      <c r="U36" s="65"/>
      <c r="V36" s="65"/>
      <c r="X36" s="98"/>
      <c r="Y36" s="99"/>
      <c r="Z36" s="164" t="s">
        <v>125</v>
      </c>
      <c r="AA36" s="164"/>
    </row>
    <row r="37" spans="1:27" s="3" customFormat="1" ht="14.45" customHeight="1" x14ac:dyDescent="0.25">
      <c r="A37" s="91"/>
      <c r="B37" s="91"/>
      <c r="C37" s="89"/>
      <c r="D37" s="164" t="s">
        <v>106</v>
      </c>
      <c r="E37" s="164"/>
      <c r="F37" s="65">
        <v>26604.00974994</v>
      </c>
      <c r="G37" s="65">
        <v>27789.543880019999</v>
      </c>
      <c r="H37" s="65">
        <v>29678.761016399996</v>
      </c>
      <c r="I37" s="65">
        <v>30377.618373210003</v>
      </c>
      <c r="J37" s="66">
        <v>32569.059455499999</v>
      </c>
      <c r="K37" s="65">
        <v>33242.288814519998</v>
      </c>
      <c r="L37" s="65"/>
      <c r="M37" s="66"/>
      <c r="N37" s="61"/>
      <c r="O37" s="61"/>
      <c r="P37" s="65">
        <v>32393.921791510002</v>
      </c>
      <c r="Q37" s="65">
        <v>29259.432093100004</v>
      </c>
      <c r="R37" s="65">
        <v>29279.161366649998</v>
      </c>
      <c r="S37" s="65">
        <v>28967.04076014</v>
      </c>
      <c r="T37" s="65">
        <v>30326.339942579998</v>
      </c>
      <c r="U37" s="65"/>
      <c r="V37" s="65"/>
      <c r="X37" s="98"/>
      <c r="Y37" s="99"/>
      <c r="Z37" s="164" t="s">
        <v>106</v>
      </c>
      <c r="AA37" s="164"/>
    </row>
    <row r="38" spans="1:27" s="6" customFormat="1" ht="14.45" customHeight="1" x14ac:dyDescent="0.25">
      <c r="A38" s="117"/>
      <c r="B38" s="156" t="s">
        <v>109</v>
      </c>
      <c r="C38" s="156"/>
      <c r="D38" s="156"/>
      <c r="E38" s="156"/>
      <c r="F38" s="114">
        <v>11818.007419399997</v>
      </c>
      <c r="G38" s="114">
        <v>11860.551837970001</v>
      </c>
      <c r="H38" s="114">
        <v>12710.52511319</v>
      </c>
      <c r="I38" s="114">
        <v>12841.371848049999</v>
      </c>
      <c r="J38" s="115">
        <v>13910.65485207</v>
      </c>
      <c r="K38" s="114">
        <v>14325.84884391</v>
      </c>
      <c r="L38" s="114"/>
      <c r="M38" s="115"/>
      <c r="N38" s="7"/>
      <c r="O38" s="7"/>
      <c r="P38" s="114">
        <v>13565.17343601</v>
      </c>
      <c r="Q38" s="114">
        <v>14025.68755144</v>
      </c>
      <c r="R38" s="114">
        <v>14129.714019980001</v>
      </c>
      <c r="S38" s="114">
        <v>14318.793676779998</v>
      </c>
      <c r="T38" s="114">
        <v>15344.307815429998</v>
      </c>
      <c r="U38" s="114"/>
      <c r="V38" s="114"/>
      <c r="W38" s="116"/>
      <c r="X38" s="157" t="s">
        <v>109</v>
      </c>
      <c r="Y38" s="157"/>
      <c r="Z38" s="157"/>
      <c r="AA38" s="157"/>
    </row>
    <row r="39" spans="1:27" s="3" customFormat="1" ht="14.45" customHeight="1" x14ac:dyDescent="0.25">
      <c r="A39" s="69"/>
      <c r="B39" s="69"/>
      <c r="C39" s="158" t="s">
        <v>67</v>
      </c>
      <c r="D39" s="158"/>
      <c r="E39" s="158"/>
      <c r="F39" s="65"/>
      <c r="G39" s="65"/>
      <c r="H39" s="65"/>
      <c r="I39" s="65"/>
      <c r="J39" s="66"/>
      <c r="K39" s="65"/>
      <c r="L39" s="65"/>
      <c r="M39" s="66"/>
      <c r="N39" s="61"/>
      <c r="O39" s="61"/>
      <c r="P39" s="65"/>
      <c r="Q39" s="65"/>
      <c r="R39" s="65"/>
      <c r="S39" s="65"/>
      <c r="T39" s="65"/>
      <c r="U39" s="65"/>
      <c r="V39" s="65"/>
      <c r="X39" s="69"/>
      <c r="Y39" s="166" t="s">
        <v>68</v>
      </c>
      <c r="Z39" s="166"/>
      <c r="AA39" s="166"/>
    </row>
    <row r="40" spans="1:27" s="3" customFormat="1" ht="14.45" customHeight="1" x14ac:dyDescent="0.25">
      <c r="A40" s="58"/>
      <c r="B40" s="58"/>
      <c r="C40" s="59"/>
      <c r="D40" s="160" t="s">
        <v>110</v>
      </c>
      <c r="E40" s="160"/>
      <c r="F40" s="65">
        <v>9406.6463236399995</v>
      </c>
      <c r="G40" s="65">
        <v>9402.0950712000013</v>
      </c>
      <c r="H40" s="65">
        <v>10227.29532657</v>
      </c>
      <c r="I40" s="65">
        <v>10327.51812284</v>
      </c>
      <c r="J40" s="66">
        <v>11239.883353810001</v>
      </c>
      <c r="K40" s="65">
        <v>11613.977703550001</v>
      </c>
      <c r="L40" s="65"/>
      <c r="M40" s="66"/>
      <c r="N40" s="61"/>
      <c r="O40" s="61"/>
      <c r="P40" s="65">
        <v>10831.852602789999</v>
      </c>
      <c r="Q40" s="65">
        <v>11057.12744557</v>
      </c>
      <c r="R40" s="65">
        <v>11125.218073649999</v>
      </c>
      <c r="S40" s="65">
        <v>11334.316947769999</v>
      </c>
      <c r="T40" s="65">
        <v>11840.87379781</v>
      </c>
      <c r="U40" s="65"/>
      <c r="V40" s="65"/>
      <c r="X40" s="98"/>
      <c r="Y40" s="99"/>
      <c r="Z40" s="160" t="s">
        <v>110</v>
      </c>
      <c r="AA40" s="160"/>
    </row>
    <row r="41" spans="1:27" s="6" customFormat="1" ht="14.45" customHeight="1" x14ac:dyDescent="0.25">
      <c r="A41" s="117"/>
      <c r="B41" s="156" t="s">
        <v>111</v>
      </c>
      <c r="C41" s="156"/>
      <c r="D41" s="156"/>
      <c r="E41" s="156"/>
      <c r="F41" s="114">
        <v>1800.2320912600003</v>
      </c>
      <c r="G41" s="114">
        <v>1825.5945310899992</v>
      </c>
      <c r="H41" s="114">
        <v>1293.8218918500004</v>
      </c>
      <c r="I41" s="114">
        <v>1358.0862285399999</v>
      </c>
      <c r="J41" s="115">
        <v>1147.4823247900008</v>
      </c>
      <c r="K41" s="114">
        <v>1511.8318218800009</v>
      </c>
      <c r="L41" s="114"/>
      <c r="M41" s="115"/>
      <c r="N41" s="7"/>
      <c r="O41" s="7"/>
      <c r="P41" s="114">
        <v>4239.483216990001</v>
      </c>
      <c r="Q41" s="114">
        <v>4196.0822567099985</v>
      </c>
      <c r="R41" s="114">
        <v>5902.3757120999999</v>
      </c>
      <c r="S41" s="114">
        <v>7417.9421839199986</v>
      </c>
      <c r="T41" s="114">
        <v>7153.0035925500006</v>
      </c>
      <c r="U41" s="114"/>
      <c r="V41" s="114"/>
      <c r="W41" s="116"/>
      <c r="X41" s="157" t="s">
        <v>112</v>
      </c>
      <c r="Y41" s="157"/>
      <c r="Z41" s="157"/>
      <c r="AA41" s="157"/>
    </row>
    <row r="42" spans="1:27" s="3" customFormat="1" ht="14.45" customHeight="1" x14ac:dyDescent="0.25">
      <c r="A42" s="78"/>
      <c r="B42" s="78"/>
      <c r="C42" s="79"/>
      <c r="D42" s="79"/>
      <c r="E42" s="79"/>
      <c r="M42" s="80"/>
      <c r="N42" s="33"/>
      <c r="O42" s="33"/>
      <c r="X42" s="8"/>
      <c r="Y42" s="11"/>
      <c r="Z42" s="11"/>
      <c r="AA42" s="11"/>
    </row>
    <row r="43" spans="1:27" s="3" customFormat="1" ht="14.45" customHeight="1" x14ac:dyDescent="0.25">
      <c r="A43" s="109"/>
      <c r="B43" s="153" t="s">
        <v>126</v>
      </c>
      <c r="C43" s="153"/>
      <c r="D43" s="153"/>
      <c r="E43" s="153"/>
      <c r="F43" s="106">
        <v>714564.25251920987</v>
      </c>
      <c r="G43" s="106">
        <v>728894.78048262</v>
      </c>
      <c r="H43" s="106">
        <v>757607.20395228011</v>
      </c>
      <c r="I43" s="106">
        <v>781987.05283847987</v>
      </c>
      <c r="J43" s="106">
        <v>807188.3772568499</v>
      </c>
      <c r="K43" s="106">
        <v>837439.35753518017</v>
      </c>
      <c r="L43" s="106"/>
      <c r="M43" s="106"/>
      <c r="N43" s="20"/>
      <c r="O43" s="20"/>
      <c r="P43" s="106">
        <v>857816.2353662902</v>
      </c>
      <c r="Q43" s="106">
        <v>879095.60247049993</v>
      </c>
      <c r="R43" s="106">
        <v>893200.29613392008</v>
      </c>
      <c r="S43" s="106">
        <v>900034.04585522984</v>
      </c>
      <c r="T43" s="106">
        <v>914860.74904979975</v>
      </c>
      <c r="U43" s="106"/>
      <c r="V43" s="106"/>
      <c r="W43" s="106"/>
      <c r="X43" s="154" t="s">
        <v>58</v>
      </c>
      <c r="Y43" s="154"/>
      <c r="Z43" s="154"/>
      <c r="AA43" s="110"/>
    </row>
    <row r="44" spans="1:27" ht="14.45" customHeight="1" x14ac:dyDescent="0.25">
      <c r="M44" s="20"/>
      <c r="N44" s="20"/>
      <c r="P44" s="31"/>
      <c r="X44" s="31"/>
    </row>
    <row r="45" spans="1:27" ht="14.45" customHeight="1" x14ac:dyDescent="0.25"/>
    <row r="46" spans="1:27" ht="14.45" customHeight="1" x14ac:dyDescent="0.25">
      <c r="F46" s="82">
        <f>F43-'5a_FDI Sector 2021-2023'!E12</f>
        <v>0</v>
      </c>
      <c r="G46" s="82">
        <f>G43-'5a_FDI Sector 2021-2023'!F12</f>
        <v>0</v>
      </c>
      <c r="H46" s="82">
        <f>H43-'5a_FDI Sector 2021-2023'!G12</f>
        <v>0</v>
      </c>
      <c r="I46" s="82">
        <f>I43-'5a_FDI Sector 2021-2023'!H12</f>
        <v>0</v>
      </c>
      <c r="J46" s="82"/>
      <c r="K46" s="82"/>
      <c r="L46" s="82"/>
      <c r="M46" s="82"/>
      <c r="N46" s="82"/>
      <c r="O46" s="82"/>
      <c r="P46" s="82"/>
      <c r="Q46" s="82">
        <f>Q43-'5a_FDI Sector 2021-2023'!Q12</f>
        <v>0</v>
      </c>
      <c r="R46" s="82">
        <f>R43-'5a_FDI Sector 2021-2023'!R12</f>
        <v>0</v>
      </c>
      <c r="S46" s="82"/>
      <c r="T46" s="82"/>
      <c r="U46" s="82" t="e">
        <f>U43-'5a_FDI Sector 2021-2023'!#REF!</f>
        <v>#REF!</v>
      </c>
      <c r="V46" s="82">
        <f>V43-'5a_FDI Sector 2021-2023'!U12</f>
        <v>0</v>
      </c>
    </row>
    <row r="47" spans="1:27" ht="14.45" customHeight="1" x14ac:dyDescent="0.25"/>
    <row r="48" spans="1:27" ht="14.45" customHeight="1" x14ac:dyDescent="0.25"/>
    <row r="49" spans="16:22" ht="14.45" customHeight="1" x14ac:dyDescent="0.25">
      <c r="P49" s="30"/>
      <c r="Q49" s="30"/>
      <c r="R49" s="30"/>
      <c r="S49" s="30"/>
      <c r="T49" s="30"/>
      <c r="U49" s="30"/>
      <c r="V49" s="30"/>
    </row>
    <row r="50" spans="16:22" ht="14.45" customHeight="1" x14ac:dyDescent="0.25"/>
    <row r="51" spans="16:22" ht="14.45" customHeight="1" x14ac:dyDescent="0.25"/>
    <row r="52" spans="16:22" ht="14.45" customHeight="1" x14ac:dyDescent="0.25"/>
    <row r="53" spans="16:22" ht="14.45" customHeight="1" x14ac:dyDescent="0.25"/>
    <row r="54" spans="16:22" ht="14.45" customHeight="1" x14ac:dyDescent="0.25"/>
    <row r="55" spans="16:22" ht="14.45" customHeight="1" x14ac:dyDescent="0.25"/>
    <row r="56" spans="16:22" ht="14.45" customHeight="1" x14ac:dyDescent="0.25"/>
    <row r="57" spans="16:22" ht="14.45" customHeight="1" x14ac:dyDescent="0.25"/>
    <row r="58" spans="16:22" ht="14.45" customHeight="1" x14ac:dyDescent="0.25"/>
    <row r="59" spans="16:22" ht="14.45" customHeight="1" x14ac:dyDescent="0.25"/>
    <row r="60" spans="16:22" ht="14.45" customHeight="1" x14ac:dyDescent="0.25"/>
    <row r="61" spans="16:22" ht="14.45" customHeight="1" x14ac:dyDescent="0.25"/>
    <row r="62" spans="16:22" ht="14.45" customHeight="1" x14ac:dyDescent="0.25"/>
    <row r="63" spans="16:22" ht="14.45" customHeight="1" x14ac:dyDescent="0.25"/>
    <row r="64" spans="16:22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D8:E8"/>
    <mergeCell ref="Z8:AA8"/>
    <mergeCell ref="B5:E5"/>
    <mergeCell ref="X5:AA5"/>
    <mergeCell ref="C6:E6"/>
    <mergeCell ref="Y6:AA6"/>
    <mergeCell ref="D7:E7"/>
    <mergeCell ref="Z7:AA7"/>
    <mergeCell ref="O1:AA1"/>
    <mergeCell ref="A2:E2"/>
    <mergeCell ref="X2:AA2"/>
    <mergeCell ref="B4:E4"/>
    <mergeCell ref="X4:AA4"/>
    <mergeCell ref="A1:L1"/>
    <mergeCell ref="D9:E9"/>
    <mergeCell ref="Z9:AA9"/>
    <mergeCell ref="B10:E10"/>
    <mergeCell ref="X10:AA10"/>
    <mergeCell ref="C11:E11"/>
    <mergeCell ref="Y11:AA11"/>
    <mergeCell ref="D12:E12"/>
    <mergeCell ref="Z12:AA12"/>
    <mergeCell ref="B13:E13"/>
    <mergeCell ref="X13:AA13"/>
    <mergeCell ref="B14:E14"/>
    <mergeCell ref="X14:AA14"/>
    <mergeCell ref="C15:E15"/>
    <mergeCell ref="Y15:AA15"/>
    <mergeCell ref="D16:E16"/>
    <mergeCell ref="Z16:AA16"/>
    <mergeCell ref="D17:E17"/>
    <mergeCell ref="Z17:AA17"/>
    <mergeCell ref="B18:E18"/>
    <mergeCell ref="X18:AA18"/>
    <mergeCell ref="C19:E19"/>
    <mergeCell ref="Y19:AA19"/>
    <mergeCell ref="D20:E20"/>
    <mergeCell ref="Z20:AA20"/>
    <mergeCell ref="D21:E21"/>
    <mergeCell ref="Z21:AA21"/>
    <mergeCell ref="D22:E22"/>
    <mergeCell ref="Z22:AA22"/>
    <mergeCell ref="D23:E23"/>
    <mergeCell ref="Z23:AA23"/>
    <mergeCell ref="D24:E24"/>
    <mergeCell ref="Z24:AA24"/>
    <mergeCell ref="B25:E25"/>
    <mergeCell ref="X25:AA25"/>
    <mergeCell ref="B26:E26"/>
    <mergeCell ref="X26:AA26"/>
    <mergeCell ref="B27:E27"/>
    <mergeCell ref="X27:AA27"/>
    <mergeCell ref="C28:E28"/>
    <mergeCell ref="Y28:AA28"/>
    <mergeCell ref="D29:E29"/>
    <mergeCell ref="Z29:AA29"/>
    <mergeCell ref="D33:E33"/>
    <mergeCell ref="Z33:AA33"/>
    <mergeCell ref="B34:E34"/>
    <mergeCell ref="X34:AA34"/>
    <mergeCell ref="D30:E30"/>
    <mergeCell ref="Z30:AA30"/>
    <mergeCell ref="D31:E31"/>
    <mergeCell ref="Z31:AA31"/>
    <mergeCell ref="D32:E32"/>
    <mergeCell ref="Z32:AA32"/>
    <mergeCell ref="C35:E35"/>
    <mergeCell ref="Y35:AA35"/>
    <mergeCell ref="D36:E36"/>
    <mergeCell ref="Z36:AA36"/>
    <mergeCell ref="B41:E41"/>
    <mergeCell ref="X41:AA41"/>
    <mergeCell ref="D37:E37"/>
    <mergeCell ref="Z37:AA37"/>
    <mergeCell ref="B43:E43"/>
    <mergeCell ref="B38:E38"/>
    <mergeCell ref="X38:AA38"/>
    <mergeCell ref="C39:E39"/>
    <mergeCell ref="Y39:AA39"/>
    <mergeCell ref="D40:E40"/>
    <mergeCell ref="Z40:AA40"/>
    <mergeCell ref="X43:Z43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1_IIP_2021-2023</vt:lpstr>
      <vt:lpstr>2a_Asset Sector 2021-2023</vt:lpstr>
      <vt:lpstr>2b_Asset Ctry 2021-2023</vt:lpstr>
      <vt:lpstr>3a_Liab Sector 2021-2023</vt:lpstr>
      <vt:lpstr>3b_Liab Ctry 2021-2023</vt:lpstr>
      <vt:lpstr>4a_DIA Sector 2021-2023</vt:lpstr>
      <vt:lpstr>4b_DIA Ctry 2021-2023</vt:lpstr>
      <vt:lpstr>5a_FDI Sector 2021-2023</vt:lpstr>
      <vt:lpstr>5b_FDI Ctry 2021-2023</vt:lpstr>
      <vt:lpstr>'1_IIP_2021-2023'!Print_Area</vt:lpstr>
      <vt:lpstr>'2a_Asset Sector 2021-2023'!Print_Area</vt:lpstr>
      <vt:lpstr>'2b_Asset Ctry 2021-2023'!Print_Area</vt:lpstr>
      <vt:lpstr>'3a_Liab Sector 2021-2023'!Print_Area</vt:lpstr>
      <vt:lpstr>'3b_Liab Ctry 2021-2023'!Print_Area</vt:lpstr>
      <vt:lpstr>'4a_DIA Sector 2021-2023'!Print_Area</vt:lpstr>
      <vt:lpstr>'4b_DIA Ctry 2021-2023'!Print_Area</vt:lpstr>
      <vt:lpstr>'5a_FDI Sector 2021-2023'!Print_Area</vt:lpstr>
      <vt:lpstr>'5b_FDI Ctry 2021-2023'!Print_Area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Mohd Fazli Bakri</cp:lastModifiedBy>
  <cp:lastPrinted>2023-09-18T01:46:11Z</cp:lastPrinted>
  <dcterms:created xsi:type="dcterms:W3CDTF">2021-03-09T06:23:51Z</dcterms:created>
  <dcterms:modified xsi:type="dcterms:W3CDTF">2023-11-07T03:23:57Z</dcterms:modified>
</cp:coreProperties>
</file>