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111\unit iip\3. IIP PUBLICATION\2026\2. Q2 2026\2. Publication IIP\1. LINK\"/>
    </mc:Choice>
  </mc:AlternateContent>
  <xr:revisionPtr revIDLastSave="0" documentId="13_ncr:1_{18F43302-B135-4B0B-9979-AD0848E82F8A}" xr6:coauthVersionLast="36" xr6:coauthVersionMax="47" xr10:uidLastSave="{00000000-0000-0000-0000-000000000000}"/>
  <bookViews>
    <workbookView xWindow="0" yWindow="0" windowWidth="20100" windowHeight="9450" tabRatio="816" firstSheet="4" activeTab="6" xr2:uid="{00000000-000D-0000-FFFF-FFFF00000000}"/>
  </bookViews>
  <sheets>
    <sheet name="1_IIP_2024-2026" sheetId="10" r:id="rId1"/>
    <sheet name="2a_Asset Sector 2024-2026" sheetId="17" r:id="rId2"/>
    <sheet name="2b_Asset Ctry 2024-2026" sheetId="18" r:id="rId3"/>
    <sheet name="3a_Liab Sector 2024-2026" sheetId="19" r:id="rId4"/>
    <sheet name="3b_Liab Ctry 2024-2026" sheetId="20" r:id="rId5"/>
    <sheet name="4a_DIA Sector 2024-2026" sheetId="21" r:id="rId6"/>
    <sheet name="4b_DIA Ctry 2024-2026" sheetId="22" r:id="rId7"/>
    <sheet name="5a_FDI Sector 2024-2026" sheetId="23" r:id="rId8"/>
    <sheet name="5b_FDI Ctry 2024-2026" sheetId="24" r:id="rId9"/>
  </sheets>
  <definedNames>
    <definedName name="_xlnm.Print_Area" localSheetId="0">'1_IIP_2024-2026'!$A$1:$W$50</definedName>
    <definedName name="_xlnm.Print_Area" localSheetId="1">'2a_Asset Sector 2024-2026'!$A$1:$V$14</definedName>
    <definedName name="_xlnm.Print_Area" localSheetId="2">'2b_Asset Ctry 2024-2026'!$A$1:$Y$49</definedName>
    <definedName name="_xlnm.Print_Area" localSheetId="3">'3a_Liab Sector 2024-2026'!$A$1:$X$13</definedName>
    <definedName name="_xlnm.Print_Area" localSheetId="4">'3b_Liab Ctry 2024-2026'!$A$1:$Y$44</definedName>
    <definedName name="_xlnm.Print_Area" localSheetId="5">'4a_DIA Sector 2024-2026'!$A$1:$X$14</definedName>
    <definedName name="_xlnm.Print_Area" localSheetId="6">'4b_DIA Ctry 2024-2026'!$A$1:$Y$49</definedName>
    <definedName name="_xlnm.Print_Area" localSheetId="7">'5a_FDI Sector 2024-2026'!$A$1:$X$13</definedName>
    <definedName name="_xlnm.Print_Area" localSheetId="8">'5b_FDI Ctry 2024-2026'!$A$1:$Y$44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5" i="20" l="1"/>
  <c r="S15" i="19"/>
  <c r="R51" i="22" l="1"/>
  <c r="T51" i="22"/>
  <c r="S51" i="22"/>
  <c r="Q51" i="22"/>
  <c r="P51" i="22"/>
  <c r="G51" i="22"/>
  <c r="H51" i="22"/>
  <c r="I51" i="22"/>
  <c r="J51" i="22"/>
  <c r="F51" i="22"/>
  <c r="Q16" i="21"/>
  <c r="S16" i="21"/>
  <c r="R16" i="21"/>
  <c r="P16" i="21"/>
  <c r="O16" i="21"/>
  <c r="F16" i="21"/>
  <c r="G16" i="21"/>
  <c r="H16" i="21"/>
  <c r="I16" i="21"/>
  <c r="K16" i="21"/>
  <c r="E16" i="21"/>
  <c r="T51" i="18"/>
  <c r="S51" i="18"/>
  <c r="R51" i="18"/>
  <c r="Q51" i="18"/>
  <c r="P51" i="18"/>
  <c r="J51" i="18"/>
  <c r="I51" i="18"/>
  <c r="H51" i="18"/>
  <c r="G51" i="18"/>
  <c r="F51" i="18"/>
  <c r="S14" i="23"/>
  <c r="R16" i="17"/>
  <c r="Q16" i="17"/>
  <c r="P16" i="17"/>
  <c r="O16" i="17"/>
  <c r="N16" i="17"/>
  <c r="L16" i="17"/>
  <c r="K16" i="17"/>
  <c r="J16" i="17"/>
  <c r="H16" i="17"/>
  <c r="G16" i="17"/>
  <c r="F16" i="17"/>
  <c r="E16" i="17"/>
  <c r="D16" i="17"/>
  <c r="F15" i="19"/>
  <c r="E14" i="23"/>
  <c r="T45" i="24" l="1"/>
  <c r="J45" i="24" l="1"/>
  <c r="I14" i="23"/>
  <c r="J45" i="20"/>
  <c r="I15" i="19"/>
  <c r="R48" i="10"/>
  <c r="R47" i="10"/>
  <c r="R46" i="10"/>
  <c r="F48" i="10" l="1"/>
  <c r="G48" i="10"/>
  <c r="H48" i="10"/>
  <c r="F47" i="10"/>
  <c r="G47" i="10"/>
  <c r="H47" i="10"/>
  <c r="F46" i="10"/>
  <c r="G46" i="10"/>
  <c r="H46" i="10"/>
  <c r="P46" i="10" l="1"/>
  <c r="P47" i="10"/>
  <c r="P48" i="10"/>
  <c r="R14" i="23" l="1"/>
  <c r="P45" i="24"/>
  <c r="Q45" i="24"/>
  <c r="R45" i="24"/>
  <c r="S45" i="24"/>
  <c r="O45" i="24"/>
  <c r="O14" i="23"/>
  <c r="P14" i="23"/>
  <c r="Q14" i="23"/>
  <c r="O15" i="19" l="1"/>
  <c r="P15" i="19"/>
  <c r="Q15" i="19"/>
  <c r="R15" i="19"/>
  <c r="P45" i="20"/>
  <c r="Q45" i="20"/>
  <c r="R45" i="20"/>
  <c r="S45" i="20"/>
  <c r="G15" i="19"/>
  <c r="H15" i="19"/>
  <c r="E15" i="19"/>
  <c r="G45" i="20"/>
  <c r="H45" i="20"/>
  <c r="I45" i="20"/>
  <c r="F45" i="20"/>
  <c r="F14" i="23" l="1"/>
  <c r="G14" i="23"/>
  <c r="H14" i="23"/>
  <c r="G45" i="24" l="1"/>
  <c r="H45" i="24"/>
  <c r="I45" i="24"/>
  <c r="F45" i="24"/>
  <c r="Q48" i="10" l="1"/>
  <c r="Q47" i="10"/>
  <c r="Q46" i="10"/>
  <c r="N46" i="10" l="1"/>
  <c r="O46" i="10"/>
  <c r="N47" i="10"/>
  <c r="O47" i="10"/>
  <c r="N48" i="10"/>
  <c r="O48" i="10"/>
  <c r="E48" i="10" l="1"/>
  <c r="E47" i="10"/>
  <c r="E46" i="10"/>
</calcChain>
</file>

<file path=xl/sharedStrings.xml><?xml version="1.0" encoding="utf-8"?>
<sst xmlns="http://schemas.openxmlformats.org/spreadsheetml/2006/main" count="695" uniqueCount="158">
  <si>
    <t>Komponen/ Suku Tahun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</si>
  <si>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</si>
  <si>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</si>
  <si>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</si>
  <si>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</si>
  <si>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</si>
  <si>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</si>
  <si>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</si>
  <si>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</si>
  <si>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</si>
  <si>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</si>
  <si>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</si>
  <si>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</si>
  <si>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</si>
  <si>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</si>
  <si>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</si>
  <si>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</si>
  <si>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</si>
  <si>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</si>
  <si>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</si>
  <si>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</si>
  <si>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</si>
  <si>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</si>
  <si>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</si>
  <si>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</si>
  <si>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</si>
  <si>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</si>
  <si>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</si>
  <si>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NET INTERNATIONAL INVESTMENT POSITION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</si>
  <si>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</si>
  <si>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</si>
  <si>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</si>
  <si>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</si>
  <si>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</si>
  <si>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</si>
  <si>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PELABURAN LANGSUNG MENGIKUT ASAS ARAH ALIRAN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</si>
  <si>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</si>
  <si>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</si>
  <si>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</si>
  <si>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</si>
  <si>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</si>
  <si>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</si>
  <si>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</si>
  <si>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</si>
  <si>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</si>
  <si>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</si>
  <si>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</si>
  <si>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</si>
  <si>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</si>
  <si>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</si>
  <si>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</si>
  <si>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</si>
  <si>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</si>
  <si>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</si>
  <si>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</si>
  <si>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</si>
  <si>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</si>
  <si>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</si>
  <si>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</si>
  <si>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</si>
  <si>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</si>
  <si>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</si>
  <si>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</si>
  <si>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</si>
  <si>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</si>
  <si>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</si>
  <si>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</si>
  <si>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</si>
  <si>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</si>
  <si>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</si>
  <si>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</si>
  <si>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</si>
  <si>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</si>
  <si>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</si>
  <si>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</si>
  <si>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</si>
  <si>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</si>
  <si>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</si>
  <si>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</si>
  <si>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</si>
  <si>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</si>
  <si>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</si>
  <si>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</si>
  <si>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</si>
  <si>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</si>
  <si>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</si>
  <si>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</si>
  <si>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</si>
  <si>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</si>
  <si>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</si>
  <si>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</si>
  <si>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</si>
  <si>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</si>
  <si>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</si>
  <si>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</si>
  <si>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</si>
  <si>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</si>
  <si>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</si>
  <si>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</si>
  <si>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</si>
  <si>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</si>
  <si>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</si>
  <si>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</si>
  <si>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</si>
  <si>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</si>
  <si>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</si>
  <si>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</si>
  <si>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</si>
  <si>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</si>
  <si>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</si>
  <si>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</si>
  <si>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</si>
  <si>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</si>
  <si>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</si>
  <si>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</si>
  <si>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</si>
  <si>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</si>
  <si>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</si>
  <si>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</si>
  <si>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</si>
  <si>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</si>
  <si>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</si>
  <si>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</si>
  <si>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</si>
  <si>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i/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</si>
  <si>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</si>
  <si>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r>
      <t>Q124</t>
    </r>
    <r>
      <rPr>
        <b/>
        <vertAlign val="superscript"/>
        <sz val="9"/>
        <color theme="0"/>
        <rFont val="Arial"/>
        <family val="2"/>
      </rPr>
      <t>r</t>
    </r>
  </si>
  <si>
    <r>
      <t>Q224</t>
    </r>
    <r>
      <rPr>
        <b/>
        <vertAlign val="superscript"/>
        <sz val="9"/>
        <color theme="0"/>
        <rFont val="Arial"/>
        <family val="2"/>
      </rPr>
      <t>r</t>
    </r>
  </si>
  <si>
    <r>
      <t>Q324</t>
    </r>
    <r>
      <rPr>
        <b/>
        <vertAlign val="superscript"/>
        <sz val="9"/>
        <color theme="0"/>
        <rFont val="Arial"/>
        <family val="2"/>
      </rPr>
      <t>r</t>
    </r>
  </si>
  <si>
    <r>
      <t>Q424</t>
    </r>
    <r>
      <rPr>
        <b/>
        <vertAlign val="superscript"/>
        <sz val="9"/>
        <color theme="0"/>
        <rFont val="Arial"/>
        <family val="2"/>
      </rPr>
      <t>r</t>
    </r>
  </si>
  <si>
    <r>
      <t>Q125</t>
    </r>
    <r>
      <rPr>
        <b/>
        <vertAlign val="superscript"/>
        <sz val="9"/>
        <color theme="0"/>
        <rFont val="Arial"/>
        <family val="2"/>
      </rPr>
      <t>r</t>
    </r>
  </si>
  <si>
    <r>
      <t>Q225</t>
    </r>
    <r>
      <rPr>
        <b/>
        <vertAlign val="superscript"/>
        <sz val="9"/>
        <color theme="0"/>
        <rFont val="Arial"/>
        <family val="2"/>
      </rPr>
      <t>r</t>
    </r>
  </si>
  <si>
    <r>
      <t>Q325</t>
    </r>
    <r>
      <rPr>
        <b/>
        <vertAlign val="superscript"/>
        <sz val="9"/>
        <color theme="0"/>
        <rFont val="Arial"/>
        <family val="2"/>
      </rPr>
      <t>r</t>
    </r>
  </si>
  <si>
    <r>
      <t>Q425</t>
    </r>
    <r>
      <rPr>
        <b/>
        <vertAlign val="superscript"/>
        <sz val="9"/>
        <color theme="0"/>
        <rFont val="Arial"/>
        <family val="2"/>
      </rPr>
      <t>r</t>
    </r>
  </si>
  <si>
    <r>
      <t>Q124</t>
    </r>
    <r>
      <rPr>
        <b/>
        <vertAlign val="superscript"/>
        <sz val="9"/>
        <color theme="0"/>
        <rFont val="Arial"/>
        <family val="2"/>
      </rPr>
      <t>f</t>
    </r>
  </si>
  <si>
    <r>
      <t>Q224</t>
    </r>
    <r>
      <rPr>
        <b/>
        <vertAlign val="superscript"/>
        <sz val="9"/>
        <color theme="0"/>
        <rFont val="Arial"/>
        <family val="2"/>
      </rPr>
      <t>f</t>
    </r>
  </si>
  <si>
    <r>
      <t>Q324</t>
    </r>
    <r>
      <rPr>
        <b/>
        <vertAlign val="superscript"/>
        <sz val="9"/>
        <color theme="0"/>
        <rFont val="Arial"/>
        <family val="2"/>
      </rPr>
      <t>f</t>
    </r>
  </si>
  <si>
    <r>
      <t>Q424</t>
    </r>
    <r>
      <rPr>
        <b/>
        <vertAlign val="superscript"/>
        <sz val="9"/>
        <color theme="0"/>
        <rFont val="Arial"/>
        <family val="2"/>
      </rPr>
      <t>f</t>
    </r>
  </si>
  <si>
    <r>
      <t>Q126</t>
    </r>
    <r>
      <rPr>
        <b/>
        <vertAlign val="superscript"/>
        <sz val="9"/>
        <color theme="0"/>
        <rFont val="Arial"/>
        <family val="2"/>
      </rPr>
      <t>p</t>
    </r>
  </si>
  <si>
    <r>
      <t>Q226</t>
    </r>
    <r>
      <rPr>
        <b/>
        <vertAlign val="superscript"/>
        <sz val="9"/>
        <color theme="0"/>
        <rFont val="Arial"/>
        <family val="2"/>
      </rPr>
      <t>p</t>
    </r>
  </si>
  <si>
    <t>Jadual 1: Kedudukan Pelaburan Langsung, 2024 - ST2 2026 (RM Juta)</t>
  </si>
  <si>
    <t>Table 1 (cont'd.): International Investment Position, 2024 - Q2 2026 (RM Million)</t>
  </si>
  <si>
    <t>Jadual 2a: Kedudukan Aset Pelaburan Langsung mengikut Sektor¹, 
2024 - ST2 2026 (RM Juta)</t>
  </si>
  <si>
    <r>
      <t>Table 2a (cont'd.): Direct Investment Assets Position by Sector</t>
    </r>
    <r>
      <rPr>
        <b/>
        <sz val="10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 
2024 - Q2 2026 (RM Million)</t>
    </r>
  </si>
  <si>
    <t>Jadual 2b: Kedudukan Aset Pelaburan Langsung mengikut Blok Negara, 
2024 - ST2 2026 (RM Juta)</t>
  </si>
  <si>
    <t>Table 2b (cont'd.): Direct Investment Assets Position by Block of Countries, 
2024 - Q2 2026 (RM Million)</t>
  </si>
  <si>
    <t>Table 3a (cont'd.): Direct Investment Liabilities Position by Sector,
2024 - Q2 2026 (RM Million)</t>
  </si>
  <si>
    <t>Jadual 3a: Kedudukan Liabiliti Pelaburan Langsung mengikut Sektor,  
2024 - ST2 2026 (RM Juta)</t>
  </si>
  <si>
    <t>Jadual 3b: Kedudukan Liabiliti Pelaburan Langsung mengikut Blok Negara, 
2024 - ST2 2026 (RM Juta)</t>
  </si>
  <si>
    <t>Table 3b (cont'd.): Direct Investment Liabilities Position by Block of Countries, 
2024 - Q2 2026 (RM Million)</t>
  </si>
  <si>
    <r>
      <t>Table 4a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2024 - Q2 2026 (RM Million)</t>
    </r>
  </si>
  <si>
    <r>
      <t>Jadual 4a: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2024 - ST2 2026 (RM Juta)</t>
    </r>
  </si>
  <si>
    <t>Table 4b (cont'd.): Direct Investment Abroad Position by Block of Countries, 
2024 - Q2 2026 (RM Million)</t>
  </si>
  <si>
    <t>Jadual 4b: Kedudukan Pelaburan Langsung di Luar Negeri mengikut Blok Negara, 
2024 - ST2 2026 (RM Juta)</t>
  </si>
  <si>
    <r>
      <t>Table 5a (cont'd.): Foreign Direct Investment Position in Malaysia by Sector</t>
    </r>
    <r>
      <rPr>
        <b/>
        <sz val="12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
2024 - Q2 2026 (RM Million)</t>
    </r>
  </si>
  <si>
    <r>
      <t>Jadual 5a: Kedudukan Pelaburan Langsung Asing di Malaysia mengikut Sektor</t>
    </r>
    <r>
      <rPr>
        <b/>
        <sz val="12"/>
        <color theme="1"/>
        <rFont val="Arial"/>
        <family val="2"/>
      </rPr>
      <t>¹</t>
    </r>
    <r>
      <rPr>
        <b/>
        <sz val="10"/>
        <color theme="1"/>
        <rFont val="Arial"/>
        <family val="2"/>
      </rPr>
      <t>,  
2024 - ST2 2026 (RM Juta)</t>
    </r>
  </si>
  <si>
    <t>Table 5b (cont'd.): Foreign Direct Investment Position in Malaysia by Block of Countries, 
2024 - Q2 2026 (RM Million)</t>
  </si>
  <si>
    <t>Jadual 5b: Kedudukan Pelaburan Langsung Asing di Malaysia mengikut Blok Negara, 
2024 - ST2 2026 (RM Juta)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</si>
</sst>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000000000000_-;\-* #,##0.0000000000000_-;_-* &quot;-&quot;??_-;_-@_-"/>
    <numFmt numFmtId="168" formatCode="_-* #,##0.000_-;\-* #,##0.000_-;_-* &quot;-&quot;??_-;_-@_-"/>
    <numFmt numFmtId="169" formatCode="_-* #,##0.00000000_-;\-* #,##0.000000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9"/>
      <color theme="0"/>
      <name val="Arial"/>
      <family val="2"/>
    </font>
    <font>
      <b/>
      <sz val="12"/>
      <color theme="1"/>
      <name val="Arial"/>
      <family val="2"/>
    </font>
    <font>
      <sz val="9"/>
      <color theme="0"/>
      <name val="Arial"/>
      <family val="2"/>
    </font>
    <font>
      <i/>
      <vertAlign val="superscript"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73071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0" borderId="0"/>
    <xf numFmtId="0" fontId="24" fillId="0" borderId="0"/>
    <xf numFmtId="0" fontId="23" fillId="0" borderId="0"/>
  </cellStyleXfs>
  <cellXfs count="21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3" fontId="10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20" fillId="2" borderId="0" xfId="0" applyFont="1" applyFill="1"/>
    <xf numFmtId="0" fontId="4" fillId="2" borderId="0" xfId="0" applyFont="1" applyFill="1" applyAlignment="1">
      <alignment horizontal="right" vertical="center"/>
    </xf>
    <xf numFmtId="166" fontId="11" fillId="2" borderId="0" xfId="3" quotePrefix="1" applyNumberFormat="1" applyFont="1" applyFill="1" applyAlignment="1">
      <alignment horizontal="left" vertical="center"/>
    </xf>
    <xf numFmtId="166" fontId="13" fillId="2" borderId="0" xfId="3" quotePrefix="1" applyNumberFormat="1" applyFont="1" applyFill="1" applyAlignment="1">
      <alignment horizontal="left" vertical="center"/>
    </xf>
    <xf numFmtId="0" fontId="4" fillId="2" borderId="0" xfId="0" applyFont="1" applyFill="1"/>
    <xf numFmtId="0" fontId="14" fillId="2" borderId="0" xfId="0" applyFont="1" applyFill="1"/>
    <xf numFmtId="0" fontId="17" fillId="2" borderId="0" xfId="0" applyFont="1" applyFill="1"/>
    <xf numFmtId="0" fontId="20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1" fillId="2" borderId="0" xfId="5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0" fontId="8" fillId="2" borderId="0" xfId="5" applyFont="1" applyFill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Alignment="1">
      <alignment horizontal="left" vertical="center"/>
    </xf>
    <xf numFmtId="49" fontId="8" fillId="2" borderId="0" xfId="5" applyNumberFormat="1" applyFont="1" applyFill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horizontal="left" vertical="center"/>
    </xf>
    <xf numFmtId="0" fontId="8" fillId="2" borderId="0" xfId="5" applyFont="1" applyFill="1" applyAlignment="1">
      <alignment vertical="center"/>
    </xf>
    <xf numFmtId="1" fontId="11" fillId="2" borderId="0" xfId="5" applyNumberFormat="1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5" fillId="2" borderId="0" xfId="3" applyFont="1" applyFill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1" fillId="0" borderId="0" xfId="2" applyNumberFormat="1" applyFont="1" applyFill="1" applyBorder="1" applyAlignment="1">
      <alignment horizontal="right" vertical="center"/>
    </xf>
    <xf numFmtId="49" fontId="7" fillId="2" borderId="0" xfId="5" applyNumberFormat="1" applyFont="1" applyFill="1" applyAlignment="1">
      <alignment horizontal="left" vertical="center"/>
    </xf>
    <xf numFmtId="3" fontId="13" fillId="0" borderId="0" xfId="0" applyNumberFormat="1" applyFont="1" applyAlignment="1">
      <alignment vertical="center"/>
    </xf>
    <xf numFmtId="3" fontId="8" fillId="3" borderId="0" xfId="0" applyNumberFormat="1" applyFont="1" applyFill="1" applyAlignment="1">
      <alignment vertical="center"/>
    </xf>
    <xf numFmtId="3" fontId="7" fillId="3" borderId="0" xfId="0" applyNumberFormat="1" applyFont="1" applyFill="1" applyAlignment="1">
      <alignment vertical="center"/>
    </xf>
    <xf numFmtId="49" fontId="7" fillId="3" borderId="0" xfId="0" quotePrefix="1" applyNumberFormat="1" applyFont="1" applyFill="1" applyAlignment="1">
      <alignment horizontal="right" vertical="center"/>
    </xf>
    <xf numFmtId="1" fontId="7" fillId="3" borderId="0" xfId="0" quotePrefix="1" applyNumberFormat="1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3" fontId="7" fillId="3" borderId="0" xfId="0" quotePrefix="1" applyNumberFormat="1" applyFont="1" applyFill="1" applyAlignment="1">
      <alignment vertical="center"/>
    </xf>
    <xf numFmtId="167" fontId="7" fillId="2" borderId="0" xfId="1" applyNumberFormat="1" applyFont="1" applyFill="1" applyAlignment="1">
      <alignment vertical="center"/>
    </xf>
    <xf numFmtId="3" fontId="31" fillId="2" borderId="0" xfId="0" applyNumberFormat="1" applyFont="1" applyFill="1" applyAlignment="1">
      <alignment vertical="center"/>
    </xf>
    <xf numFmtId="1" fontId="8" fillId="3" borderId="0" xfId="0" quotePrefix="1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11" fillId="2" borderId="0" xfId="0" applyNumberFormat="1" applyFont="1" applyFill="1" applyAlignment="1">
      <alignment horizontal="right" vertical="center"/>
    </xf>
    <xf numFmtId="0" fontId="8" fillId="2" borderId="0" xfId="3" quotePrefix="1" applyFont="1" applyFill="1" applyAlignment="1">
      <alignment horizontal="right" vertical="center"/>
    </xf>
    <xf numFmtId="0" fontId="10" fillId="2" borderId="0" xfId="3" quotePrefix="1" applyFont="1" applyFill="1" applyAlignment="1">
      <alignment horizontal="right" vertical="center"/>
    </xf>
    <xf numFmtId="0" fontId="8" fillId="2" borderId="0" xfId="3" quotePrefix="1" applyFont="1" applyFill="1" applyAlignment="1">
      <alignment horizontal="center" vertical="center"/>
    </xf>
    <xf numFmtId="165" fontId="13" fillId="2" borderId="0" xfId="4" applyNumberFormat="1" applyFont="1" applyFill="1" applyAlignment="1">
      <alignment vertical="center" wrapText="1"/>
    </xf>
    <xf numFmtId="166" fontId="13" fillId="2" borderId="0" xfId="3" quotePrefix="1" applyNumberFormat="1" applyFont="1" applyFill="1" applyAlignment="1">
      <alignment horizontal="center" vertical="center"/>
    </xf>
    <xf numFmtId="166" fontId="11" fillId="2" borderId="0" xfId="3" quotePrefix="1" applyNumberFormat="1" applyFont="1" applyFill="1" applyAlignment="1">
      <alignment horizontal="center" vertical="center"/>
    </xf>
    <xf numFmtId="165" fontId="10" fillId="2" borderId="0" xfId="4" applyNumberFormat="1" applyFont="1" applyFill="1" applyAlignment="1">
      <alignment vertical="center"/>
    </xf>
    <xf numFmtId="0" fontId="16" fillId="2" borderId="0" xfId="3" applyFont="1" applyFill="1" applyAlignment="1">
      <alignment horizontal="left" vertical="center"/>
    </xf>
    <xf numFmtId="49" fontId="8" fillId="3" borderId="0" xfId="5" applyNumberFormat="1" applyFont="1" applyFill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1" fillId="2" borderId="1" xfId="4" applyNumberFormat="1" applyFont="1" applyFill="1" applyBorder="1" applyAlignment="1">
      <alignment horizontal="left" vertical="center" wrapText="1"/>
    </xf>
    <xf numFmtId="49" fontId="8" fillId="3" borderId="0" xfId="5" applyNumberFormat="1" applyFont="1" applyFill="1" applyAlignment="1">
      <alignment horizontal="left" vertical="center"/>
    </xf>
    <xf numFmtId="3" fontId="4" fillId="2" borderId="1" xfId="0" applyNumberFormat="1" applyFont="1" applyFill="1" applyBorder="1" applyAlignment="1">
      <alignment vertical="center"/>
    </xf>
    <xf numFmtId="3" fontId="11" fillId="2" borderId="1" xfId="2" applyNumberFormat="1" applyFont="1" applyFill="1" applyBorder="1" applyAlignment="1">
      <alignment horizontal="right" vertical="center"/>
    </xf>
    <xf numFmtId="3" fontId="8" fillId="2" borderId="3" xfId="2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3" fontId="8" fillId="2" borderId="6" xfId="2" applyNumberFormat="1" applyFont="1" applyFill="1" applyBorder="1" applyAlignment="1">
      <alignment horizontal="right" vertical="center"/>
    </xf>
    <xf numFmtId="0" fontId="14" fillId="2" borderId="6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3" fontId="8" fillId="2" borderId="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3" fontId="8" fillId="2" borderId="8" xfId="2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>
      <alignment vertical="center"/>
    </xf>
    <xf numFmtId="0" fontId="14" fillId="2" borderId="6" xfId="0" applyFont="1" applyFill="1" applyBorder="1"/>
    <xf numFmtId="0" fontId="4" fillId="2" borderId="5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3" fontId="14" fillId="2" borderId="0" xfId="0" applyNumberFormat="1" applyFont="1" applyFill="1"/>
    <xf numFmtId="43" fontId="33" fillId="2" borderId="0" xfId="1" applyFont="1" applyFill="1"/>
    <xf numFmtId="0" fontId="33" fillId="2" borderId="0" xfId="0" applyFont="1" applyFill="1"/>
    <xf numFmtId="0" fontId="33" fillId="2" borderId="0" xfId="0" applyFont="1" applyFill="1" applyAlignment="1">
      <alignment vertical="center"/>
    </xf>
    <xf numFmtId="43" fontId="7" fillId="2" borderId="0" xfId="1" applyFont="1" applyFill="1" applyAlignment="1">
      <alignment vertical="center"/>
    </xf>
    <xf numFmtId="0" fontId="2" fillId="2" borderId="0" xfId="0" applyFont="1" applyFill="1"/>
    <xf numFmtId="43" fontId="2" fillId="2" borderId="0" xfId="1" applyFont="1" applyFill="1"/>
    <xf numFmtId="0" fontId="16" fillId="2" borderId="0" xfId="3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43" fontId="14" fillId="2" borderId="0" xfId="1" applyFont="1" applyFill="1" applyAlignment="1">
      <alignment vertical="center"/>
    </xf>
    <xf numFmtId="168" fontId="14" fillId="2" borderId="0" xfId="1" applyNumberFormat="1" applyFont="1" applyFill="1"/>
    <xf numFmtId="168" fontId="14" fillId="2" borderId="0" xfId="1" applyNumberFormat="1" applyFont="1" applyFill="1" applyAlignment="1">
      <alignment vertical="center"/>
    </xf>
    <xf numFmtId="43" fontId="14" fillId="2" borderId="0" xfId="1" applyFont="1" applyFill="1"/>
    <xf numFmtId="43" fontId="4" fillId="2" borderId="0" xfId="1" applyFont="1" applyFill="1" applyAlignment="1">
      <alignment vertical="center"/>
    </xf>
    <xf numFmtId="4" fontId="4" fillId="2" borderId="0" xfId="0" applyNumberFormat="1" applyFont="1" applyFill="1"/>
    <xf numFmtId="169" fontId="14" fillId="2" borderId="0" xfId="1" applyNumberFormat="1" applyFont="1" applyFill="1"/>
    <xf numFmtId="4" fontId="4" fillId="2" borderId="0" xfId="0" applyNumberFormat="1" applyFont="1" applyFill="1" applyAlignment="1">
      <alignment vertical="center"/>
    </xf>
    <xf numFmtId="43" fontId="15" fillId="2" borderId="0" xfId="1" applyFont="1" applyFill="1" applyAlignment="1">
      <alignment vertical="center"/>
    </xf>
    <xf numFmtId="43" fontId="15" fillId="2" borderId="0" xfId="1" applyFont="1" applyFill="1"/>
    <xf numFmtId="43" fontId="34" fillId="2" borderId="0" xfId="1" applyFont="1" applyFill="1"/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5" fillId="4" borderId="2" xfId="0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49" fontId="22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2" borderId="0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right" vertical="center"/>
    </xf>
    <xf numFmtId="0" fontId="16" fillId="2" borderId="0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16" fillId="2" borderId="0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0" fontId="16" fillId="2" borderId="0" xfId="3" applyFont="1" applyFill="1" applyBorder="1" applyAlignment="1">
      <alignment vertical="center"/>
    </xf>
    <xf numFmtId="0" fontId="16" fillId="2" borderId="3" xfId="3" applyFont="1" applyFill="1" applyBorder="1" applyAlignment="1">
      <alignment vertical="center"/>
    </xf>
    <xf numFmtId="0" fontId="16" fillId="2" borderId="0" xfId="3" applyFont="1" applyFill="1" applyAlignment="1">
      <alignment vertical="center"/>
    </xf>
    <xf numFmtId="3" fontId="14" fillId="2" borderId="0" xfId="0" applyNumberFormat="1" applyFont="1" applyFill="1" applyAlignment="1">
      <alignment vertical="center"/>
    </xf>
    <xf numFmtId="3" fontId="35" fillId="2" borderId="0" xfId="0" applyNumberFormat="1" applyFont="1" applyFill="1" applyAlignment="1">
      <alignment vertical="center"/>
    </xf>
    <xf numFmtId="0" fontId="3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3" fontId="8" fillId="3" borderId="0" xfId="0" applyNumberFormat="1" applyFont="1" applyFill="1" applyAlignment="1">
      <alignment horizontal="right" vertical="center"/>
    </xf>
    <xf numFmtId="49" fontId="8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8" fillId="2" borderId="0" xfId="4" applyNumberFormat="1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1" fillId="4" borderId="2" xfId="0" applyNumberFormat="1" applyFont="1" applyFill="1" applyBorder="1" applyAlignment="1">
      <alignment horizontal="center" vertical="center"/>
    </xf>
    <xf numFmtId="165" fontId="8" fillId="2" borderId="3" xfId="4" applyNumberFormat="1" applyFont="1" applyFill="1" applyBorder="1" applyAlignment="1">
      <alignment horizontal="left" vertical="center" wrapText="1"/>
    </xf>
    <xf numFmtId="165" fontId="8" fillId="2" borderId="0" xfId="4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left" vertical="center"/>
    </xf>
    <xf numFmtId="0" fontId="15" fillId="2" borderId="3" xfId="3" applyFont="1" applyFill="1" applyBorder="1" applyAlignment="1">
      <alignment horizontal="left" vertical="center"/>
    </xf>
    <xf numFmtId="0" fontId="15" fillId="2" borderId="0" xfId="3" applyFont="1" applyFill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49" fontId="8" fillId="3" borderId="0" xfId="5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49" fontId="13" fillId="2" borderId="0" xfId="5" applyNumberFormat="1" applyFont="1" applyFill="1" applyAlignment="1">
      <alignment horizontal="left" vertical="center"/>
    </xf>
    <xf numFmtId="0" fontId="11" fillId="2" borderId="0" xfId="5" applyFont="1" applyFill="1" applyAlignment="1">
      <alignment horizontal="left" vertical="center"/>
    </xf>
    <xf numFmtId="49" fontId="8" fillId="2" borderId="0" xfId="5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3" fillId="2" borderId="0" xfId="5" applyFont="1" applyFill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0" fontId="8" fillId="2" borderId="0" xfId="2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center"/>
    </xf>
    <xf numFmtId="165" fontId="10" fillId="2" borderId="0" xfId="4" applyNumberFormat="1" applyFont="1" applyFill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3" fillId="2" borderId="0" xfId="4" applyNumberFormat="1" applyFont="1" applyFill="1" applyAlignment="1">
      <alignment horizontal="left" vertical="center" wrapText="1"/>
    </xf>
    <xf numFmtId="3" fontId="11" fillId="2" borderId="0" xfId="5" applyNumberFormat="1" applyFont="1" applyFill="1" applyAlignment="1">
      <alignment horizontal="left" vertical="center"/>
    </xf>
    <xf numFmtId="3" fontId="8" fillId="2" borderId="0" xfId="2" applyNumberFormat="1" applyFont="1" applyFill="1" applyBorder="1" applyAlignment="1">
      <alignment horizontal="left" vertical="center" wrapText="1"/>
    </xf>
    <xf numFmtId="165" fontId="11" fillId="2" borderId="1" xfId="4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6">
    <cellStyle name="Comma" xfId="1" builtinId="3"/>
    <cellStyle name="Comma 6 3 2" xfId="2" xr:uid="{00000000-0005-0000-0000-000001000000}"/>
    <cellStyle name="Normal" xfId="0" builtinId="0"/>
    <cellStyle name="Normal 2" xfId="5" xr:uid="{00000000-0005-0000-0000-000003000000}"/>
    <cellStyle name="Normal 2 2" xfId="4" xr:uid="{00000000-0005-0000-0000-000004000000}"/>
    <cellStyle name="Normal_Table123- BOP 27.06.06_q106-final@embargo 30.06.06_Lampiran 1 - 12  Tambahan Jadual BOP IIP as at 231009" xfId="3" xr:uid="{00000000-0005-0000-0000-000005000000}"/>
  </cellStyles>
  <dxfs count="0"/>
  <tableStyles count="0" defaultTableStyle="TableStyleMedium2" defaultPivotStyle="PivotStyleLight16"/>
  <colors>
    <mruColors>
      <color rgb="FF73071B"/>
      <color rgb="FF76008B"/>
      <color rgb="FFEDEDED"/>
      <color rgb="FF702647"/>
      <color rgb="FF74264D"/>
      <color rgb="FF373B9F"/>
      <color rgb="FFF5EADF"/>
      <color rgb="FFEDFFFF"/>
      <color rgb="FFEAEAEA"/>
      <color rgb="FF0021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W51"/>
  <sheetViews>
    <sheetView view="pageBreakPreview" zoomScaleNormal="100" zoomScaleSheetLayoutView="100" workbookViewId="0">
      <pane xSplit="4" ySplit="4" topLeftCell="K5" activePane="bottomRight" state="frozen"/>
      <selection pane="topRight" activeCell="E1" sqref="E1"/>
      <selection pane="bottomLeft" activeCell="A4" sqref="A4"/>
      <selection pane="bottomRight" activeCell="Y41" sqref="Y41"/>
    </sheetView>
  </sheetViews>
  <sheetFormatPr defaultColWidth="9.140625" defaultRowHeight="12" x14ac:dyDescent="0.25"/>
  <cols>
    <col min="1" max="1" width="4" style="3" customWidth="1"/>
    <col min="2" max="2" width="1.140625" style="3" customWidth="1"/>
    <col min="3" max="3" width="4.5703125" style="3" customWidth="1"/>
    <col min="4" max="4" width="26.28515625" style="3" bestFit="1" customWidth="1"/>
    <col min="5" max="9" width="9.28515625" style="3" customWidth="1"/>
    <col min="10" max="10" width="1" style="3" customWidth="1"/>
    <col min="11" max="11" width="1.140625" style="3" customWidth="1"/>
    <col min="12" max="12" width="1.28515625" style="3" customWidth="1"/>
    <col min="13" max="13" width="0.28515625" style="3" customWidth="1"/>
    <col min="14" max="18" width="9.28515625" style="3" customWidth="1"/>
    <col min="19" max="19" width="2" style="3" customWidth="1"/>
    <col min="20" max="20" width="3" style="114" customWidth="1"/>
    <col min="21" max="21" width="4.140625" style="10" customWidth="1"/>
    <col min="22" max="22" width="9.140625" style="10"/>
    <col min="23" max="23" width="21.140625" style="10" customWidth="1"/>
    <col min="24" max="24" width="9.140625" style="3" customWidth="1"/>
    <col min="25" max="16384" width="9.140625" style="3"/>
  </cols>
  <sheetData>
    <row r="1" spans="1:23" ht="28.5" customHeight="1" x14ac:dyDescent="0.25">
      <c r="A1" s="178" t="s">
        <v>140</v>
      </c>
      <c r="B1" s="178"/>
      <c r="C1" s="178"/>
      <c r="D1" s="178"/>
      <c r="E1" s="178"/>
      <c r="F1" s="178"/>
      <c r="G1" s="178"/>
      <c r="H1" s="178"/>
      <c r="I1" s="2"/>
      <c r="J1" s="2"/>
      <c r="K1" s="175" t="s">
        <v>141</v>
      </c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</row>
    <row r="2" spans="1:23" ht="17.25" customHeight="1" x14ac:dyDescent="0.25">
      <c r="A2" s="176" t="s">
        <v>0</v>
      </c>
      <c r="B2" s="176"/>
      <c r="C2" s="176"/>
      <c r="D2" s="176"/>
      <c r="E2" s="140" t="s">
        <v>134</v>
      </c>
      <c r="F2" s="140" t="s">
        <v>135</v>
      </c>
      <c r="G2" s="140" t="s">
        <v>136</v>
      </c>
      <c r="H2" s="140" t="s">
        <v>137</v>
      </c>
      <c r="I2" s="140" t="s">
        <v>130</v>
      </c>
      <c r="J2" s="141"/>
      <c r="K2" s="85"/>
      <c r="L2" s="140"/>
      <c r="M2" s="140"/>
      <c r="N2" s="140" t="s">
        <v>131</v>
      </c>
      <c r="O2" s="140" t="s">
        <v>132</v>
      </c>
      <c r="P2" s="140" t="s">
        <v>133</v>
      </c>
      <c r="Q2" s="140" t="s">
        <v>138</v>
      </c>
      <c r="R2" s="140" t="s">
        <v>139</v>
      </c>
      <c r="S2" s="140"/>
      <c r="T2" s="177" t="s">
        <v>1</v>
      </c>
      <c r="U2" s="177"/>
      <c r="V2" s="177"/>
      <c r="W2" s="177"/>
    </row>
    <row r="3" spans="1:23" ht="7.5" customHeight="1" x14ac:dyDescent="0.25">
      <c r="A3" s="4"/>
      <c r="B3" s="4"/>
      <c r="C3" s="4"/>
      <c r="D3" s="4"/>
      <c r="E3" s="4"/>
      <c r="F3" s="4"/>
      <c r="G3" s="8"/>
      <c r="H3" s="8"/>
      <c r="I3" s="8"/>
      <c r="J3" s="8"/>
      <c r="K3" s="6"/>
      <c r="L3" s="4"/>
      <c r="M3" s="4"/>
      <c r="N3" s="4"/>
      <c r="O3" s="4"/>
      <c r="P3" s="4"/>
      <c r="Q3" s="4"/>
      <c r="R3" s="4"/>
      <c r="S3" s="4"/>
      <c r="T3" s="113"/>
      <c r="U3" s="8"/>
      <c r="V3" s="8"/>
      <c r="W3" s="3"/>
    </row>
    <row r="4" spans="1:23" ht="14.45" customHeight="1" x14ac:dyDescent="0.25">
      <c r="A4" s="170" t="s">
        <v>2</v>
      </c>
      <c r="B4" s="170"/>
      <c r="C4" s="170"/>
      <c r="D4" s="170"/>
      <c r="E4" s="56">
        <v>2498870.8039973993</v>
      </c>
      <c r="F4" s="56">
        <v>2509210.2209594604</v>
      </c>
      <c r="G4" s="56">
        <v>2332626.1627268204</v>
      </c>
      <c r="H4" s="56">
        <v>2479619.9780518101</v>
      </c>
      <c r="I4" s="56">
        <v>2513030.4862124897</v>
      </c>
      <c r="J4" s="56"/>
      <c r="K4" s="110"/>
      <c r="L4" s="56"/>
      <c r="M4" s="56"/>
      <c r="N4" s="56">
        <v>2564812.7515084106</v>
      </c>
      <c r="O4" s="56">
        <v>2586613.9360523685</v>
      </c>
      <c r="P4" s="56">
        <v>2566820.7790388842</v>
      </c>
      <c r="Q4" s="56">
        <v>2590984.4404990599</v>
      </c>
      <c r="R4" s="56">
        <v>2818926.1380257891</v>
      </c>
      <c r="S4" s="56"/>
      <c r="T4" s="174" t="s">
        <v>3</v>
      </c>
      <c r="U4" s="174"/>
      <c r="V4" s="174"/>
      <c r="W4" s="174"/>
    </row>
    <row r="5" spans="1:23" ht="14.45" customHeight="1" x14ac:dyDescent="0.25">
      <c r="A5" s="19"/>
      <c r="B5" s="19"/>
      <c r="C5" s="19"/>
      <c r="D5" s="147"/>
      <c r="E5" s="9"/>
      <c r="F5" s="9"/>
      <c r="G5" s="9"/>
      <c r="H5" s="9"/>
      <c r="I5" s="9"/>
      <c r="J5" s="9"/>
      <c r="K5" s="6"/>
      <c r="L5" s="9"/>
      <c r="M5" s="9"/>
      <c r="N5" s="9"/>
      <c r="O5" s="9"/>
      <c r="P5" s="9"/>
      <c r="Q5" s="9"/>
      <c r="R5" s="160"/>
      <c r="S5" s="9"/>
      <c r="T5" s="137"/>
      <c r="U5" s="25"/>
      <c r="V5" s="25"/>
      <c r="W5" s="25"/>
    </row>
    <row r="6" spans="1:23" ht="14.45" customHeight="1" x14ac:dyDescent="0.25">
      <c r="A6" s="65" t="s">
        <v>4</v>
      </c>
      <c r="B6" s="65"/>
      <c r="C6" s="168" t="s">
        <v>5</v>
      </c>
      <c r="D6" s="168"/>
      <c r="E6" s="12">
        <v>822791.46946916962</v>
      </c>
      <c r="F6" s="12">
        <v>820914.21255859977</v>
      </c>
      <c r="G6" s="12">
        <v>755991.66821756004</v>
      </c>
      <c r="H6" s="12">
        <v>801379.99959694</v>
      </c>
      <c r="I6" s="12">
        <v>808000.3338163296</v>
      </c>
      <c r="J6" s="12"/>
      <c r="K6" s="6"/>
      <c r="L6" s="12"/>
      <c r="M6" s="12"/>
      <c r="N6" s="12">
        <v>814044.05077115982</v>
      </c>
      <c r="O6" s="12">
        <v>805278.67230238987</v>
      </c>
      <c r="P6" s="12">
        <v>778389.29200117942</v>
      </c>
      <c r="Q6" s="12">
        <v>788783.6661058499</v>
      </c>
      <c r="R6" s="12">
        <v>877295.91538364952</v>
      </c>
      <c r="S6" s="12"/>
      <c r="T6" s="13" t="s">
        <v>4</v>
      </c>
      <c r="U6" s="169" t="s">
        <v>6</v>
      </c>
      <c r="V6" s="169"/>
      <c r="W6" s="169"/>
    </row>
    <row r="7" spans="1:23" ht="14.45" customHeight="1" x14ac:dyDescent="0.25">
      <c r="A7" s="66"/>
      <c r="B7" s="66"/>
      <c r="C7" s="49">
        <v>1.1000000000000001</v>
      </c>
      <c r="D7" s="49" t="s">
        <v>7</v>
      </c>
      <c r="E7" s="9">
        <v>469846.6731607297</v>
      </c>
      <c r="F7" s="9">
        <v>465131.8142530098</v>
      </c>
      <c r="G7" s="9">
        <v>431128.55935333</v>
      </c>
      <c r="H7" s="9">
        <v>446772.35988908017</v>
      </c>
      <c r="I7" s="9">
        <v>446883.74572087958</v>
      </c>
      <c r="J7" s="9"/>
      <c r="K7" s="6"/>
      <c r="L7" s="9"/>
      <c r="M7" s="9"/>
      <c r="N7" s="9">
        <v>461467.39119159983</v>
      </c>
      <c r="O7" s="9">
        <v>453862.49384758994</v>
      </c>
      <c r="P7" s="9">
        <v>447524.87320396939</v>
      </c>
      <c r="Q7" s="9">
        <v>451285.53599767998</v>
      </c>
      <c r="R7" s="9">
        <v>487189.03455145966</v>
      </c>
      <c r="S7" s="9"/>
      <c r="T7" s="15"/>
      <c r="U7" s="136">
        <v>1.1000000000000001</v>
      </c>
      <c r="V7" s="164" t="s">
        <v>8</v>
      </c>
      <c r="W7" s="164"/>
    </row>
    <row r="8" spans="1:23" ht="14.45" customHeight="1" x14ac:dyDescent="0.25">
      <c r="A8" s="66"/>
      <c r="B8" s="66"/>
      <c r="C8" s="50">
        <v>1.2</v>
      </c>
      <c r="D8" s="50" t="s">
        <v>9</v>
      </c>
      <c r="E8" s="9">
        <v>352944.79630843998</v>
      </c>
      <c r="F8" s="9">
        <v>355782.39830558997</v>
      </c>
      <c r="G8" s="9">
        <v>324863.10886422999</v>
      </c>
      <c r="H8" s="9">
        <v>354607.63970786007</v>
      </c>
      <c r="I8" s="9">
        <v>361116.58809545002</v>
      </c>
      <c r="J8" s="9"/>
      <c r="K8" s="16"/>
      <c r="L8" s="9"/>
      <c r="M8" s="9"/>
      <c r="N8" s="9">
        <v>352576.65957955993</v>
      </c>
      <c r="O8" s="9">
        <v>351416.17845479993</v>
      </c>
      <c r="P8" s="9">
        <v>330864.41879721009</v>
      </c>
      <c r="Q8" s="9">
        <v>337498.13010816998</v>
      </c>
      <c r="R8" s="9">
        <v>390106.88083218993</v>
      </c>
      <c r="S8" s="9"/>
      <c r="T8" s="15"/>
      <c r="U8" s="137">
        <v>1.2</v>
      </c>
      <c r="V8" s="165" t="s">
        <v>10</v>
      </c>
      <c r="W8" s="165"/>
    </row>
    <row r="9" spans="1:23" ht="14.45" customHeight="1" x14ac:dyDescent="0.25">
      <c r="A9" s="65" t="s">
        <v>11</v>
      </c>
      <c r="B9" s="65"/>
      <c r="C9" s="168" t="s">
        <v>12</v>
      </c>
      <c r="D9" s="168"/>
      <c r="E9" s="12">
        <v>731294.58612934954</v>
      </c>
      <c r="F9" s="12">
        <v>756935.10781429033</v>
      </c>
      <c r="G9" s="12">
        <v>718760.8234360104</v>
      </c>
      <c r="H9" s="12">
        <v>780499.54275632999</v>
      </c>
      <c r="I9" s="12">
        <v>807985.24218618975</v>
      </c>
      <c r="J9" s="12"/>
      <c r="K9" s="16"/>
      <c r="L9" s="12"/>
      <c r="M9" s="12"/>
      <c r="N9" s="12">
        <v>839760.43614109023</v>
      </c>
      <c r="O9" s="12">
        <v>875182.21194279846</v>
      </c>
      <c r="P9" s="12">
        <v>872998.72768612055</v>
      </c>
      <c r="Q9" s="12">
        <v>874715.39151331014</v>
      </c>
      <c r="R9" s="12">
        <v>963122.669746681</v>
      </c>
      <c r="S9" s="12"/>
      <c r="T9" s="13" t="s">
        <v>11</v>
      </c>
      <c r="U9" s="169" t="s">
        <v>13</v>
      </c>
      <c r="V9" s="169"/>
      <c r="W9" s="169"/>
    </row>
    <row r="10" spans="1:23" ht="14.45" customHeight="1" x14ac:dyDescent="0.25">
      <c r="A10" s="66"/>
      <c r="B10" s="66"/>
      <c r="C10" s="49">
        <v>2.1</v>
      </c>
      <c r="D10" s="49" t="s">
        <v>7</v>
      </c>
      <c r="E10" s="9">
        <v>584254.51469361957</v>
      </c>
      <c r="F10" s="9">
        <v>591355.47547494026</v>
      </c>
      <c r="G10" s="9">
        <v>562701.55693440035</v>
      </c>
      <c r="H10" s="9">
        <v>613070.67514091998</v>
      </c>
      <c r="I10" s="9">
        <v>632846.7432497897</v>
      </c>
      <c r="J10" s="9"/>
      <c r="K10" s="16"/>
      <c r="L10" s="9"/>
      <c r="M10" s="9"/>
      <c r="N10" s="9">
        <v>675402.63502275012</v>
      </c>
      <c r="O10" s="9">
        <v>709865.01346282859</v>
      </c>
      <c r="P10" s="9">
        <v>709969.05529442057</v>
      </c>
      <c r="Q10" s="9">
        <v>708078.86521059019</v>
      </c>
      <c r="R10" s="9">
        <v>786791.946046561</v>
      </c>
      <c r="S10" s="9"/>
      <c r="T10" s="15"/>
      <c r="U10" s="136">
        <v>2.1</v>
      </c>
      <c r="V10" s="164" t="s">
        <v>8</v>
      </c>
      <c r="W10" s="164"/>
    </row>
    <row r="11" spans="1:23" ht="14.45" customHeight="1" x14ac:dyDescent="0.25">
      <c r="A11" s="66"/>
      <c r="B11" s="66"/>
      <c r="C11" s="50">
        <v>2.2000000000000002</v>
      </c>
      <c r="D11" s="50" t="s">
        <v>14</v>
      </c>
      <c r="E11" s="9">
        <v>147040.07143573</v>
      </c>
      <c r="F11" s="9">
        <v>165579.63233935001</v>
      </c>
      <c r="G11" s="9">
        <v>156059.26650161005</v>
      </c>
      <c r="H11" s="9">
        <v>167428.86761541001</v>
      </c>
      <c r="I11" s="9">
        <v>175138.49893640002</v>
      </c>
      <c r="J11" s="9"/>
      <c r="K11" s="16"/>
      <c r="L11" s="9"/>
      <c r="M11" s="9"/>
      <c r="N11" s="9">
        <v>164357.80111834005</v>
      </c>
      <c r="O11" s="9">
        <v>165317.19847996993</v>
      </c>
      <c r="P11" s="9">
        <v>163029.67239169998</v>
      </c>
      <c r="Q11" s="9">
        <v>166636.52630271995</v>
      </c>
      <c r="R11" s="9">
        <v>176330.72370012</v>
      </c>
      <c r="S11" s="9"/>
      <c r="T11" s="15"/>
      <c r="U11" s="137">
        <v>2.2000000000000002</v>
      </c>
      <c r="V11" s="165" t="s">
        <v>15</v>
      </c>
      <c r="W11" s="165"/>
    </row>
    <row r="12" spans="1:23" ht="14.45" customHeight="1" x14ac:dyDescent="0.25">
      <c r="A12" s="65" t="s">
        <v>16</v>
      </c>
      <c r="B12" s="65"/>
      <c r="C12" s="168" t="s">
        <v>17</v>
      </c>
      <c r="D12" s="168"/>
      <c r="E12" s="12">
        <v>27725.186286190041</v>
      </c>
      <c r="F12" s="12">
        <v>25786.593434799979</v>
      </c>
      <c r="G12" s="12">
        <v>27059.665526710007</v>
      </c>
      <c r="H12" s="12">
        <v>22909.835583609969</v>
      </c>
      <c r="I12" s="12">
        <v>18755.034678609998</v>
      </c>
      <c r="J12" s="12"/>
      <c r="K12" s="12"/>
      <c r="L12" s="12"/>
      <c r="M12" s="12"/>
      <c r="N12" s="12">
        <v>22717.385401230014</v>
      </c>
      <c r="O12" s="12">
        <v>19916.103381399993</v>
      </c>
      <c r="P12" s="12">
        <v>21620.627936470024</v>
      </c>
      <c r="Q12" s="12">
        <v>20754.580273400032</v>
      </c>
      <c r="R12" s="12">
        <v>17626.160716040002</v>
      </c>
      <c r="S12" s="12"/>
      <c r="T12" s="13" t="s">
        <v>16</v>
      </c>
      <c r="U12" s="169" t="s">
        <v>18</v>
      </c>
      <c r="V12" s="169"/>
      <c r="W12" s="169"/>
    </row>
    <row r="13" spans="1:23" ht="14.45" customHeight="1" x14ac:dyDescent="0.25">
      <c r="A13" s="65" t="s">
        <v>19</v>
      </c>
      <c r="B13" s="65"/>
      <c r="C13" s="168" t="s">
        <v>20</v>
      </c>
      <c r="D13" s="168"/>
      <c r="E13" s="12">
        <v>378156.53439350013</v>
      </c>
      <c r="F13" s="12">
        <v>368352.2102757899</v>
      </c>
      <c r="G13" s="12">
        <v>339273.39940883999</v>
      </c>
      <c r="H13" s="12">
        <v>354758.72380951</v>
      </c>
      <c r="I13" s="12">
        <v>357590.88747605024</v>
      </c>
      <c r="J13" s="12"/>
      <c r="K13" s="19"/>
      <c r="L13" s="12"/>
      <c r="M13" s="12"/>
      <c r="N13" s="12">
        <v>378290.00635997008</v>
      </c>
      <c r="O13" s="12">
        <v>365388.10572485969</v>
      </c>
      <c r="P13" s="12">
        <v>384081.43759373977</v>
      </c>
      <c r="Q13" s="12">
        <v>395406.46141680988</v>
      </c>
      <c r="R13" s="12">
        <v>423905.64218241005</v>
      </c>
      <c r="S13" s="12"/>
      <c r="T13" s="13" t="s">
        <v>19</v>
      </c>
      <c r="U13" s="169" t="s">
        <v>21</v>
      </c>
      <c r="V13" s="169"/>
      <c r="W13" s="169"/>
    </row>
    <row r="14" spans="1:23" ht="14.45" customHeight="1" x14ac:dyDescent="0.25">
      <c r="A14" s="65" t="s">
        <v>22</v>
      </c>
      <c r="B14" s="65"/>
      <c r="C14" s="168" t="s">
        <v>23</v>
      </c>
      <c r="D14" s="168"/>
      <c r="E14" s="12">
        <v>538903.02771919011</v>
      </c>
      <c r="F14" s="12">
        <v>537222.09687598026</v>
      </c>
      <c r="G14" s="12">
        <v>491540.60613770015</v>
      </c>
      <c r="H14" s="12">
        <v>520071.87630542007</v>
      </c>
      <c r="I14" s="12">
        <v>520698.98805531015</v>
      </c>
      <c r="J14" s="12"/>
      <c r="K14" s="19"/>
      <c r="L14" s="12"/>
      <c r="M14" s="12"/>
      <c r="N14" s="12">
        <v>510000.87283496064</v>
      </c>
      <c r="O14" s="12">
        <v>520848.84270092013</v>
      </c>
      <c r="P14" s="12">
        <v>509730.69382137433</v>
      </c>
      <c r="Q14" s="12">
        <v>511324.34118969005</v>
      </c>
      <c r="R14" s="12">
        <v>536975.74999701011</v>
      </c>
      <c r="S14" s="12"/>
      <c r="T14" s="13" t="s">
        <v>22</v>
      </c>
      <c r="U14" s="169" t="s">
        <v>24</v>
      </c>
      <c r="V14" s="169"/>
      <c r="W14" s="169"/>
    </row>
    <row r="15" spans="1:23" ht="14.45" customHeight="1" x14ac:dyDescent="0.25">
      <c r="A15" s="11"/>
      <c r="B15" s="11"/>
      <c r="C15" s="138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3"/>
      <c r="U15" s="139"/>
      <c r="V15" s="20"/>
      <c r="W15" s="20"/>
    </row>
    <row r="16" spans="1:23" ht="14.45" customHeight="1" x14ac:dyDescent="0.25">
      <c r="A16" s="170" t="s">
        <v>25</v>
      </c>
      <c r="B16" s="170"/>
      <c r="C16" s="170"/>
      <c r="D16" s="170"/>
      <c r="E16" s="56">
        <v>2369412.7575628702</v>
      </c>
      <c r="F16" s="56">
        <v>2442396.5385910897</v>
      </c>
      <c r="G16" s="56">
        <v>2367115.5457863496</v>
      </c>
      <c r="H16" s="56">
        <v>2491369.9903797</v>
      </c>
      <c r="I16" s="56">
        <v>2488427.60053804</v>
      </c>
      <c r="J16" s="56"/>
      <c r="K16" s="110"/>
      <c r="L16" s="56"/>
      <c r="M16" s="56"/>
      <c r="N16" s="56">
        <v>2513064.9569836999</v>
      </c>
      <c r="O16" s="56">
        <v>2544380.32000507</v>
      </c>
      <c r="P16" s="56">
        <v>2592938.4082221296</v>
      </c>
      <c r="Q16" s="56">
        <v>2658805.1862238795</v>
      </c>
      <c r="R16" s="56">
        <v>2750650.8177852398</v>
      </c>
      <c r="S16" s="56"/>
      <c r="T16" s="174" t="s">
        <v>26</v>
      </c>
      <c r="U16" s="174"/>
      <c r="V16" s="174"/>
      <c r="W16" s="174"/>
    </row>
    <row r="17" spans="1:23" ht="14.45" customHeight="1" x14ac:dyDescent="0.25">
      <c r="A17" s="13"/>
      <c r="B17" s="13"/>
      <c r="C17" s="138"/>
      <c r="D17" s="18"/>
      <c r="E17" s="9"/>
      <c r="F17" s="9"/>
      <c r="G17" s="9"/>
      <c r="H17" s="9"/>
      <c r="I17" s="9"/>
      <c r="J17" s="9"/>
      <c r="K17" s="19"/>
      <c r="L17" s="9"/>
      <c r="M17" s="9"/>
      <c r="N17" s="9"/>
      <c r="O17" s="9"/>
      <c r="P17" s="9"/>
      <c r="Q17" s="9"/>
      <c r="R17" s="9"/>
      <c r="S17" s="9"/>
      <c r="T17" s="13"/>
      <c r="U17" s="139"/>
      <c r="V17" s="20"/>
      <c r="W17" s="20"/>
    </row>
    <row r="18" spans="1:23" ht="14.45" customHeight="1" x14ac:dyDescent="0.25">
      <c r="A18" s="65" t="s">
        <v>4</v>
      </c>
      <c r="B18" s="65"/>
      <c r="C18" s="168" t="s">
        <v>5</v>
      </c>
      <c r="D18" s="168"/>
      <c r="E18" s="12">
        <v>1105060.6410412397</v>
      </c>
      <c r="F18" s="12">
        <v>1129703.2586099401</v>
      </c>
      <c r="G18" s="12">
        <v>1098951.0807049999</v>
      </c>
      <c r="H18" s="12">
        <v>1173217.28088004</v>
      </c>
      <c r="I18" s="12">
        <v>1201611.6577336497</v>
      </c>
      <c r="J18" s="12"/>
      <c r="K18" s="19"/>
      <c r="L18" s="12"/>
      <c r="M18" s="12"/>
      <c r="N18" s="12">
        <v>1208400.40413187</v>
      </c>
      <c r="O18" s="12">
        <v>1247909.9888156701</v>
      </c>
      <c r="P18" s="12">
        <v>1276925.7504417803</v>
      </c>
      <c r="Q18" s="12">
        <v>1313445.9057892601</v>
      </c>
      <c r="R18" s="12">
        <v>1367236.5593730896</v>
      </c>
      <c r="S18" s="12"/>
      <c r="T18" s="13" t="s">
        <v>4</v>
      </c>
      <c r="U18" s="169" t="s">
        <v>6</v>
      </c>
      <c r="V18" s="169"/>
      <c r="W18" s="169"/>
    </row>
    <row r="19" spans="1:23" ht="14.45" customHeight="1" x14ac:dyDescent="0.25">
      <c r="A19" s="66"/>
      <c r="B19" s="66"/>
      <c r="C19" s="49">
        <v>1.1000000000000001</v>
      </c>
      <c r="D19" s="49" t="s">
        <v>7</v>
      </c>
      <c r="E19" s="9">
        <v>799130.83326775976</v>
      </c>
      <c r="F19" s="9">
        <v>805672.88364870008</v>
      </c>
      <c r="G19" s="9">
        <v>804935.84102817997</v>
      </c>
      <c r="H19" s="9">
        <v>831816.58992705005</v>
      </c>
      <c r="I19" s="9">
        <v>844026.01554273977</v>
      </c>
      <c r="J19" s="9"/>
      <c r="K19" s="19"/>
      <c r="L19" s="9"/>
      <c r="M19" s="9"/>
      <c r="N19" s="9">
        <v>847686.52080712991</v>
      </c>
      <c r="O19" s="9">
        <v>891024.10263909015</v>
      </c>
      <c r="P19" s="9">
        <v>918892.10112200037</v>
      </c>
      <c r="Q19" s="9">
        <v>930961.9679341201</v>
      </c>
      <c r="R19" s="9">
        <v>957171.19166942965</v>
      </c>
      <c r="S19" s="9"/>
      <c r="T19" s="15"/>
      <c r="U19" s="136">
        <v>1.1000000000000001</v>
      </c>
      <c r="V19" s="164" t="s">
        <v>8</v>
      </c>
      <c r="W19" s="164"/>
    </row>
    <row r="20" spans="1:23" ht="14.45" customHeight="1" x14ac:dyDescent="0.25">
      <c r="A20" s="66"/>
      <c r="B20" s="66"/>
      <c r="C20" s="50">
        <v>1.2</v>
      </c>
      <c r="D20" s="50" t="s">
        <v>9</v>
      </c>
      <c r="E20" s="9">
        <v>305929.80777347996</v>
      </c>
      <c r="F20" s="9">
        <v>324030.37496123998</v>
      </c>
      <c r="G20" s="9">
        <v>294015.23967681994</v>
      </c>
      <c r="H20" s="9">
        <v>341400.69095298997</v>
      </c>
      <c r="I20" s="9">
        <v>357585.64219090994</v>
      </c>
      <c r="J20" s="9"/>
      <c r="K20" s="19"/>
      <c r="L20" s="9"/>
      <c r="M20" s="9"/>
      <c r="N20" s="9">
        <v>360713.88332474005</v>
      </c>
      <c r="O20" s="9">
        <v>356885.88617657992</v>
      </c>
      <c r="P20" s="9">
        <v>358033.64931978</v>
      </c>
      <c r="Q20" s="9">
        <v>382483.93785513996</v>
      </c>
      <c r="R20" s="9">
        <v>410065.36770366004</v>
      </c>
      <c r="S20" s="9"/>
      <c r="T20" s="15"/>
      <c r="U20" s="137">
        <v>1.2</v>
      </c>
      <c r="V20" s="165" t="s">
        <v>10</v>
      </c>
      <c r="W20" s="165"/>
    </row>
    <row r="21" spans="1:23" ht="14.45" customHeight="1" x14ac:dyDescent="0.25">
      <c r="A21" s="65" t="s">
        <v>11</v>
      </c>
      <c r="B21" s="65"/>
      <c r="C21" s="168" t="s">
        <v>12</v>
      </c>
      <c r="D21" s="168"/>
      <c r="E21" s="12">
        <v>686401.89557908021</v>
      </c>
      <c r="F21" s="12">
        <v>707537.25380028982</v>
      </c>
      <c r="G21" s="12">
        <v>718939.09965827013</v>
      </c>
      <c r="H21" s="12">
        <v>719673.36685877026</v>
      </c>
      <c r="I21" s="12">
        <v>677417.22854725004</v>
      </c>
      <c r="J21" s="12"/>
      <c r="K21" s="19"/>
      <c r="L21" s="12"/>
      <c r="M21" s="12"/>
      <c r="N21" s="12">
        <v>704581.42518565001</v>
      </c>
      <c r="O21" s="12">
        <v>700916.29881539021</v>
      </c>
      <c r="P21" s="12">
        <v>717621.07238605001</v>
      </c>
      <c r="Q21" s="12">
        <v>724641.40718193958</v>
      </c>
      <c r="R21" s="12">
        <v>728022.76725504966</v>
      </c>
      <c r="S21" s="12"/>
      <c r="T21" s="13" t="s">
        <v>11</v>
      </c>
      <c r="U21" s="169" t="s">
        <v>13</v>
      </c>
      <c r="V21" s="169"/>
      <c r="W21" s="169"/>
    </row>
    <row r="22" spans="1:23" ht="14.45" customHeight="1" x14ac:dyDescent="0.25">
      <c r="A22" s="66"/>
      <c r="B22" s="66"/>
      <c r="C22" s="49">
        <v>2.1</v>
      </c>
      <c r="D22" s="49" t="s">
        <v>7</v>
      </c>
      <c r="E22" s="9">
        <v>242318.15654578025</v>
      </c>
      <c r="F22" s="9">
        <v>261187.06742342981</v>
      </c>
      <c r="G22" s="9">
        <v>276905.34663074015</v>
      </c>
      <c r="H22" s="9">
        <v>277492.23704088025</v>
      </c>
      <c r="I22" s="9">
        <v>238906.28082356998</v>
      </c>
      <c r="J22" s="9"/>
      <c r="K22" s="19"/>
      <c r="L22" s="9"/>
      <c r="M22" s="9"/>
      <c r="N22" s="9">
        <v>238751.47208822003</v>
      </c>
      <c r="O22" s="9">
        <v>249521.81841703015</v>
      </c>
      <c r="P22" s="9">
        <v>257358.07114868992</v>
      </c>
      <c r="Q22" s="9">
        <v>260753.59862101957</v>
      </c>
      <c r="R22" s="9">
        <v>259514.65035162971</v>
      </c>
      <c r="S22" s="9"/>
      <c r="T22" s="15"/>
      <c r="U22" s="136">
        <v>2.1</v>
      </c>
      <c r="V22" s="164" t="s">
        <v>8</v>
      </c>
      <c r="W22" s="164"/>
    </row>
    <row r="23" spans="1:23" ht="14.45" customHeight="1" x14ac:dyDescent="0.25">
      <c r="A23" s="66"/>
      <c r="B23" s="66"/>
      <c r="C23" s="50">
        <v>2.2000000000000002</v>
      </c>
      <c r="D23" s="50" t="s">
        <v>14</v>
      </c>
      <c r="E23" s="9">
        <v>444083.73903329996</v>
      </c>
      <c r="F23" s="9">
        <v>446350.18637686002</v>
      </c>
      <c r="G23" s="9">
        <v>442033.75302752998</v>
      </c>
      <c r="H23" s="9">
        <v>442181.12981789</v>
      </c>
      <c r="I23" s="9">
        <v>438510.94772368006</v>
      </c>
      <c r="J23" s="9"/>
      <c r="K23" s="19"/>
      <c r="L23" s="9"/>
      <c r="M23" s="9"/>
      <c r="N23" s="9">
        <v>465829.95309742994</v>
      </c>
      <c r="O23" s="9">
        <v>451394.48039836006</v>
      </c>
      <c r="P23" s="9">
        <v>460263.00123736006</v>
      </c>
      <c r="Q23" s="9">
        <v>463887.80856092006</v>
      </c>
      <c r="R23" s="9">
        <v>468508.11690341996</v>
      </c>
      <c r="S23" s="9"/>
      <c r="T23" s="15"/>
      <c r="U23" s="137">
        <v>2.2000000000000002</v>
      </c>
      <c r="V23" s="165" t="s">
        <v>15</v>
      </c>
      <c r="W23" s="165"/>
    </row>
    <row r="24" spans="1:23" ht="14.45" customHeight="1" x14ac:dyDescent="0.25">
      <c r="A24" s="65" t="s">
        <v>16</v>
      </c>
      <c r="B24" s="65"/>
      <c r="C24" s="168" t="s">
        <v>17</v>
      </c>
      <c r="D24" s="168"/>
      <c r="E24" s="12">
        <v>30218.635827079976</v>
      </c>
      <c r="F24" s="12">
        <v>29454.403221169989</v>
      </c>
      <c r="G24" s="12">
        <v>23880.027234169971</v>
      </c>
      <c r="H24" s="12">
        <v>27675.836590090013</v>
      </c>
      <c r="I24" s="12">
        <v>21259.899472079993</v>
      </c>
      <c r="J24" s="12"/>
      <c r="K24" s="19"/>
      <c r="L24" s="12"/>
      <c r="M24" s="12"/>
      <c r="N24" s="12">
        <v>22515.501932099996</v>
      </c>
      <c r="O24" s="12">
        <v>20373.224389829971</v>
      </c>
      <c r="P24" s="12">
        <v>21191.628455290022</v>
      </c>
      <c r="Q24" s="12">
        <v>27427.953152130045</v>
      </c>
      <c r="R24" s="12">
        <v>24271.667232190001</v>
      </c>
      <c r="S24" s="12"/>
      <c r="T24" s="13" t="s">
        <v>16</v>
      </c>
      <c r="U24" s="169" t="s">
        <v>18</v>
      </c>
      <c r="V24" s="169"/>
      <c r="W24" s="169"/>
    </row>
    <row r="25" spans="1:23" ht="14.45" customHeight="1" x14ac:dyDescent="0.25">
      <c r="A25" s="65" t="s">
        <v>19</v>
      </c>
      <c r="B25" s="65"/>
      <c r="C25" s="168" t="s">
        <v>20</v>
      </c>
      <c r="D25" s="168"/>
      <c r="E25" s="12">
        <v>547731.58511547034</v>
      </c>
      <c r="F25" s="12">
        <v>575701.62295968994</v>
      </c>
      <c r="G25" s="12">
        <v>525345.33818890981</v>
      </c>
      <c r="H25" s="12">
        <v>570803.50605079986</v>
      </c>
      <c r="I25" s="12">
        <v>588138.81478506012</v>
      </c>
      <c r="J25" s="12"/>
      <c r="K25" s="19"/>
      <c r="L25" s="12"/>
      <c r="M25" s="12"/>
      <c r="N25" s="12">
        <v>577567.62573407998</v>
      </c>
      <c r="O25" s="12">
        <v>575180.80798418017</v>
      </c>
      <c r="P25" s="12">
        <v>577199.95693901007</v>
      </c>
      <c r="Q25" s="12">
        <v>593289.92010054982</v>
      </c>
      <c r="R25" s="12">
        <v>631119.82392491016</v>
      </c>
      <c r="S25" s="12"/>
      <c r="T25" s="13" t="s">
        <v>19</v>
      </c>
      <c r="U25" s="169" t="s">
        <v>21</v>
      </c>
      <c r="V25" s="169"/>
      <c r="W25" s="169"/>
    </row>
    <row r="26" spans="1:23" ht="14.45" customHeight="1" x14ac:dyDescent="0.25">
      <c r="A26" s="11"/>
      <c r="B26" s="11"/>
      <c r="C26" s="139"/>
      <c r="D26" s="20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61"/>
      <c r="S26" s="19"/>
      <c r="T26" s="13"/>
      <c r="U26" s="139"/>
      <c r="V26" s="20"/>
      <c r="W26" s="20"/>
    </row>
    <row r="27" spans="1:23" ht="25.5" customHeight="1" x14ac:dyDescent="0.25">
      <c r="A27" s="172" t="s">
        <v>27</v>
      </c>
      <c r="B27" s="172"/>
      <c r="C27" s="172"/>
      <c r="D27" s="172"/>
      <c r="E27" s="56">
        <v>129458.04643452924</v>
      </c>
      <c r="F27" s="56">
        <v>66813.682368370268</v>
      </c>
      <c r="G27" s="56">
        <v>-34489.383059529355</v>
      </c>
      <c r="H27" s="56">
        <v>-11750.012327889999</v>
      </c>
      <c r="I27" s="56">
        <v>24602.885674449528</v>
      </c>
      <c r="J27" s="56"/>
      <c r="K27" s="110"/>
      <c r="L27" s="56"/>
      <c r="M27" s="56"/>
      <c r="N27" s="56">
        <v>51747.794524710684</v>
      </c>
      <c r="O27" s="56">
        <v>42233.616047299351</v>
      </c>
      <c r="P27" s="56">
        <v>-26117.629183247016</v>
      </c>
      <c r="Q27" s="56">
        <v>-67820.745724819571</v>
      </c>
      <c r="R27" s="56">
        <v>68275.320240549278</v>
      </c>
      <c r="S27" s="56"/>
      <c r="T27" s="173" t="s">
        <v>28</v>
      </c>
      <c r="U27" s="173"/>
      <c r="V27" s="173"/>
      <c r="W27" s="173"/>
    </row>
    <row r="28" spans="1:23" ht="14.45" customHeight="1" x14ac:dyDescent="0.25">
      <c r="A28" s="13"/>
      <c r="B28" s="13"/>
      <c r="C28" s="139"/>
      <c r="D28" s="20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3"/>
      <c r="U28" s="139"/>
      <c r="V28" s="20"/>
      <c r="W28" s="20"/>
    </row>
    <row r="29" spans="1:23" ht="14.45" customHeight="1" x14ac:dyDescent="0.25">
      <c r="A29" s="65" t="s">
        <v>4</v>
      </c>
      <c r="B29" s="65"/>
      <c r="C29" s="168" t="s">
        <v>5</v>
      </c>
      <c r="D29" s="168"/>
      <c r="E29" s="12">
        <v>-282269.17157206999</v>
      </c>
      <c r="F29" s="12">
        <v>-308789.04605134041</v>
      </c>
      <c r="G29" s="12">
        <v>-342959.41248743993</v>
      </c>
      <c r="H29" s="12">
        <v>-371837.28128309984</v>
      </c>
      <c r="I29" s="12">
        <v>-393611.32391732</v>
      </c>
      <c r="J29" s="12"/>
      <c r="K29" s="19"/>
      <c r="L29" s="12"/>
      <c r="M29" s="12"/>
      <c r="N29" s="12">
        <v>-394356.35336071014</v>
      </c>
      <c r="O29" s="12">
        <v>-442631.31651328062</v>
      </c>
      <c r="P29" s="12">
        <v>-498536.45844060101</v>
      </c>
      <c r="Q29" s="12">
        <v>-524662.23968341004</v>
      </c>
      <c r="R29" s="12">
        <v>-489940.64398944017</v>
      </c>
      <c r="S29" s="12"/>
      <c r="T29" s="13" t="s">
        <v>4</v>
      </c>
      <c r="U29" s="169" t="s">
        <v>6</v>
      </c>
      <c r="V29" s="169"/>
      <c r="W29" s="169"/>
    </row>
    <row r="30" spans="1:23" ht="14.45" customHeight="1" x14ac:dyDescent="0.25">
      <c r="A30" s="66"/>
      <c r="B30" s="66"/>
      <c r="C30" s="49">
        <v>1.1000000000000001</v>
      </c>
      <c r="D30" s="49" t="s">
        <v>7</v>
      </c>
      <c r="E30" s="9">
        <v>-329284.16010703007</v>
      </c>
      <c r="F30" s="9">
        <v>-340541.06939569034</v>
      </c>
      <c r="G30" s="9">
        <v>-373807.28167484992</v>
      </c>
      <c r="H30" s="9">
        <v>-385044.23003796989</v>
      </c>
      <c r="I30" s="9">
        <v>-397142.26982185995</v>
      </c>
      <c r="J30" s="9"/>
      <c r="K30" s="19"/>
      <c r="L30" s="9"/>
      <c r="M30" s="9"/>
      <c r="N30" s="9">
        <v>-386219.12961553002</v>
      </c>
      <c r="O30" s="9">
        <v>-437161.60879150062</v>
      </c>
      <c r="P30" s="9">
        <v>-471367.22791803099</v>
      </c>
      <c r="Q30" s="9">
        <v>-479676.43193644012</v>
      </c>
      <c r="R30" s="9">
        <v>-469982.15711797</v>
      </c>
      <c r="S30" s="9"/>
      <c r="T30" s="15"/>
      <c r="U30" s="136">
        <v>1.1000000000000001</v>
      </c>
      <c r="V30" s="164" t="s">
        <v>8</v>
      </c>
      <c r="W30" s="164"/>
    </row>
    <row r="31" spans="1:23" ht="14.45" customHeight="1" x14ac:dyDescent="0.25">
      <c r="A31" s="66"/>
      <c r="B31" s="66"/>
      <c r="C31" s="50">
        <v>1.2</v>
      </c>
      <c r="D31" s="50" t="s">
        <v>9</v>
      </c>
      <c r="E31" s="9">
        <v>47014.988534960066</v>
      </c>
      <c r="F31" s="9">
        <v>31752.023344349931</v>
      </c>
      <c r="G31" s="9">
        <v>30847.869187409975</v>
      </c>
      <c r="H31" s="9">
        <v>13206.948754870042</v>
      </c>
      <c r="I31" s="9">
        <v>3530.9459045399853</v>
      </c>
      <c r="J31" s="9"/>
      <c r="K31" s="19"/>
      <c r="L31" s="9"/>
      <c r="M31" s="9"/>
      <c r="N31" s="9">
        <v>-8137.2237451801047</v>
      </c>
      <c r="O31" s="9">
        <v>-5469.7077217799961</v>
      </c>
      <c r="P31" s="9">
        <v>-27169.230522570026</v>
      </c>
      <c r="Q31" s="9">
        <v>-44985.80774696992</v>
      </c>
      <c r="R31" s="9">
        <v>-19958.486871470144</v>
      </c>
      <c r="S31" s="9"/>
      <c r="T31" s="15"/>
      <c r="U31" s="137">
        <v>1.2</v>
      </c>
      <c r="V31" s="165" t="s">
        <v>10</v>
      </c>
      <c r="W31" s="165"/>
    </row>
    <row r="32" spans="1:23" ht="14.45" customHeight="1" x14ac:dyDescent="0.25">
      <c r="A32" s="65" t="s">
        <v>11</v>
      </c>
      <c r="B32" s="65"/>
      <c r="C32" s="168" t="s">
        <v>12</v>
      </c>
      <c r="D32" s="168"/>
      <c r="E32" s="12">
        <v>44892.690550269326</v>
      </c>
      <c r="F32" s="12">
        <v>49397.854014000506</v>
      </c>
      <c r="G32" s="12">
        <v>-178.27622225985397</v>
      </c>
      <c r="H32" s="12">
        <v>60826.175897559733</v>
      </c>
      <c r="I32" s="12">
        <v>130568.01363893971</v>
      </c>
      <c r="J32" s="12"/>
      <c r="K32" s="19"/>
      <c r="L32" s="12"/>
      <c r="M32" s="12"/>
      <c r="N32" s="12">
        <v>135179.01095544017</v>
      </c>
      <c r="O32" s="12">
        <v>174265.91312740819</v>
      </c>
      <c r="P32" s="12">
        <v>155377.65530007065</v>
      </c>
      <c r="Q32" s="12">
        <v>150073.98433137051</v>
      </c>
      <c r="R32" s="12">
        <v>235099.90249163122</v>
      </c>
      <c r="S32" s="12"/>
      <c r="T32" s="13" t="s">
        <v>11</v>
      </c>
      <c r="U32" s="169" t="s">
        <v>13</v>
      </c>
      <c r="V32" s="169"/>
      <c r="W32" s="169"/>
    </row>
    <row r="33" spans="1:23" ht="14.45" customHeight="1" x14ac:dyDescent="0.25">
      <c r="A33" s="66"/>
      <c r="B33" s="66"/>
      <c r="C33" s="49">
        <v>2.1</v>
      </c>
      <c r="D33" s="49" t="s">
        <v>7</v>
      </c>
      <c r="E33" s="9">
        <v>341936.35814783932</v>
      </c>
      <c r="F33" s="9">
        <v>330168.40805151046</v>
      </c>
      <c r="G33" s="9">
        <v>285796.21030366013</v>
      </c>
      <c r="H33" s="9">
        <v>335578.43810003973</v>
      </c>
      <c r="I33" s="9">
        <v>393940.46242621972</v>
      </c>
      <c r="J33" s="9"/>
      <c r="K33" s="19"/>
      <c r="L33" s="9"/>
      <c r="M33" s="9"/>
      <c r="N33" s="9">
        <v>436651.16293453012</v>
      </c>
      <c r="O33" s="9">
        <v>460343.19504579838</v>
      </c>
      <c r="P33" s="9">
        <v>452610.98414573073</v>
      </c>
      <c r="Q33" s="9">
        <v>447325.26658957062</v>
      </c>
      <c r="R33" s="9">
        <v>527277.29569493118</v>
      </c>
      <c r="S33" s="9"/>
      <c r="T33" s="15"/>
      <c r="U33" s="136">
        <v>2.1</v>
      </c>
      <c r="V33" s="164" t="s">
        <v>8</v>
      </c>
      <c r="W33" s="164"/>
    </row>
    <row r="34" spans="1:23" ht="14.45" customHeight="1" x14ac:dyDescent="0.25">
      <c r="A34" s="66"/>
      <c r="B34" s="66"/>
      <c r="C34" s="50">
        <v>2.2000000000000002</v>
      </c>
      <c r="D34" s="50" t="s">
        <v>14</v>
      </c>
      <c r="E34" s="9">
        <v>-297043.66759756999</v>
      </c>
      <c r="F34" s="9">
        <v>-280770.55403750995</v>
      </c>
      <c r="G34" s="9">
        <v>-285974.48652591999</v>
      </c>
      <c r="H34" s="9">
        <v>-274752.26220247999</v>
      </c>
      <c r="I34" s="9">
        <v>-263372.44878728001</v>
      </c>
      <c r="J34" s="9"/>
      <c r="K34" s="19"/>
      <c r="L34" s="9"/>
      <c r="M34" s="9"/>
      <c r="N34" s="9">
        <v>-301472.15197908995</v>
      </c>
      <c r="O34" s="9">
        <v>-286077.28191839019</v>
      </c>
      <c r="P34" s="9">
        <v>-297233.32884566009</v>
      </c>
      <c r="Q34" s="9">
        <v>-297251.28225820011</v>
      </c>
      <c r="R34" s="9">
        <v>-292177.39320329996</v>
      </c>
      <c r="S34" s="9"/>
      <c r="T34" s="15"/>
      <c r="U34" s="137">
        <v>2.2000000000000002</v>
      </c>
      <c r="V34" s="165" t="s">
        <v>15</v>
      </c>
      <c r="W34" s="165"/>
    </row>
    <row r="35" spans="1:23" ht="14.45" customHeight="1" x14ac:dyDescent="0.25">
      <c r="A35" s="65" t="s">
        <v>16</v>
      </c>
      <c r="B35" s="65"/>
      <c r="C35" s="168" t="s">
        <v>17</v>
      </c>
      <c r="D35" s="168"/>
      <c r="E35" s="12">
        <v>-2493.4495408899338</v>
      </c>
      <c r="F35" s="12">
        <v>-3667.8097863700091</v>
      </c>
      <c r="G35" s="12">
        <v>3179.6382925400344</v>
      </c>
      <c r="H35" s="12">
        <v>-4766.0010064800445</v>
      </c>
      <c r="I35" s="12">
        <v>-2504.8647934699957</v>
      </c>
      <c r="J35" s="12"/>
      <c r="K35" s="19"/>
      <c r="L35" s="12"/>
      <c r="M35" s="12"/>
      <c r="N35" s="12">
        <v>201.88346913001828</v>
      </c>
      <c r="O35" s="12">
        <v>-457.1210084299787</v>
      </c>
      <c r="P35" s="12">
        <v>428.99948118000157</v>
      </c>
      <c r="Q35" s="12">
        <v>-6673.3728787300133</v>
      </c>
      <c r="R35" s="12">
        <v>-6645.5065161499952</v>
      </c>
      <c r="S35" s="12"/>
      <c r="T35" s="13" t="s">
        <v>16</v>
      </c>
      <c r="U35" s="169" t="s">
        <v>18</v>
      </c>
      <c r="V35" s="169"/>
      <c r="W35" s="169"/>
    </row>
    <row r="36" spans="1:23" ht="14.45" customHeight="1" x14ac:dyDescent="0.25">
      <c r="A36" s="65" t="s">
        <v>19</v>
      </c>
      <c r="B36" s="65"/>
      <c r="C36" s="168" t="s">
        <v>20</v>
      </c>
      <c r="D36" s="168"/>
      <c r="E36" s="12">
        <v>-169575.05072197027</v>
      </c>
      <c r="F36" s="12">
        <v>-207349.41268390007</v>
      </c>
      <c r="G36" s="12">
        <v>-186071.93878006976</v>
      </c>
      <c r="H36" s="12">
        <v>-216044.78224128994</v>
      </c>
      <c r="I36" s="12">
        <v>-230547.92730900989</v>
      </c>
      <c r="J36" s="12"/>
      <c r="K36" s="19"/>
      <c r="L36" s="12"/>
      <c r="M36" s="12"/>
      <c r="N36" s="12">
        <v>-199277.6193741099</v>
      </c>
      <c r="O36" s="12">
        <v>-209792.70225932053</v>
      </c>
      <c r="P36" s="12">
        <v>-193118.51934527027</v>
      </c>
      <c r="Q36" s="12">
        <v>-197883.45868374009</v>
      </c>
      <c r="R36" s="12">
        <v>-207214.18174250016</v>
      </c>
      <c r="S36" s="12"/>
      <c r="T36" s="13" t="s">
        <v>19</v>
      </c>
      <c r="U36" s="169" t="s">
        <v>21</v>
      </c>
      <c r="V36" s="169"/>
      <c r="W36" s="169"/>
    </row>
    <row r="37" spans="1:23" ht="14.45" customHeight="1" x14ac:dyDescent="0.25">
      <c r="A37" s="65" t="s">
        <v>22</v>
      </c>
      <c r="B37" s="65"/>
      <c r="C37" s="168" t="s">
        <v>23</v>
      </c>
      <c r="D37" s="168"/>
      <c r="E37" s="12">
        <v>538903.02771919011</v>
      </c>
      <c r="F37" s="12">
        <v>537222.09687598026</v>
      </c>
      <c r="G37" s="12">
        <v>491540.60613770015</v>
      </c>
      <c r="H37" s="12">
        <v>520071.87630542007</v>
      </c>
      <c r="I37" s="12">
        <v>520698.98805531015</v>
      </c>
      <c r="J37" s="12"/>
      <c r="K37" s="19"/>
      <c r="L37" s="12"/>
      <c r="M37" s="12"/>
      <c r="N37" s="12">
        <v>510000.87283496064</v>
      </c>
      <c r="O37" s="12">
        <v>520848.84270092013</v>
      </c>
      <c r="P37" s="12">
        <v>509730.69382137433</v>
      </c>
      <c r="Q37" s="12">
        <v>511324.34118969005</v>
      </c>
      <c r="R37" s="12">
        <v>536975.74999701011</v>
      </c>
      <c r="S37" s="12"/>
      <c r="T37" s="13" t="s">
        <v>22</v>
      </c>
      <c r="U37" s="169" t="s">
        <v>24</v>
      </c>
      <c r="V37" s="169"/>
      <c r="W37" s="169"/>
    </row>
    <row r="38" spans="1:23" ht="14.45" customHeight="1" x14ac:dyDescent="0.25">
      <c r="A38" s="11"/>
      <c r="B38" s="11"/>
      <c r="C38" s="138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3"/>
      <c r="U38" s="139"/>
      <c r="V38" s="20"/>
      <c r="W38" s="20"/>
    </row>
    <row r="39" spans="1:23" ht="14.45" customHeight="1" x14ac:dyDescent="0.25">
      <c r="A39" s="170" t="s">
        <v>35</v>
      </c>
      <c r="B39" s="170"/>
      <c r="C39" s="170"/>
      <c r="D39" s="170"/>
      <c r="E39" s="170"/>
      <c r="F39" s="170"/>
      <c r="G39" s="56"/>
      <c r="H39" s="56"/>
      <c r="I39" s="56"/>
      <c r="J39" s="56"/>
      <c r="K39" s="110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</row>
    <row r="40" spans="1:23" ht="14.45" customHeight="1" x14ac:dyDescent="0.25">
      <c r="A40" s="168" t="s">
        <v>29</v>
      </c>
      <c r="B40" s="168"/>
      <c r="C40" s="168"/>
      <c r="D40" s="168"/>
      <c r="E40" s="21">
        <v>655574.15147317969</v>
      </c>
      <c r="F40" s="21">
        <v>644457.58763646975</v>
      </c>
      <c r="G40" s="21">
        <v>601628.90289842</v>
      </c>
      <c r="H40" s="21">
        <v>622078.4362241301</v>
      </c>
      <c r="I40" s="21">
        <v>617954.92934244964</v>
      </c>
      <c r="J40" s="21"/>
      <c r="K40" s="19"/>
      <c r="L40" s="21"/>
      <c r="M40" s="21"/>
      <c r="N40" s="21">
        <v>624202.15153394977</v>
      </c>
      <c r="O40" s="21">
        <v>615061.45193734998</v>
      </c>
      <c r="P40" s="21">
        <v>589332.70514117938</v>
      </c>
      <c r="Q40" s="21">
        <v>589107.49225563975</v>
      </c>
      <c r="R40" s="21">
        <v>624928.82464795955</v>
      </c>
      <c r="S40" s="21"/>
      <c r="T40" s="169" t="s">
        <v>30</v>
      </c>
      <c r="U40" s="169"/>
      <c r="V40" s="169"/>
      <c r="W40" s="169"/>
    </row>
    <row r="41" spans="1:23" ht="14.45" customHeight="1" x14ac:dyDescent="0.25">
      <c r="A41" s="15"/>
      <c r="B41" s="15"/>
      <c r="C41" s="137"/>
      <c r="D41" s="49" t="s">
        <v>7</v>
      </c>
      <c r="E41" s="22">
        <v>469846.6731607297</v>
      </c>
      <c r="F41" s="22">
        <v>465131.8142530098</v>
      </c>
      <c r="G41" s="22">
        <v>431128.55935333</v>
      </c>
      <c r="H41" s="22">
        <v>446772.35988908017</v>
      </c>
      <c r="I41" s="22">
        <v>446883.74572087958</v>
      </c>
      <c r="J41" s="22"/>
      <c r="K41" s="19"/>
      <c r="L41" s="22"/>
      <c r="M41" s="22"/>
      <c r="N41" s="22">
        <v>461467.39119159983</v>
      </c>
      <c r="O41" s="22">
        <v>453862.49384758994</v>
      </c>
      <c r="P41" s="22">
        <v>447524.87320396939</v>
      </c>
      <c r="Q41" s="22">
        <v>451285.53599767981</v>
      </c>
      <c r="R41" s="22">
        <v>487186.06139965967</v>
      </c>
      <c r="S41" s="22"/>
      <c r="T41" s="15"/>
      <c r="U41" s="137"/>
      <c r="V41" s="164" t="s">
        <v>8</v>
      </c>
      <c r="W41" s="164"/>
    </row>
    <row r="42" spans="1:23" ht="14.45" customHeight="1" x14ac:dyDescent="0.25">
      <c r="A42" s="15"/>
      <c r="B42" s="15"/>
      <c r="C42" s="137"/>
      <c r="D42" s="50" t="s">
        <v>9</v>
      </c>
      <c r="E42" s="22">
        <v>185727.47831245</v>
      </c>
      <c r="F42" s="22">
        <v>179325.77338345998</v>
      </c>
      <c r="G42" s="22">
        <v>170500.34354508997</v>
      </c>
      <c r="H42" s="22">
        <v>175306.07633504996</v>
      </c>
      <c r="I42" s="22">
        <v>171071.18362157003</v>
      </c>
      <c r="J42" s="22"/>
      <c r="K42" s="19"/>
      <c r="L42" s="22"/>
      <c r="M42" s="22"/>
      <c r="N42" s="22">
        <v>162734.76034234997</v>
      </c>
      <c r="O42" s="22">
        <v>161198.95808975998</v>
      </c>
      <c r="P42" s="22">
        <v>141807.83193720999</v>
      </c>
      <c r="Q42" s="22">
        <v>137821.95625796</v>
      </c>
      <c r="R42" s="22">
        <v>137742.76324829992</v>
      </c>
      <c r="S42" s="22"/>
      <c r="T42" s="15"/>
      <c r="U42" s="137"/>
      <c r="V42" s="165" t="s">
        <v>10</v>
      </c>
      <c r="W42" s="165"/>
    </row>
    <row r="43" spans="1:23" ht="14.45" customHeight="1" x14ac:dyDescent="0.25">
      <c r="A43" s="168" t="s">
        <v>31</v>
      </c>
      <c r="B43" s="168"/>
      <c r="C43" s="168"/>
      <c r="D43" s="168"/>
      <c r="E43" s="21">
        <v>937843.3230452498</v>
      </c>
      <c r="F43" s="21">
        <v>953246.63368781004</v>
      </c>
      <c r="G43" s="21">
        <v>944588.31538585993</v>
      </c>
      <c r="H43" s="21">
        <v>993915.71750723</v>
      </c>
      <c r="I43" s="21">
        <v>1011566.2532597696</v>
      </c>
      <c r="J43" s="21"/>
      <c r="K43" s="19"/>
      <c r="L43" s="21"/>
      <c r="M43" s="21"/>
      <c r="N43" s="21">
        <v>1018558.50489466</v>
      </c>
      <c r="O43" s="21">
        <v>1057692.7684506301</v>
      </c>
      <c r="P43" s="21">
        <v>1087869.1635817804</v>
      </c>
      <c r="Q43" s="21">
        <v>1113769.7319390501</v>
      </c>
      <c r="R43" s="21">
        <v>1114869.4686373998</v>
      </c>
      <c r="S43" s="21"/>
      <c r="T43" s="169" t="s">
        <v>32</v>
      </c>
      <c r="U43" s="169"/>
      <c r="V43" s="169"/>
      <c r="W43" s="169"/>
    </row>
    <row r="44" spans="1:23" ht="14.45" customHeight="1" x14ac:dyDescent="0.25">
      <c r="A44" s="14"/>
      <c r="B44" s="14"/>
      <c r="C44" s="50"/>
      <c r="D44" s="49" t="s">
        <v>7</v>
      </c>
      <c r="E44" s="22">
        <v>799130.83326775976</v>
      </c>
      <c r="F44" s="22">
        <v>805672.88364870008</v>
      </c>
      <c r="G44" s="22">
        <v>804935.84102817997</v>
      </c>
      <c r="H44" s="22">
        <v>831816.58992705005</v>
      </c>
      <c r="I44" s="22">
        <v>844026.01554273977</v>
      </c>
      <c r="J44" s="22"/>
      <c r="K44" s="19"/>
      <c r="L44" s="22"/>
      <c r="M44" s="22"/>
      <c r="N44" s="22">
        <v>847686.52080712991</v>
      </c>
      <c r="O44" s="22">
        <v>891024.10263909015</v>
      </c>
      <c r="P44" s="22">
        <v>918892.10112200037</v>
      </c>
      <c r="Q44" s="22">
        <v>930961.9679341201</v>
      </c>
      <c r="R44" s="22">
        <v>957168.21851762966</v>
      </c>
      <c r="S44" s="22"/>
      <c r="T44" s="15"/>
      <c r="U44" s="137"/>
      <c r="V44" s="164" t="s">
        <v>8</v>
      </c>
      <c r="W44" s="164"/>
    </row>
    <row r="45" spans="1:23" ht="14.45" customHeight="1" x14ac:dyDescent="0.25">
      <c r="A45" s="14"/>
      <c r="B45" s="14"/>
      <c r="C45" s="50"/>
      <c r="D45" s="50" t="s">
        <v>9</v>
      </c>
      <c r="E45" s="22">
        <v>138712.48977748997</v>
      </c>
      <c r="F45" s="22">
        <v>147573.75003911002</v>
      </c>
      <c r="G45" s="22">
        <v>139652.47435767995</v>
      </c>
      <c r="H45" s="22">
        <v>162099.12758017992</v>
      </c>
      <c r="I45" s="22">
        <v>167540.23771702993</v>
      </c>
      <c r="J45" s="22"/>
      <c r="K45" s="19"/>
      <c r="L45" s="22"/>
      <c r="M45" s="22"/>
      <c r="N45" s="22">
        <v>170871.98408753006</v>
      </c>
      <c r="O45" s="22">
        <v>166668.66581153995</v>
      </c>
      <c r="P45" s="22">
        <v>168977.06245977996</v>
      </c>
      <c r="Q45" s="22">
        <v>182807.76400492998</v>
      </c>
      <c r="R45" s="22">
        <v>157701.25011977006</v>
      </c>
      <c r="S45" s="22"/>
      <c r="T45" s="15"/>
      <c r="U45" s="137"/>
      <c r="V45" s="165" t="s">
        <v>10</v>
      </c>
      <c r="W45" s="165"/>
    </row>
    <row r="46" spans="1:23" ht="14.45" customHeight="1" x14ac:dyDescent="0.25">
      <c r="A46" s="162" t="s">
        <v>33</v>
      </c>
      <c r="B46" s="162"/>
      <c r="C46" s="162"/>
      <c r="D46" s="162"/>
      <c r="E46" s="21">
        <f>E29</f>
        <v>-282269.17157206999</v>
      </c>
      <c r="F46" s="21">
        <f t="shared" ref="F46:H46" si="0">F29</f>
        <v>-308789.04605134041</v>
      </c>
      <c r="G46" s="21">
        <f t="shared" si="0"/>
        <v>-342959.41248743993</v>
      </c>
      <c r="H46" s="21">
        <f t="shared" si="0"/>
        <v>-371837.28128309984</v>
      </c>
      <c r="I46" s="21">
        <v>-393611.32391732</v>
      </c>
      <c r="J46" s="21"/>
      <c r="K46" s="19"/>
      <c r="L46" s="21"/>
      <c r="M46" s="21"/>
      <c r="N46" s="21">
        <f t="shared" ref="N46:O46" si="1">N29</f>
        <v>-394356.35336071014</v>
      </c>
      <c r="O46" s="21">
        <f t="shared" si="1"/>
        <v>-442631.31651328062</v>
      </c>
      <c r="P46" s="21">
        <f t="shared" ref="P46" si="2">P29</f>
        <v>-498536.45844060101</v>
      </c>
      <c r="Q46" s="21">
        <f t="shared" ref="Q46:R46" si="3">Q29</f>
        <v>-524662.23968341004</v>
      </c>
      <c r="R46" s="21">
        <f t="shared" si="3"/>
        <v>-489940.64398944017</v>
      </c>
      <c r="S46" s="21"/>
      <c r="T46" s="163" t="s">
        <v>34</v>
      </c>
      <c r="U46" s="163"/>
      <c r="V46" s="163"/>
      <c r="W46" s="163"/>
    </row>
    <row r="47" spans="1:23" ht="14.45" customHeight="1" x14ac:dyDescent="0.25">
      <c r="A47" s="14"/>
      <c r="B47" s="14"/>
      <c r="C47" s="50"/>
      <c r="D47" s="49" t="s">
        <v>7</v>
      </c>
      <c r="E47" s="22">
        <f>E30</f>
        <v>-329284.16010703007</v>
      </c>
      <c r="F47" s="22">
        <f t="shared" ref="F47:H47" si="4">F30</f>
        <v>-340541.06939569034</v>
      </c>
      <c r="G47" s="22">
        <f t="shared" si="4"/>
        <v>-373807.28167484992</v>
      </c>
      <c r="H47" s="22">
        <f t="shared" si="4"/>
        <v>-385044.23003796989</v>
      </c>
      <c r="I47" s="22">
        <v>-397142.26982185995</v>
      </c>
      <c r="J47" s="22"/>
      <c r="K47" s="19"/>
      <c r="L47" s="22"/>
      <c r="M47" s="55"/>
      <c r="N47" s="22">
        <f t="shared" ref="N47:O47" si="5">N30</f>
        <v>-386219.12961553002</v>
      </c>
      <c r="O47" s="22">
        <f t="shared" si="5"/>
        <v>-437161.60879150062</v>
      </c>
      <c r="P47" s="22">
        <f t="shared" ref="P47" si="6">P30</f>
        <v>-471367.22791803099</v>
      </c>
      <c r="Q47" s="22">
        <f t="shared" ref="Q47:R47" si="7">Q30</f>
        <v>-479676.43193644012</v>
      </c>
      <c r="R47" s="22">
        <f t="shared" si="7"/>
        <v>-469982.15711797</v>
      </c>
      <c r="S47" s="22"/>
      <c r="T47" s="15"/>
      <c r="U47" s="137"/>
      <c r="V47" s="164" t="s">
        <v>8</v>
      </c>
      <c r="W47" s="164"/>
    </row>
    <row r="48" spans="1:23" ht="14.45" customHeight="1" x14ac:dyDescent="0.25">
      <c r="A48" s="14"/>
      <c r="B48" s="14"/>
      <c r="C48" s="50"/>
      <c r="D48" s="50" t="s">
        <v>9</v>
      </c>
      <c r="E48" s="22">
        <f>E31</f>
        <v>47014.988534960066</v>
      </c>
      <c r="F48" s="22">
        <f t="shared" ref="F48:H48" si="8">F31</f>
        <v>31752.023344349931</v>
      </c>
      <c r="G48" s="22">
        <f t="shared" si="8"/>
        <v>30847.869187409975</v>
      </c>
      <c r="H48" s="22">
        <f t="shared" si="8"/>
        <v>13206.948754870042</v>
      </c>
      <c r="I48" s="22">
        <v>3530.9459045399853</v>
      </c>
      <c r="J48" s="22"/>
      <c r="K48" s="19"/>
      <c r="L48" s="22"/>
      <c r="M48" s="22"/>
      <c r="N48" s="22">
        <f t="shared" ref="N48:O48" si="9">N31</f>
        <v>-8137.2237451801047</v>
      </c>
      <c r="O48" s="22">
        <f t="shared" si="9"/>
        <v>-5469.7077217799961</v>
      </c>
      <c r="P48" s="22">
        <f t="shared" ref="P48" si="10">P31</f>
        <v>-27169.230522570026</v>
      </c>
      <c r="Q48" s="22">
        <f t="shared" ref="Q48:R48" si="11">Q31</f>
        <v>-44985.80774696992</v>
      </c>
      <c r="R48" s="22">
        <f t="shared" si="11"/>
        <v>-19958.486871470144</v>
      </c>
      <c r="S48" s="22"/>
      <c r="T48" s="15"/>
      <c r="U48" s="137"/>
      <c r="V48" s="165" t="s">
        <v>10</v>
      </c>
      <c r="W48" s="165"/>
    </row>
    <row r="49" spans="1:23" ht="14.4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48"/>
      <c r="L49" s="19"/>
      <c r="M49" s="19"/>
      <c r="N49" s="19"/>
      <c r="O49" s="19"/>
      <c r="P49" s="19"/>
      <c r="Q49" s="19"/>
      <c r="R49" s="19"/>
      <c r="S49" s="19"/>
      <c r="T49" s="137"/>
      <c r="U49" s="25"/>
      <c r="V49" s="25"/>
      <c r="W49" s="25"/>
    </row>
    <row r="50" spans="1:23" ht="5.25" customHeight="1" x14ac:dyDescent="0.25">
      <c r="A50" s="166"/>
      <c r="B50" s="166"/>
      <c r="C50" s="166"/>
      <c r="D50" s="166"/>
      <c r="E50" s="149"/>
      <c r="F50" s="149"/>
      <c r="G50" s="149"/>
      <c r="H50" s="149"/>
      <c r="I50" s="149"/>
      <c r="J50" s="150"/>
      <c r="K50" s="150"/>
      <c r="L50" s="149"/>
      <c r="M50" s="149"/>
      <c r="N50" s="149"/>
      <c r="O50" s="149"/>
      <c r="P50" s="149"/>
      <c r="Q50" s="149"/>
      <c r="R50" s="149"/>
      <c r="S50" s="149"/>
      <c r="T50" s="167"/>
      <c r="U50" s="167"/>
      <c r="V50" s="167"/>
      <c r="W50" s="167"/>
    </row>
    <row r="51" spans="1:23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37"/>
      <c r="U51" s="25"/>
      <c r="V51" s="25"/>
      <c r="W51" s="25"/>
    </row>
  </sheetData>
  <mergeCells count="66">
    <mergeCell ref="K1:W1"/>
    <mergeCell ref="A2:D2"/>
    <mergeCell ref="T2:W2"/>
    <mergeCell ref="A4:D4"/>
    <mergeCell ref="T4:W4"/>
    <mergeCell ref="A1:H1"/>
    <mergeCell ref="C6:D6"/>
    <mergeCell ref="U6:W6"/>
    <mergeCell ref="V7:W7"/>
    <mergeCell ref="V8:W8"/>
    <mergeCell ref="C9:D9"/>
    <mergeCell ref="U9:W9"/>
    <mergeCell ref="V10:W10"/>
    <mergeCell ref="V11:W11"/>
    <mergeCell ref="C12:D12"/>
    <mergeCell ref="U12:W12"/>
    <mergeCell ref="C13:D13"/>
    <mergeCell ref="U13:W13"/>
    <mergeCell ref="C14:D14"/>
    <mergeCell ref="U14:W14"/>
    <mergeCell ref="A16:D16"/>
    <mergeCell ref="T16:W16"/>
    <mergeCell ref="C18:D18"/>
    <mergeCell ref="U18:W18"/>
    <mergeCell ref="V19:W19"/>
    <mergeCell ref="V20:W20"/>
    <mergeCell ref="C21:D21"/>
    <mergeCell ref="U21:W21"/>
    <mergeCell ref="V22:W22"/>
    <mergeCell ref="V23:W23"/>
    <mergeCell ref="C24:D24"/>
    <mergeCell ref="U24:W24"/>
    <mergeCell ref="C25:D25"/>
    <mergeCell ref="U25:W25"/>
    <mergeCell ref="A27:D27"/>
    <mergeCell ref="T27:W27"/>
    <mergeCell ref="C29:D29"/>
    <mergeCell ref="U29:W29"/>
    <mergeCell ref="V30:W30"/>
    <mergeCell ref="V31:W31"/>
    <mergeCell ref="C32:D32"/>
    <mergeCell ref="U32:W32"/>
    <mergeCell ref="V33:W33"/>
    <mergeCell ref="V34:W34"/>
    <mergeCell ref="C35:D35"/>
    <mergeCell ref="U35:W35"/>
    <mergeCell ref="C36:D36"/>
    <mergeCell ref="U36:W36"/>
    <mergeCell ref="C37:D37"/>
    <mergeCell ref="U37:W37"/>
    <mergeCell ref="A39:F39"/>
    <mergeCell ref="L39:W39"/>
    <mergeCell ref="A40:D40"/>
    <mergeCell ref="T40:W40"/>
    <mergeCell ref="V41:W41"/>
    <mergeCell ref="V42:W42"/>
    <mergeCell ref="A43:D43"/>
    <mergeCell ref="T43:W43"/>
    <mergeCell ref="V44:W44"/>
    <mergeCell ref="V45:W45"/>
    <mergeCell ref="A46:D46"/>
    <mergeCell ref="T46:W46"/>
    <mergeCell ref="V47:W47"/>
    <mergeCell ref="V48:W48"/>
    <mergeCell ref="A50:D50"/>
    <mergeCell ref="T50:W50"/>
  </mergeCells>
  <pageMargins left="0.51181102362204722" right="0.51181102362204722" top="0.51181102362204722" bottom="0.35433070866141736" header="0.31496062992125984" footer="0.31496062992125984"/>
  <pageSetup paperSize="9" scale="86" orientation="portrait" r:id="rId1"/>
  <colBreaks count="1" manualBreakCount="1">
    <brk id="10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4DBD-650F-4D34-8D08-EEF73E62024B}">
  <sheetPr>
    <tabColor rgb="FF702647"/>
  </sheetPr>
  <dimension ref="A1:V16"/>
  <sheetViews>
    <sheetView view="pageBreakPreview" topLeftCell="D1" zoomScaleNormal="100" zoomScaleSheetLayoutView="100" workbookViewId="0">
      <selection activeCell="R3" sqref="R3:R12"/>
    </sheetView>
  </sheetViews>
  <sheetFormatPr defaultColWidth="9.140625" defaultRowHeight="11.25" x14ac:dyDescent="0.2"/>
  <cols>
    <col min="1" max="1" width="4" style="31" customWidth="1"/>
    <col min="2" max="2" width="4.5703125" style="31" customWidth="1"/>
    <col min="3" max="3" width="32" style="31" customWidth="1"/>
    <col min="4" max="8" width="9.28515625" style="31" customWidth="1"/>
    <col min="9" max="9" width="1.7109375" style="31" customWidth="1"/>
    <col min="10" max="10" width="1.140625" style="17" customWidth="1"/>
    <col min="11" max="11" width="1.140625" style="31" customWidth="1"/>
    <col min="12" max="12" width="0.42578125" style="31" customWidth="1"/>
    <col min="13" max="13" width="1.28515625" style="31" customWidth="1"/>
    <col min="14" max="18" width="9.28515625" style="31" customWidth="1"/>
    <col min="19" max="19" width="2.28515625" style="31" customWidth="1"/>
    <col min="20" max="20" width="2.85546875" style="32" customWidth="1"/>
    <col min="21" max="21" width="3.85546875" style="32" customWidth="1"/>
    <col min="22" max="22" width="35" style="32" customWidth="1"/>
    <col min="23" max="16384" width="9.140625" style="31"/>
  </cols>
  <sheetData>
    <row r="1" spans="1:22" s="26" customFormat="1" ht="36" customHeight="1" x14ac:dyDescent="0.2">
      <c r="A1" s="185" t="s">
        <v>142</v>
      </c>
      <c r="B1" s="185"/>
      <c r="C1" s="185"/>
      <c r="D1" s="185"/>
      <c r="E1" s="185"/>
      <c r="F1" s="185"/>
      <c r="G1" s="185"/>
      <c r="H1" s="153"/>
      <c r="I1" s="112"/>
      <c r="J1" s="1"/>
      <c r="K1" s="180" t="s">
        <v>143</v>
      </c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s="27" customFormat="1" ht="13.5" x14ac:dyDescent="0.25">
      <c r="A2" s="182" t="s">
        <v>36</v>
      </c>
      <c r="B2" s="182"/>
      <c r="C2" s="182"/>
      <c r="D2" s="140" t="s">
        <v>134</v>
      </c>
      <c r="E2" s="140" t="s">
        <v>135</v>
      </c>
      <c r="F2" s="140" t="s">
        <v>136</v>
      </c>
      <c r="G2" s="140" t="s">
        <v>137</v>
      </c>
      <c r="H2" s="140" t="s">
        <v>130</v>
      </c>
      <c r="I2" s="140"/>
      <c r="J2" s="91"/>
      <c r="K2" s="85"/>
      <c r="L2" s="140"/>
      <c r="M2" s="140"/>
      <c r="N2" s="140" t="s">
        <v>131</v>
      </c>
      <c r="O2" s="140" t="s">
        <v>132</v>
      </c>
      <c r="P2" s="140" t="s">
        <v>133</v>
      </c>
      <c r="Q2" s="140" t="s">
        <v>138</v>
      </c>
      <c r="R2" s="140" t="s">
        <v>139</v>
      </c>
      <c r="S2" s="140"/>
      <c r="T2" s="144" t="s">
        <v>37</v>
      </c>
      <c r="U2" s="144"/>
      <c r="V2" s="144"/>
    </row>
    <row r="3" spans="1:22" s="3" customFormat="1" ht="28.5" customHeight="1" x14ac:dyDescent="0.25">
      <c r="A3" s="69" t="s">
        <v>4</v>
      </c>
      <c r="B3" s="183" t="s">
        <v>38</v>
      </c>
      <c r="C3" s="183"/>
      <c r="D3" s="6">
        <v>51461.704697970003</v>
      </c>
      <c r="E3" s="6">
        <v>49702.403360619996</v>
      </c>
      <c r="F3" s="6">
        <v>45311.867392299995</v>
      </c>
      <c r="G3" s="6">
        <v>47092.871636100004</v>
      </c>
      <c r="H3" s="6">
        <v>48252.497820150005</v>
      </c>
      <c r="I3" s="6"/>
      <c r="J3" s="6"/>
      <c r="K3" s="19"/>
      <c r="L3" s="6"/>
      <c r="M3" s="6"/>
      <c r="N3" s="6">
        <v>45391.877629000002</v>
      </c>
      <c r="O3" s="6">
        <v>44330.22504171999</v>
      </c>
      <c r="P3" s="6">
        <v>44762.988365510006</v>
      </c>
      <c r="Q3" s="6">
        <v>47351.754367310001</v>
      </c>
      <c r="R3" s="6">
        <v>46303.635545769997</v>
      </c>
      <c r="S3" s="6"/>
      <c r="T3" s="68" t="s">
        <v>4</v>
      </c>
      <c r="U3" s="73" t="s">
        <v>39</v>
      </c>
      <c r="V3" s="73"/>
    </row>
    <row r="4" spans="1:22" s="3" customFormat="1" ht="28.5" customHeight="1" x14ac:dyDescent="0.25">
      <c r="A4" s="69" t="s">
        <v>11</v>
      </c>
      <c r="B4" s="184" t="s">
        <v>40</v>
      </c>
      <c r="C4" s="184"/>
      <c r="D4" s="6">
        <v>83597.456384439996</v>
      </c>
      <c r="E4" s="6">
        <v>82010.284995659982</v>
      </c>
      <c r="F4" s="6">
        <v>71450.009436210006</v>
      </c>
      <c r="G4" s="6">
        <v>68037.646905659989</v>
      </c>
      <c r="H4" s="6">
        <v>68190.653262489985</v>
      </c>
      <c r="I4" s="6"/>
      <c r="J4" s="6"/>
      <c r="K4" s="19"/>
      <c r="L4" s="6"/>
      <c r="M4" s="6"/>
      <c r="N4" s="6">
        <v>76580.802645829972</v>
      </c>
      <c r="O4" s="6">
        <v>76163.599265149998</v>
      </c>
      <c r="P4" s="6">
        <v>70874.73284827001</v>
      </c>
      <c r="Q4" s="6">
        <v>75294.84228407999</v>
      </c>
      <c r="R4" s="6">
        <v>115036.75136773003</v>
      </c>
      <c r="S4" s="6"/>
      <c r="T4" s="68" t="s">
        <v>11</v>
      </c>
      <c r="U4" s="73" t="s">
        <v>41</v>
      </c>
      <c r="V4" s="73"/>
    </row>
    <row r="5" spans="1:22" s="3" customFormat="1" ht="28.5" customHeight="1" x14ac:dyDescent="0.25">
      <c r="A5" s="69" t="s">
        <v>16</v>
      </c>
      <c r="B5" s="179" t="s">
        <v>42</v>
      </c>
      <c r="C5" s="179"/>
      <c r="D5" s="6">
        <v>149494.28504536001</v>
      </c>
      <c r="E5" s="6">
        <v>150043.15825770001</v>
      </c>
      <c r="F5" s="6">
        <v>138657.91766070999</v>
      </c>
      <c r="G5" s="6">
        <v>160079.03192277005</v>
      </c>
      <c r="H5" s="6">
        <v>163799.28283765007</v>
      </c>
      <c r="I5" s="6"/>
      <c r="J5" s="6"/>
      <c r="K5" s="19"/>
      <c r="L5" s="6"/>
      <c r="M5" s="6"/>
      <c r="N5" s="6">
        <v>167555.42615780007</v>
      </c>
      <c r="O5" s="6">
        <v>173783.27135980001</v>
      </c>
      <c r="P5" s="6">
        <v>166610.97378280002</v>
      </c>
      <c r="Q5" s="6">
        <v>174207.56235163996</v>
      </c>
      <c r="R5" s="6">
        <v>220001.32325088989</v>
      </c>
      <c r="S5" s="6"/>
      <c r="T5" s="68" t="s">
        <v>16</v>
      </c>
      <c r="U5" s="73" t="s">
        <v>43</v>
      </c>
      <c r="V5" s="73"/>
    </row>
    <row r="6" spans="1:22" s="3" customFormat="1" ht="28.5" customHeight="1" x14ac:dyDescent="0.25">
      <c r="A6" s="69" t="s">
        <v>19</v>
      </c>
      <c r="B6" s="179" t="s">
        <v>44</v>
      </c>
      <c r="C6" s="179"/>
      <c r="D6" s="6">
        <v>16927.521202399999</v>
      </c>
      <c r="E6" s="6">
        <v>17399.152391719999</v>
      </c>
      <c r="F6" s="6">
        <v>15950.105834620001</v>
      </c>
      <c r="G6" s="6">
        <v>17603.11051386</v>
      </c>
      <c r="H6" s="6">
        <v>17538.140610879993</v>
      </c>
      <c r="I6" s="6"/>
      <c r="J6" s="6"/>
      <c r="K6" s="19"/>
      <c r="L6" s="6"/>
      <c r="M6" s="6"/>
      <c r="N6" s="6">
        <v>17801.754842469996</v>
      </c>
      <c r="O6" s="6">
        <v>18315.764870520001</v>
      </c>
      <c r="P6" s="6">
        <v>18549.80225873</v>
      </c>
      <c r="Q6" s="6">
        <v>19115.353563149998</v>
      </c>
      <c r="R6" s="6">
        <v>19150.535163820001</v>
      </c>
      <c r="S6" s="6"/>
      <c r="T6" s="68" t="s">
        <v>19</v>
      </c>
      <c r="U6" s="73" t="s">
        <v>45</v>
      </c>
      <c r="V6" s="73"/>
    </row>
    <row r="7" spans="1:22" s="3" customFormat="1" ht="28.5" customHeight="1" x14ac:dyDescent="0.25">
      <c r="A7" s="69" t="s">
        <v>22</v>
      </c>
      <c r="B7" s="184" t="s">
        <v>46</v>
      </c>
      <c r="C7" s="184"/>
      <c r="D7" s="6">
        <v>521310.50213900005</v>
      </c>
      <c r="E7" s="6">
        <v>521759.21355290007</v>
      </c>
      <c r="F7" s="6">
        <v>484621.76789372007</v>
      </c>
      <c r="G7" s="6">
        <v>508567.33861854998</v>
      </c>
      <c r="H7" s="6">
        <v>510219.75928516005</v>
      </c>
      <c r="I7" s="6"/>
      <c r="J7" s="6"/>
      <c r="K7" s="6"/>
      <c r="L7" s="6"/>
      <c r="M7" s="6"/>
      <c r="N7" s="6">
        <v>506714.18949606002</v>
      </c>
      <c r="O7" s="6">
        <v>486827.79925357003</v>
      </c>
      <c r="P7" s="6">
        <v>477590.79474586993</v>
      </c>
      <c r="Q7" s="6">
        <v>472814.15353966999</v>
      </c>
      <c r="R7" s="6">
        <v>476803.67005543999</v>
      </c>
      <c r="S7" s="6"/>
      <c r="T7" s="68" t="s">
        <v>22</v>
      </c>
      <c r="U7" s="73" t="s">
        <v>47</v>
      </c>
      <c r="V7" s="73"/>
    </row>
    <row r="8" spans="1:22" s="3" customFormat="1" ht="28.5" customHeight="1" x14ac:dyDescent="0.25">
      <c r="A8" s="14"/>
      <c r="B8" s="72">
        <v>5.0999999999999996</v>
      </c>
      <c r="C8" s="77" t="s">
        <v>48</v>
      </c>
      <c r="D8" s="16">
        <v>42801.733297800005</v>
      </c>
      <c r="E8" s="16">
        <v>34029.183485450005</v>
      </c>
      <c r="F8" s="16">
        <v>31287.67872104</v>
      </c>
      <c r="G8" s="16">
        <v>31517.31216179</v>
      </c>
      <c r="H8" s="16">
        <v>31878.383796029997</v>
      </c>
      <c r="I8" s="16"/>
      <c r="J8" s="16"/>
      <c r="K8" s="16"/>
      <c r="L8" s="16"/>
      <c r="M8" s="16"/>
      <c r="N8" s="16">
        <v>31308.355670399997</v>
      </c>
      <c r="O8" s="16">
        <v>31420.578989889993</v>
      </c>
      <c r="P8" s="16">
        <v>29674.678086689994</v>
      </c>
      <c r="Q8" s="16">
        <v>29308.26037054</v>
      </c>
      <c r="R8" s="16">
        <v>28035.354082359998</v>
      </c>
      <c r="S8" s="16"/>
      <c r="T8" s="15"/>
      <c r="U8" s="71">
        <v>5.0999999999999996</v>
      </c>
      <c r="V8" s="70" t="s">
        <v>49</v>
      </c>
    </row>
    <row r="9" spans="1:22" s="3" customFormat="1" ht="28.5" customHeight="1" x14ac:dyDescent="0.25">
      <c r="A9" s="11"/>
      <c r="B9" s="72">
        <v>5.2</v>
      </c>
      <c r="C9" s="77" t="s">
        <v>50</v>
      </c>
      <c r="D9" s="16">
        <v>306617.10040272004</v>
      </c>
      <c r="E9" s="16">
        <v>309933.05029138003</v>
      </c>
      <c r="F9" s="16">
        <v>288694.12204761006</v>
      </c>
      <c r="G9" s="16">
        <v>301017.94709782</v>
      </c>
      <c r="H9" s="16">
        <v>301317.53037788003</v>
      </c>
      <c r="I9" s="16"/>
      <c r="J9" s="16"/>
      <c r="K9" s="16"/>
      <c r="L9" s="16"/>
      <c r="M9" s="16"/>
      <c r="N9" s="16">
        <v>304266.07397832</v>
      </c>
      <c r="O9" s="16">
        <v>296642.50028877001</v>
      </c>
      <c r="P9" s="16">
        <v>287980.03350153001</v>
      </c>
      <c r="Q9" s="16">
        <v>288142.77442376997</v>
      </c>
      <c r="R9" s="16">
        <v>289391.25038918998</v>
      </c>
      <c r="S9" s="16"/>
      <c r="T9" s="13"/>
      <c r="U9" s="71">
        <v>5.2</v>
      </c>
      <c r="V9" s="70" t="s">
        <v>51</v>
      </c>
    </row>
    <row r="10" spans="1:22" s="3" customFormat="1" ht="28.5" customHeight="1" x14ac:dyDescent="0.25">
      <c r="A10" s="11"/>
      <c r="B10" s="72">
        <v>5.3</v>
      </c>
      <c r="C10" s="77" t="s">
        <v>52</v>
      </c>
      <c r="D10" s="16">
        <v>-602.2366813600056</v>
      </c>
      <c r="E10" s="16">
        <v>1010.448837929991</v>
      </c>
      <c r="F10" s="16">
        <v>3669.9659096299984</v>
      </c>
      <c r="G10" s="16">
        <v>5496.5999040900097</v>
      </c>
      <c r="H10" s="16">
        <v>7587.2198059899929</v>
      </c>
      <c r="I10" s="16"/>
      <c r="J10" s="16"/>
      <c r="K10" s="16"/>
      <c r="L10" s="16"/>
      <c r="M10" s="16"/>
      <c r="N10" s="16">
        <v>5975.7370186100052</v>
      </c>
      <c r="O10" s="16">
        <v>2344.6186479400021</v>
      </c>
      <c r="P10" s="16">
        <v>4434.9246678999953</v>
      </c>
      <c r="Q10" s="16">
        <v>1062.2570731700034</v>
      </c>
      <c r="R10" s="16">
        <v>2264.797376030001</v>
      </c>
      <c r="S10" s="16"/>
      <c r="T10" s="13"/>
      <c r="U10" s="71">
        <v>5.3</v>
      </c>
      <c r="V10" s="70" t="s">
        <v>53</v>
      </c>
    </row>
    <row r="11" spans="1:22" s="3" customFormat="1" ht="28.5" customHeight="1" x14ac:dyDescent="0.25">
      <c r="A11" s="11"/>
      <c r="B11" s="72">
        <v>5.4</v>
      </c>
      <c r="C11" s="78" t="s">
        <v>54</v>
      </c>
      <c r="D11" s="16">
        <v>172493.90511984</v>
      </c>
      <c r="E11" s="16">
        <v>176786.53093814006</v>
      </c>
      <c r="F11" s="16">
        <v>160970.00121543999</v>
      </c>
      <c r="G11" s="16">
        <v>170535.47945485002</v>
      </c>
      <c r="H11" s="16">
        <v>169436.62530526001</v>
      </c>
      <c r="I11" s="16"/>
      <c r="J11" s="16"/>
      <c r="K11" s="16"/>
      <c r="L11" s="16"/>
      <c r="M11" s="16"/>
      <c r="N11" s="16">
        <v>165164.02282873</v>
      </c>
      <c r="O11" s="16">
        <v>156420.10132697001</v>
      </c>
      <c r="P11" s="16">
        <v>155501.15848974994</v>
      </c>
      <c r="Q11" s="16">
        <v>154300.86167219002</v>
      </c>
      <c r="R11" s="16">
        <v>157112.26820786</v>
      </c>
      <c r="S11" s="16"/>
      <c r="T11" s="13"/>
      <c r="U11" s="71">
        <v>5.4</v>
      </c>
      <c r="V11" s="70" t="s">
        <v>55</v>
      </c>
    </row>
    <row r="12" spans="1:22" s="30" customFormat="1" ht="14.25" customHeight="1" x14ac:dyDescent="0.2">
      <c r="A12" s="142"/>
      <c r="B12" s="186" t="s">
        <v>56</v>
      </c>
      <c r="C12" s="186"/>
      <c r="D12" s="143">
        <v>822791.46946916974</v>
      </c>
      <c r="E12" s="143">
        <v>820914.2125586</v>
      </c>
      <c r="F12" s="143">
        <v>755991.66821756016</v>
      </c>
      <c r="G12" s="143">
        <v>801379.99959694</v>
      </c>
      <c r="H12" s="143">
        <v>808000.33381632995</v>
      </c>
      <c r="I12" s="143"/>
      <c r="J12" s="92"/>
      <c r="K12" s="89"/>
      <c r="L12" s="143"/>
      <c r="M12" s="143"/>
      <c r="N12" s="143">
        <v>814044.0507711604</v>
      </c>
      <c r="O12" s="143">
        <v>805278.67230238975</v>
      </c>
      <c r="P12" s="143">
        <v>778389.29200118012</v>
      </c>
      <c r="Q12" s="143">
        <v>788783.66610584978</v>
      </c>
      <c r="R12" s="143">
        <v>877295.91538364987</v>
      </c>
      <c r="S12" s="143"/>
      <c r="T12" s="145"/>
      <c r="U12" s="146" t="s">
        <v>57</v>
      </c>
      <c r="V12" s="146"/>
    </row>
    <row r="13" spans="1:22" ht="15" customHeight="1" x14ac:dyDescent="0.2">
      <c r="B13" s="187" t="s">
        <v>58</v>
      </c>
      <c r="C13" s="187"/>
      <c r="D13" s="187"/>
      <c r="L13" s="156" t="s">
        <v>123</v>
      </c>
      <c r="M13" s="157"/>
      <c r="N13" s="157"/>
      <c r="O13" s="157"/>
      <c r="P13" s="154"/>
      <c r="Q13" s="122"/>
      <c r="R13" s="151"/>
      <c r="S13" s="74"/>
    </row>
    <row r="14" spans="1:22" ht="13.5" customHeight="1" x14ac:dyDescent="0.2">
      <c r="B14" s="188" t="s">
        <v>59</v>
      </c>
      <c r="C14" s="188"/>
      <c r="L14" s="158" t="s">
        <v>124</v>
      </c>
      <c r="M14" s="158"/>
      <c r="N14" s="158"/>
    </row>
    <row r="16" spans="1:22" x14ac:dyDescent="0.2">
      <c r="D16" s="115">
        <f>D12-'1_IIP_2024-2026'!E6</f>
        <v>0</v>
      </c>
      <c r="E16" s="31">
        <f>E12-'1_IIP_2024-2026'!F6</f>
        <v>0</v>
      </c>
      <c r="F16" s="31">
        <f>F12-'1_IIP_2024-2026'!G6</f>
        <v>0</v>
      </c>
      <c r="G16" s="31">
        <f>G12-'1_IIP_2024-2026'!H6</f>
        <v>0</v>
      </c>
      <c r="H16" s="31">
        <f>H12-'1_IIP_2024-2026'!I6</f>
        <v>0</v>
      </c>
      <c r="J16" s="17">
        <f>J12-'1_IIP_2024-2026'!K6</f>
        <v>0</v>
      </c>
      <c r="K16" s="31">
        <f>K12-'1_IIP_2024-2026'!L6</f>
        <v>0</v>
      </c>
      <c r="L16" s="31">
        <f>L12-'1_IIP_2024-2026'!M6</f>
        <v>0</v>
      </c>
      <c r="N16" s="115">
        <f>N12-'1_IIP_2024-2026'!N6</f>
        <v>0</v>
      </c>
      <c r="O16" s="31">
        <f>O12-'1_IIP_2024-2026'!O6</f>
        <v>0</v>
      </c>
      <c r="P16" s="31">
        <f>P12-'1_IIP_2024-2026'!P6</f>
        <v>0</v>
      </c>
      <c r="Q16" s="31">
        <f>Q12-'1_IIP_2024-2026'!Q6</f>
        <v>0</v>
      </c>
      <c r="R16" s="31">
        <f>R12-'1_IIP_2024-2026'!R6</f>
        <v>0</v>
      </c>
    </row>
  </sheetData>
  <mergeCells count="11">
    <mergeCell ref="B6:C6"/>
    <mergeCell ref="B7:C7"/>
    <mergeCell ref="B12:C12"/>
    <mergeCell ref="B13:D13"/>
    <mergeCell ref="B14:C14"/>
    <mergeCell ref="B5:C5"/>
    <mergeCell ref="K1:V1"/>
    <mergeCell ref="A2:C2"/>
    <mergeCell ref="B3:C3"/>
    <mergeCell ref="B4:C4"/>
    <mergeCell ref="A1:G1"/>
  </mergeCells>
  <pageMargins left="0.7" right="0.7" top="0.75" bottom="0.75" header="0.3" footer="0.3"/>
  <pageSetup paperSize="9" scale="85" orientation="portrait" r:id="rId1"/>
  <colBreaks count="1" manualBreakCount="1">
    <brk id="10" max="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1AE2-FAA1-47A7-AA93-1076B44AE65D}">
  <sheetPr>
    <tabColor rgb="FF74264D"/>
  </sheetPr>
  <dimension ref="A1:AA51"/>
  <sheetViews>
    <sheetView view="pageBreakPreview" zoomScale="130" zoomScaleNormal="100" zoomScaleSheetLayoutView="130" workbookViewId="0">
      <pane xSplit="5" ySplit="4" topLeftCell="R44" activePane="bottomRight" state="frozen"/>
      <selection activeCell="P3" sqref="P3:P12"/>
      <selection pane="topRight" activeCell="P3" sqref="P3:P12"/>
      <selection pane="bottomLeft" activeCell="P3" sqref="P3:P12"/>
      <selection pane="bottomRight" activeCell="T4" sqref="T4:T48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20.5703125" style="17" customWidth="1"/>
    <col min="6" max="10" width="9.28515625" style="17" customWidth="1"/>
    <col min="11" max="11" width="1.7109375" style="17" customWidth="1"/>
    <col min="12" max="13" width="1.140625" style="17" customWidth="1"/>
    <col min="14" max="14" width="0.28515625" style="17" customWidth="1"/>
    <col min="15" max="15" width="0.7109375" style="17" customWidth="1"/>
    <col min="16" max="20" width="9.28515625" style="17" customWidth="1"/>
    <col min="21" max="21" width="2.85546875" style="17" customWidth="1"/>
    <col min="22" max="22" width="4.28515625" style="23" customWidth="1"/>
    <col min="23" max="23" width="3.42578125" style="23" customWidth="1"/>
    <col min="24" max="24" width="9.140625" style="23"/>
    <col min="25" max="25" width="17.5703125" style="23" customWidth="1"/>
    <col min="26" max="26" width="9.140625" style="17" customWidth="1"/>
    <col min="27" max="27" width="14.85546875" style="17" bestFit="1" customWidth="1"/>
    <col min="28" max="16384" width="9.140625" style="17"/>
  </cols>
  <sheetData>
    <row r="1" spans="1:27" s="33" customFormat="1" ht="30" customHeight="1" x14ac:dyDescent="0.25">
      <c r="A1" s="185" t="s">
        <v>144</v>
      </c>
      <c r="B1" s="185"/>
      <c r="C1" s="185"/>
      <c r="D1" s="185"/>
      <c r="E1" s="185"/>
      <c r="F1" s="185"/>
      <c r="G1" s="185"/>
      <c r="H1" s="185"/>
      <c r="I1" s="185"/>
      <c r="J1" s="153"/>
      <c r="K1" s="112"/>
      <c r="L1" s="94"/>
      <c r="M1" s="95"/>
      <c r="N1" s="181" t="s">
        <v>145</v>
      </c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</row>
    <row r="2" spans="1:27" s="3" customFormat="1" ht="14.45" customHeight="1" x14ac:dyDescent="0.25">
      <c r="A2" s="189" t="s">
        <v>60</v>
      </c>
      <c r="B2" s="189"/>
      <c r="C2" s="189"/>
      <c r="D2" s="189"/>
      <c r="E2" s="189"/>
      <c r="F2" s="140" t="s">
        <v>134</v>
      </c>
      <c r="G2" s="140" t="s">
        <v>135</v>
      </c>
      <c r="H2" s="140" t="s">
        <v>136</v>
      </c>
      <c r="I2" s="140" t="s">
        <v>137</v>
      </c>
      <c r="J2" s="140" t="s">
        <v>130</v>
      </c>
      <c r="K2" s="140"/>
      <c r="L2" s="96"/>
      <c r="M2" s="85"/>
      <c r="N2" s="140"/>
      <c r="O2" s="140"/>
      <c r="P2" s="140" t="s">
        <v>131</v>
      </c>
      <c r="Q2" s="140" t="s">
        <v>132</v>
      </c>
      <c r="R2" s="140" t="s">
        <v>133</v>
      </c>
      <c r="S2" s="140" t="s">
        <v>138</v>
      </c>
      <c r="T2" s="140" t="s">
        <v>139</v>
      </c>
      <c r="U2" s="140"/>
      <c r="V2" s="177" t="s">
        <v>61</v>
      </c>
      <c r="W2" s="177"/>
      <c r="X2" s="177"/>
      <c r="Y2" s="177"/>
    </row>
    <row r="3" spans="1:27" s="30" customFormat="1" ht="7.5" customHeight="1" x14ac:dyDescent="0.2">
      <c r="A3" s="24"/>
      <c r="B3" s="24"/>
      <c r="C3" s="24"/>
      <c r="D3" s="24"/>
      <c r="E3" s="24"/>
      <c r="F3" s="34"/>
      <c r="G3" s="34"/>
      <c r="H3" s="34"/>
      <c r="I3" s="34"/>
      <c r="J3" s="24"/>
      <c r="K3" s="24"/>
      <c r="L3" s="6"/>
      <c r="M3" s="97"/>
      <c r="N3" s="24"/>
      <c r="O3" s="24"/>
      <c r="P3" s="24"/>
      <c r="Q3" s="24"/>
      <c r="R3" s="24"/>
      <c r="S3" s="24"/>
      <c r="T3" s="24"/>
      <c r="U3" s="24"/>
      <c r="V3" s="34"/>
      <c r="W3" s="34"/>
    </row>
    <row r="4" spans="1:27" s="5" customFormat="1" ht="14.45" customHeight="1" x14ac:dyDescent="0.25">
      <c r="A4" s="75"/>
      <c r="B4" s="190" t="s">
        <v>62</v>
      </c>
      <c r="C4" s="190"/>
      <c r="D4" s="190"/>
      <c r="E4" s="190"/>
      <c r="F4" s="57">
        <v>-1487.7743274399982</v>
      </c>
      <c r="G4" s="57">
        <v>-7830.0926450800034</v>
      </c>
      <c r="H4" s="57">
        <v>-5969.1124230599962</v>
      </c>
      <c r="I4" s="57">
        <v>-7160.059275100004</v>
      </c>
      <c r="J4" s="57">
        <v>-6123.81763976</v>
      </c>
      <c r="K4" s="57"/>
      <c r="L4" s="110"/>
      <c r="M4" s="110"/>
      <c r="N4" s="57"/>
      <c r="O4" s="57"/>
      <c r="P4" s="56">
        <v>-4444.751576229999</v>
      </c>
      <c r="Q4" s="56">
        <v>-4139.4544159600082</v>
      </c>
      <c r="R4" s="56">
        <v>1572.3346484500071</v>
      </c>
      <c r="S4" s="56">
        <v>1186.0770838199969</v>
      </c>
      <c r="T4" s="56">
        <v>5984.8476674299964</v>
      </c>
      <c r="U4" s="56"/>
      <c r="V4" s="191" t="s">
        <v>63</v>
      </c>
      <c r="W4" s="191"/>
      <c r="X4" s="191"/>
      <c r="Y4" s="191"/>
      <c r="AA4" s="62"/>
    </row>
    <row r="5" spans="1:27" s="3" customFormat="1" ht="14.45" customHeight="1" x14ac:dyDescent="0.25">
      <c r="A5" s="35"/>
      <c r="B5" s="35"/>
      <c r="C5" s="192" t="s">
        <v>64</v>
      </c>
      <c r="D5" s="192"/>
      <c r="E5" s="192"/>
      <c r="F5" s="16"/>
      <c r="G5" s="16"/>
      <c r="H5" s="16"/>
      <c r="I5" s="16"/>
      <c r="J5" s="16"/>
      <c r="K5" s="16"/>
      <c r="L5" s="6"/>
      <c r="M5" s="6"/>
      <c r="N5" s="16"/>
      <c r="O5" s="16"/>
      <c r="P5" s="16"/>
      <c r="Q5" s="16"/>
      <c r="R5" s="16"/>
      <c r="S5" s="16"/>
      <c r="T5" s="16"/>
      <c r="U5" s="16"/>
      <c r="V5" s="46"/>
      <c r="W5" s="193" t="s">
        <v>65</v>
      </c>
      <c r="X5" s="193"/>
      <c r="Y5" s="193"/>
      <c r="AA5" s="62"/>
    </row>
    <row r="6" spans="1:27" s="3" customFormat="1" ht="14.45" customHeight="1" x14ac:dyDescent="0.25">
      <c r="A6" s="42"/>
      <c r="B6" s="42"/>
      <c r="C6" s="35"/>
      <c r="D6" s="194" t="s">
        <v>66</v>
      </c>
      <c r="E6" s="194"/>
      <c r="F6" s="16">
        <v>-9599.171851320003</v>
      </c>
      <c r="G6" s="16">
        <v>-9353.639911459999</v>
      </c>
      <c r="H6" s="16">
        <v>-6337.0080999399979</v>
      </c>
      <c r="I6" s="16">
        <v>-7254.3746110999946</v>
      </c>
      <c r="J6" s="16">
        <v>-6907.3234248700028</v>
      </c>
      <c r="K6" s="16"/>
      <c r="L6" s="6"/>
      <c r="M6" s="6"/>
      <c r="N6" s="16"/>
      <c r="O6" s="16"/>
      <c r="P6" s="16">
        <v>-6031.3240721199945</v>
      </c>
      <c r="Q6" s="16">
        <v>-6604.1286907600042</v>
      </c>
      <c r="R6" s="16">
        <v>-1172.0943610899958</v>
      </c>
      <c r="S6" s="16">
        <v>-1799.5363953200031</v>
      </c>
      <c r="T6" s="16">
        <v>1939.9155749500023</v>
      </c>
      <c r="U6" s="16"/>
      <c r="V6" s="42"/>
      <c r="W6" s="35"/>
      <c r="X6" s="194" t="s">
        <v>66</v>
      </c>
      <c r="Y6" s="194"/>
      <c r="AA6" s="62"/>
    </row>
    <row r="7" spans="1:27" s="5" customFormat="1" ht="14.45" customHeight="1" x14ac:dyDescent="0.25">
      <c r="A7" s="75"/>
      <c r="B7" s="190" t="s">
        <v>67</v>
      </c>
      <c r="C7" s="190"/>
      <c r="D7" s="190"/>
      <c r="E7" s="190"/>
      <c r="F7" s="57">
        <v>190886.63588925</v>
      </c>
      <c r="G7" s="57">
        <v>188280.14069247001</v>
      </c>
      <c r="H7" s="57">
        <v>172084.61099732001</v>
      </c>
      <c r="I7" s="57">
        <v>179780.41821860999</v>
      </c>
      <c r="J7" s="57">
        <v>177731.83462221001</v>
      </c>
      <c r="K7" s="57"/>
      <c r="L7" s="110"/>
      <c r="M7" s="110"/>
      <c r="N7" s="57"/>
      <c r="O7" s="57"/>
      <c r="P7" s="56">
        <v>174982.72577905998</v>
      </c>
      <c r="Q7" s="56">
        <v>174742.92429475</v>
      </c>
      <c r="R7" s="56">
        <v>166963.18273330998</v>
      </c>
      <c r="S7" s="56">
        <v>170941.43804945995</v>
      </c>
      <c r="T7" s="56">
        <v>194463.93050522998</v>
      </c>
      <c r="U7" s="56"/>
      <c r="V7" s="191" t="s">
        <v>68</v>
      </c>
      <c r="W7" s="191"/>
      <c r="X7" s="191"/>
      <c r="Y7" s="191"/>
      <c r="AA7" s="62"/>
    </row>
    <row r="8" spans="1:27" s="5" customFormat="1" ht="14.45" customHeight="1" x14ac:dyDescent="0.25">
      <c r="A8" s="42"/>
      <c r="B8" s="195" t="s">
        <v>69</v>
      </c>
      <c r="C8" s="195"/>
      <c r="D8" s="195"/>
      <c r="E8" s="195"/>
      <c r="F8" s="36">
        <v>103398.34019449</v>
      </c>
      <c r="G8" s="36">
        <v>99588.24413264</v>
      </c>
      <c r="H8" s="36">
        <v>90058.94753356</v>
      </c>
      <c r="I8" s="36">
        <v>92125.499936740001</v>
      </c>
      <c r="J8" s="36">
        <v>90707.672947760017</v>
      </c>
      <c r="K8" s="36"/>
      <c r="L8" s="16"/>
      <c r="M8" s="16"/>
      <c r="N8" s="36"/>
      <c r="O8" s="36"/>
      <c r="P8" s="12">
        <v>88195.05037858001</v>
      </c>
      <c r="Q8" s="12">
        <v>87545.756896249994</v>
      </c>
      <c r="R8" s="12">
        <v>85381.725667279985</v>
      </c>
      <c r="S8" s="12">
        <v>86928.863296030002</v>
      </c>
      <c r="T8" s="12">
        <v>88995.801282179993</v>
      </c>
      <c r="U8" s="12"/>
      <c r="V8" s="196" t="s">
        <v>70</v>
      </c>
      <c r="W8" s="196"/>
      <c r="X8" s="196"/>
      <c r="Y8" s="196"/>
      <c r="AA8" s="62"/>
    </row>
    <row r="9" spans="1:27" s="3" customFormat="1" ht="14.45" customHeight="1" x14ac:dyDescent="0.25">
      <c r="A9" s="42"/>
      <c r="B9" s="42"/>
      <c r="C9" s="192" t="s">
        <v>64</v>
      </c>
      <c r="D9" s="192"/>
      <c r="E9" s="19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42"/>
      <c r="W9" s="197" t="s">
        <v>65</v>
      </c>
      <c r="X9" s="197"/>
      <c r="Y9" s="197"/>
      <c r="AA9" s="62"/>
    </row>
    <row r="10" spans="1:27" s="3" customFormat="1" ht="14.45" customHeight="1" x14ac:dyDescent="0.25">
      <c r="A10" s="43"/>
      <c r="B10" s="43"/>
      <c r="C10" s="45"/>
      <c r="D10" s="198" t="s">
        <v>71</v>
      </c>
      <c r="E10" s="198"/>
      <c r="F10" s="16">
        <v>41436.659863280001</v>
      </c>
      <c r="G10" s="16">
        <v>41653.845235360001</v>
      </c>
      <c r="H10" s="16">
        <v>39760.89613950999</v>
      </c>
      <c r="I10" s="16">
        <v>41923.923034060004</v>
      </c>
      <c r="J10" s="16">
        <v>42386.570726070007</v>
      </c>
      <c r="K10" s="16"/>
      <c r="L10" s="16"/>
      <c r="M10" s="16"/>
      <c r="N10" s="16"/>
      <c r="O10" s="16"/>
      <c r="P10" s="16">
        <v>42885.612281460009</v>
      </c>
      <c r="Q10" s="16">
        <v>43158.003944709999</v>
      </c>
      <c r="R10" s="16">
        <v>42474.885168489993</v>
      </c>
      <c r="S10" s="16">
        <v>42163.042401589992</v>
      </c>
      <c r="T10" s="16">
        <v>42584.063050900004</v>
      </c>
      <c r="U10" s="16"/>
      <c r="V10" s="42"/>
      <c r="W10" s="45"/>
      <c r="X10" s="198" t="s">
        <v>71</v>
      </c>
      <c r="Y10" s="198"/>
      <c r="AA10" s="62"/>
    </row>
    <row r="11" spans="1:27" s="3" customFormat="1" ht="14.45" customHeight="1" x14ac:dyDescent="0.25">
      <c r="A11" s="43"/>
      <c r="B11" s="43"/>
      <c r="C11" s="45"/>
      <c r="D11" s="198" t="s">
        <v>72</v>
      </c>
      <c r="E11" s="198"/>
      <c r="F11" s="16">
        <v>17882.616177900003</v>
      </c>
      <c r="G11" s="16">
        <v>15329.02365913</v>
      </c>
      <c r="H11" s="16">
        <v>13314.772378380003</v>
      </c>
      <c r="I11" s="16">
        <v>14866.830603460001</v>
      </c>
      <c r="J11" s="16">
        <v>14496.613620290003</v>
      </c>
      <c r="K11" s="16"/>
      <c r="L11" s="16"/>
      <c r="M11" s="16"/>
      <c r="N11" s="16"/>
      <c r="O11" s="16"/>
      <c r="P11" s="16">
        <v>14169.520300149994</v>
      </c>
      <c r="Q11" s="16">
        <v>14394.84715096</v>
      </c>
      <c r="R11" s="16">
        <v>13840.49928638</v>
      </c>
      <c r="S11" s="16">
        <v>13938.043295439998</v>
      </c>
      <c r="T11" s="16">
        <v>14394.364351550006</v>
      </c>
      <c r="U11" s="16"/>
      <c r="V11" s="42"/>
      <c r="W11" s="45"/>
      <c r="X11" s="198" t="s">
        <v>72</v>
      </c>
      <c r="Y11" s="198"/>
      <c r="AA11" s="62"/>
    </row>
    <row r="12" spans="1:27" s="5" customFormat="1" ht="14.45" customHeight="1" x14ac:dyDescent="0.25">
      <c r="A12" s="42"/>
      <c r="B12" s="195" t="s">
        <v>73</v>
      </c>
      <c r="C12" s="195"/>
      <c r="D12" s="195"/>
      <c r="E12" s="195"/>
      <c r="F12" s="36">
        <v>87488.295694760003</v>
      </c>
      <c r="G12" s="36">
        <v>88691.896559829998</v>
      </c>
      <c r="H12" s="36">
        <v>82025.663463760022</v>
      </c>
      <c r="I12" s="36">
        <v>87654.918281869992</v>
      </c>
      <c r="J12" s="36">
        <v>87024.161674450006</v>
      </c>
      <c r="K12" s="36"/>
      <c r="L12" s="12"/>
      <c r="M12" s="12"/>
      <c r="N12" s="36"/>
      <c r="O12" s="36"/>
      <c r="P12" s="12">
        <v>86787.675400480002</v>
      </c>
      <c r="Q12" s="12">
        <v>87197.167398500009</v>
      </c>
      <c r="R12" s="12">
        <v>81581.457066029994</v>
      </c>
      <c r="S12" s="12">
        <v>84012.574753429973</v>
      </c>
      <c r="T12" s="12">
        <v>105468.12922305</v>
      </c>
      <c r="U12" s="12"/>
      <c r="V12" s="196" t="s">
        <v>74</v>
      </c>
      <c r="W12" s="196"/>
      <c r="X12" s="196"/>
      <c r="Y12" s="196"/>
      <c r="AA12" s="62"/>
    </row>
    <row r="13" spans="1:27" s="3" customFormat="1" ht="14.45" customHeight="1" x14ac:dyDescent="0.25">
      <c r="A13" s="42"/>
      <c r="B13" s="42"/>
      <c r="C13" s="37"/>
      <c r="D13" s="198" t="s">
        <v>75</v>
      </c>
      <c r="E13" s="198"/>
      <c r="F13" s="38">
        <v>52516.737333599995</v>
      </c>
      <c r="G13" s="38">
        <v>52256.379597040002</v>
      </c>
      <c r="H13" s="38">
        <v>48856.844797230005</v>
      </c>
      <c r="I13" s="38">
        <v>53790.347332709985</v>
      </c>
      <c r="J13" s="38">
        <v>53792.534283749999</v>
      </c>
      <c r="K13" s="38"/>
      <c r="L13" s="17"/>
      <c r="M13" s="17"/>
      <c r="N13" s="38"/>
      <c r="O13" s="38"/>
      <c r="P13" s="9">
        <v>53919.423450759998</v>
      </c>
      <c r="Q13" s="9">
        <v>54158.847463430015</v>
      </c>
      <c r="R13" s="9">
        <v>52767.935079109993</v>
      </c>
      <c r="S13" s="9">
        <v>55290.224568699967</v>
      </c>
      <c r="T13" s="9">
        <v>76747.318457129979</v>
      </c>
      <c r="U13" s="9"/>
      <c r="V13" s="42"/>
      <c r="W13" s="37"/>
      <c r="X13" s="198" t="s">
        <v>75</v>
      </c>
      <c r="Y13" s="198"/>
      <c r="AA13" s="62"/>
    </row>
    <row r="14" spans="1:27" s="3" customFormat="1" ht="14.45" customHeight="1" x14ac:dyDescent="0.25">
      <c r="A14" s="39"/>
      <c r="B14" s="39"/>
      <c r="C14" s="40"/>
      <c r="D14" s="199" t="s">
        <v>76</v>
      </c>
      <c r="E14" s="199"/>
      <c r="F14" s="38">
        <v>34971.558361159994</v>
      </c>
      <c r="G14" s="38">
        <v>36435.516962790003</v>
      </c>
      <c r="H14" s="38">
        <v>33168.818666530002</v>
      </c>
      <c r="I14" s="38">
        <v>33864.570949159999</v>
      </c>
      <c r="J14" s="38">
        <v>33231.627390699992</v>
      </c>
      <c r="K14" s="38"/>
      <c r="L14" s="17"/>
      <c r="M14" s="17"/>
      <c r="N14" s="38"/>
      <c r="O14" s="38"/>
      <c r="P14" s="9">
        <v>32868.251949719997</v>
      </c>
      <c r="Q14" s="9">
        <v>33038.319935069987</v>
      </c>
      <c r="R14" s="9">
        <v>28813.521986920001</v>
      </c>
      <c r="S14" s="9">
        <v>28722.350184730003</v>
      </c>
      <c r="T14" s="9">
        <v>28720.810765920007</v>
      </c>
      <c r="U14" s="9"/>
      <c r="V14" s="54"/>
      <c r="W14" s="40"/>
      <c r="X14" s="199" t="s">
        <v>76</v>
      </c>
      <c r="Y14" s="199"/>
      <c r="AA14" s="62"/>
    </row>
    <row r="15" spans="1:27" s="5" customFormat="1" ht="14.45" customHeight="1" x14ac:dyDescent="0.25">
      <c r="A15" s="75"/>
      <c r="B15" s="190" t="s">
        <v>77</v>
      </c>
      <c r="C15" s="190"/>
      <c r="D15" s="190"/>
      <c r="E15" s="190"/>
      <c r="F15" s="57">
        <v>440394.41696616006</v>
      </c>
      <c r="G15" s="57">
        <v>440274.6184588701</v>
      </c>
      <c r="H15" s="57">
        <v>409970.27373132005</v>
      </c>
      <c r="I15" s="57">
        <v>441879.76864931011</v>
      </c>
      <c r="J15" s="57">
        <v>444617.86371263</v>
      </c>
      <c r="K15" s="57"/>
      <c r="L15" s="110"/>
      <c r="M15" s="110"/>
      <c r="N15" s="57"/>
      <c r="O15" s="57"/>
      <c r="P15" s="56">
        <v>450390.78038256022</v>
      </c>
      <c r="Q15" s="56">
        <v>449705.76804794988</v>
      </c>
      <c r="R15" s="56">
        <v>435975.23489232018</v>
      </c>
      <c r="S15" s="56">
        <v>437441.00329261005</v>
      </c>
      <c r="T15" s="56">
        <v>457829.86213707004</v>
      </c>
      <c r="U15" s="56"/>
      <c r="V15" s="191" t="s">
        <v>77</v>
      </c>
      <c r="W15" s="191"/>
      <c r="X15" s="191"/>
      <c r="Y15" s="191"/>
      <c r="AA15" s="62"/>
    </row>
    <row r="16" spans="1:27" s="5" customFormat="1" ht="14.45" customHeight="1" x14ac:dyDescent="0.25">
      <c r="A16" s="42"/>
      <c r="B16" s="195" t="s">
        <v>78</v>
      </c>
      <c r="C16" s="195"/>
      <c r="D16" s="195"/>
      <c r="E16" s="195"/>
      <c r="F16" s="36">
        <v>17174.916442490001</v>
      </c>
      <c r="G16" s="36">
        <v>17332.350522099998</v>
      </c>
      <c r="H16" s="36">
        <v>16344.0680686</v>
      </c>
      <c r="I16" s="36">
        <v>17101.919724259998</v>
      </c>
      <c r="J16" s="36">
        <v>17882.207466510001</v>
      </c>
      <c r="K16" s="36"/>
      <c r="L16" s="17"/>
      <c r="M16" s="17"/>
      <c r="N16" s="36"/>
      <c r="O16" s="36"/>
      <c r="P16" s="12">
        <v>18109.347056629998</v>
      </c>
      <c r="Q16" s="12">
        <v>18456.701598209998</v>
      </c>
      <c r="R16" s="12">
        <v>12526.208782330003</v>
      </c>
      <c r="S16" s="12">
        <v>13028.99085453</v>
      </c>
      <c r="T16" s="12">
        <v>14711.636654879998</v>
      </c>
      <c r="U16" s="12"/>
      <c r="V16" s="196" t="s">
        <v>79</v>
      </c>
      <c r="W16" s="196"/>
      <c r="X16" s="196"/>
      <c r="Y16" s="196"/>
      <c r="AA16" s="62"/>
    </row>
    <row r="17" spans="1:27" s="3" customFormat="1" ht="14.45" customHeight="1" x14ac:dyDescent="0.25">
      <c r="A17" s="42"/>
      <c r="B17" s="42"/>
      <c r="C17" s="192" t="s">
        <v>64</v>
      </c>
      <c r="D17" s="192"/>
      <c r="E17" s="192"/>
      <c r="F17" s="38"/>
      <c r="G17" s="38"/>
      <c r="H17" s="38"/>
      <c r="I17" s="38"/>
      <c r="J17" s="38"/>
      <c r="K17" s="38"/>
      <c r="L17" s="17"/>
      <c r="M17" s="17"/>
      <c r="N17" s="38"/>
      <c r="O17" s="38"/>
      <c r="P17" s="9"/>
      <c r="Q17" s="9"/>
      <c r="R17" s="9"/>
      <c r="S17" s="9"/>
      <c r="T17" s="9"/>
      <c r="U17" s="9"/>
      <c r="V17" s="42"/>
      <c r="W17" s="197" t="s">
        <v>65</v>
      </c>
      <c r="X17" s="197"/>
      <c r="Y17" s="197"/>
      <c r="AA17" s="62"/>
    </row>
    <row r="18" spans="1:27" s="3" customFormat="1" ht="14.45" customHeight="1" x14ac:dyDescent="0.25">
      <c r="A18" s="42"/>
      <c r="B18" s="42"/>
      <c r="C18" s="37"/>
      <c r="D18" s="198" t="s">
        <v>80</v>
      </c>
      <c r="E18" s="198"/>
      <c r="F18" s="38">
        <v>1526.8334861999999</v>
      </c>
      <c r="G18" s="38">
        <v>1680.5696740999997</v>
      </c>
      <c r="H18" s="38">
        <v>1556.6764157799998</v>
      </c>
      <c r="I18" s="38">
        <v>1969.6969922299991</v>
      </c>
      <c r="J18" s="38">
        <v>2471.3769371100007</v>
      </c>
      <c r="K18" s="38"/>
      <c r="L18" s="17"/>
      <c r="M18" s="17"/>
      <c r="N18" s="38"/>
      <c r="O18" s="38"/>
      <c r="P18" s="9">
        <v>3058.0427756799995</v>
      </c>
      <c r="Q18" s="9">
        <v>3051.1769795599998</v>
      </c>
      <c r="R18" s="9">
        <v>3497.7857861800007</v>
      </c>
      <c r="S18" s="9">
        <v>3716.48668817</v>
      </c>
      <c r="T18" s="9">
        <v>5264.3657569499992</v>
      </c>
      <c r="U18" s="9"/>
      <c r="V18" s="42"/>
      <c r="W18" s="37"/>
      <c r="X18" s="198" t="s">
        <v>80</v>
      </c>
      <c r="Y18" s="198"/>
      <c r="AA18" s="62"/>
    </row>
    <row r="19" spans="1:27" s="5" customFormat="1" ht="14.45" customHeight="1" x14ac:dyDescent="0.25">
      <c r="A19" s="42"/>
      <c r="B19" s="195" t="s">
        <v>81</v>
      </c>
      <c r="C19" s="195"/>
      <c r="D19" s="195"/>
      <c r="E19" s="195"/>
      <c r="F19" s="36">
        <v>39828.138514259997</v>
      </c>
      <c r="G19" s="36">
        <v>39755.784498169996</v>
      </c>
      <c r="H19" s="36">
        <v>35478.190807400002</v>
      </c>
      <c r="I19" s="36">
        <v>39221.496544270005</v>
      </c>
      <c r="J19" s="36">
        <v>38085.497111819997</v>
      </c>
      <c r="K19" s="36"/>
      <c r="L19" s="17"/>
      <c r="M19" s="17"/>
      <c r="N19" s="36"/>
      <c r="O19" s="36"/>
      <c r="P19" s="12">
        <v>46347.829005870008</v>
      </c>
      <c r="Q19" s="12">
        <v>45628.155949880005</v>
      </c>
      <c r="R19" s="12">
        <v>44570.838140780004</v>
      </c>
      <c r="S19" s="12">
        <v>45864.265046090011</v>
      </c>
      <c r="T19" s="12">
        <v>46197.522591629997</v>
      </c>
      <c r="U19" s="12"/>
      <c r="V19" s="196" t="s">
        <v>82</v>
      </c>
      <c r="W19" s="196"/>
      <c r="X19" s="196"/>
      <c r="Y19" s="196"/>
      <c r="AA19" s="62"/>
    </row>
    <row r="20" spans="1:27" s="3" customFormat="1" ht="14.45" customHeight="1" x14ac:dyDescent="0.25">
      <c r="A20" s="42"/>
      <c r="B20" s="42"/>
      <c r="C20" s="192" t="s">
        <v>64</v>
      </c>
      <c r="D20" s="192"/>
      <c r="E20" s="192"/>
      <c r="F20" s="38"/>
      <c r="G20" s="38"/>
      <c r="H20" s="38"/>
      <c r="I20" s="38"/>
      <c r="J20" s="38"/>
      <c r="K20" s="38"/>
      <c r="L20" s="17"/>
      <c r="M20" s="17"/>
      <c r="N20" s="38"/>
      <c r="O20" s="38"/>
      <c r="P20" s="9"/>
      <c r="Q20" s="9"/>
      <c r="R20" s="9"/>
      <c r="S20" s="9"/>
      <c r="T20" s="9"/>
      <c r="U20" s="9"/>
      <c r="V20" s="42"/>
      <c r="W20" s="197" t="s">
        <v>65</v>
      </c>
      <c r="X20" s="197"/>
      <c r="Y20" s="197"/>
      <c r="AA20" s="62"/>
    </row>
    <row r="21" spans="1:27" s="3" customFormat="1" ht="14.45" customHeight="1" x14ac:dyDescent="0.25">
      <c r="A21" s="43"/>
      <c r="B21" s="43"/>
      <c r="C21" s="45"/>
      <c r="D21" s="194" t="s">
        <v>83</v>
      </c>
      <c r="E21" s="194"/>
      <c r="F21" s="38">
        <v>3041.9881692299996</v>
      </c>
      <c r="G21" s="38">
        <v>2749.2266138099999</v>
      </c>
      <c r="H21" s="38">
        <v>2460.4724346399994</v>
      </c>
      <c r="I21" s="38">
        <v>2626.7425833099996</v>
      </c>
      <c r="J21" s="38">
        <v>2610.7198587499993</v>
      </c>
      <c r="K21" s="38"/>
      <c r="L21" s="17"/>
      <c r="M21" s="17"/>
      <c r="N21" s="38"/>
      <c r="O21" s="38"/>
      <c r="P21" s="9">
        <v>2326.6837752700012</v>
      </c>
      <c r="Q21" s="9">
        <v>3186.3024792900005</v>
      </c>
      <c r="R21" s="9">
        <v>3216.2015771100009</v>
      </c>
      <c r="S21" s="9">
        <v>3611.2374689899998</v>
      </c>
      <c r="T21" s="9">
        <v>3739.11167746</v>
      </c>
      <c r="U21" s="9"/>
      <c r="V21" s="42"/>
      <c r="W21" s="45"/>
      <c r="X21" s="194" t="s">
        <v>83</v>
      </c>
      <c r="Y21" s="194"/>
      <c r="AA21" s="62"/>
    </row>
    <row r="22" spans="1:27" s="5" customFormat="1" ht="14.45" customHeight="1" x14ac:dyDescent="0.25">
      <c r="A22" s="42"/>
      <c r="B22" s="195" t="s">
        <v>84</v>
      </c>
      <c r="C22" s="195"/>
      <c r="D22" s="195"/>
      <c r="E22" s="195"/>
      <c r="F22" s="36">
        <v>313572.05847715004</v>
      </c>
      <c r="G22" s="36">
        <v>315439.44228521001</v>
      </c>
      <c r="H22" s="36">
        <v>295117.04780862003</v>
      </c>
      <c r="I22" s="36">
        <v>314877.40128573007</v>
      </c>
      <c r="J22" s="36">
        <v>317823.91526976996</v>
      </c>
      <c r="K22" s="36"/>
      <c r="L22" s="17"/>
      <c r="M22" s="17"/>
      <c r="N22" s="36"/>
      <c r="O22" s="36"/>
      <c r="P22" s="12">
        <v>312779.97225093021</v>
      </c>
      <c r="Q22" s="12">
        <v>309893.58117871988</v>
      </c>
      <c r="R22" s="12">
        <v>296970.56285215018</v>
      </c>
      <c r="S22" s="12">
        <v>295979.26132641995</v>
      </c>
      <c r="T22" s="12">
        <v>307836.39782084001</v>
      </c>
      <c r="U22" s="12"/>
      <c r="V22" s="196" t="s">
        <v>85</v>
      </c>
      <c r="W22" s="196"/>
      <c r="X22" s="196"/>
      <c r="Y22" s="196"/>
      <c r="AA22" s="62"/>
    </row>
    <row r="23" spans="1:27" s="3" customFormat="1" ht="14.45" customHeight="1" x14ac:dyDescent="0.25">
      <c r="A23" s="42"/>
      <c r="B23" s="42"/>
      <c r="C23" s="192" t="s">
        <v>64</v>
      </c>
      <c r="D23" s="192"/>
      <c r="E23" s="192"/>
      <c r="F23" s="38"/>
      <c r="G23" s="38"/>
      <c r="H23" s="38"/>
      <c r="I23" s="38"/>
      <c r="J23" s="38"/>
      <c r="K23" s="38"/>
      <c r="L23" s="17"/>
      <c r="M23" s="17"/>
      <c r="N23" s="38"/>
      <c r="O23" s="38"/>
      <c r="P23" s="9"/>
      <c r="Q23" s="9"/>
      <c r="R23" s="9"/>
      <c r="S23" s="9"/>
      <c r="T23" s="9"/>
      <c r="U23" s="9"/>
      <c r="V23" s="42"/>
      <c r="W23" s="197" t="s">
        <v>65</v>
      </c>
      <c r="X23" s="197"/>
      <c r="Y23" s="197"/>
      <c r="AA23" s="62"/>
    </row>
    <row r="24" spans="1:27" s="3" customFormat="1" ht="14.45" customHeight="1" x14ac:dyDescent="0.25">
      <c r="A24" s="42"/>
      <c r="B24" s="42"/>
      <c r="C24" s="37"/>
      <c r="D24" s="198" t="s">
        <v>86</v>
      </c>
      <c r="E24" s="198"/>
      <c r="F24" s="38">
        <v>5168.5375797500001</v>
      </c>
      <c r="G24" s="38">
        <v>4813.8453307600003</v>
      </c>
      <c r="H24" s="38">
        <v>4487.5301811600002</v>
      </c>
      <c r="I24" s="38">
        <v>4987.262641880001</v>
      </c>
      <c r="J24" s="38">
        <v>5008.5079987900008</v>
      </c>
      <c r="K24" s="38"/>
      <c r="L24" s="17"/>
      <c r="M24" s="17"/>
      <c r="N24" s="38"/>
      <c r="O24" s="38"/>
      <c r="P24" s="9">
        <v>4703.7603010500006</v>
      </c>
      <c r="Q24" s="9">
        <v>4565.7548592000012</v>
      </c>
      <c r="R24" s="9">
        <v>5334.6935342399993</v>
      </c>
      <c r="S24" s="9">
        <v>5128.1942187600007</v>
      </c>
      <c r="T24" s="9">
        <v>5422.0720864000004</v>
      </c>
      <c r="U24" s="9"/>
      <c r="V24" s="42"/>
      <c r="W24" s="37"/>
      <c r="X24" s="198" t="s">
        <v>86</v>
      </c>
      <c r="Y24" s="198"/>
      <c r="AA24" s="62"/>
    </row>
    <row r="25" spans="1:27" s="3" customFormat="1" ht="14.45" customHeight="1" x14ac:dyDescent="0.25">
      <c r="A25" s="42"/>
      <c r="B25" s="42"/>
      <c r="C25" s="37"/>
      <c r="D25" s="198" t="s">
        <v>87</v>
      </c>
      <c r="E25" s="198"/>
      <c r="F25" s="38">
        <v>77242.296896979999</v>
      </c>
      <c r="G25" s="38">
        <v>76105.049871620009</v>
      </c>
      <c r="H25" s="38">
        <v>72280.955021810005</v>
      </c>
      <c r="I25" s="38">
        <v>75014.556832370028</v>
      </c>
      <c r="J25" s="38">
        <v>73851.314046789994</v>
      </c>
      <c r="K25" s="38"/>
      <c r="L25" s="17"/>
      <c r="M25" s="17"/>
      <c r="N25" s="38"/>
      <c r="O25" s="38"/>
      <c r="P25" s="9">
        <v>69823.61639856</v>
      </c>
      <c r="Q25" s="9">
        <v>68633.346192530022</v>
      </c>
      <c r="R25" s="9">
        <v>65946.724190800043</v>
      </c>
      <c r="S25" s="9">
        <v>62901.687124630014</v>
      </c>
      <c r="T25" s="9">
        <v>61088.454829969982</v>
      </c>
      <c r="U25" s="9"/>
      <c r="V25" s="42"/>
      <c r="W25" s="37"/>
      <c r="X25" s="198" t="s">
        <v>87</v>
      </c>
      <c r="Y25" s="198"/>
      <c r="AA25" s="62"/>
    </row>
    <row r="26" spans="1:27" s="3" customFormat="1" ht="14.45" customHeight="1" x14ac:dyDescent="0.25">
      <c r="A26" s="41"/>
      <c r="B26" s="41"/>
      <c r="C26" s="41"/>
      <c r="D26" s="198" t="s">
        <v>88</v>
      </c>
      <c r="E26" s="198"/>
      <c r="F26" s="38">
        <v>9811.6763935900017</v>
      </c>
      <c r="G26" s="38">
        <v>9991.2571762799998</v>
      </c>
      <c r="H26" s="38">
        <v>8906.5136904600004</v>
      </c>
      <c r="I26" s="38">
        <v>9906.8005336999995</v>
      </c>
      <c r="J26" s="38">
        <v>10119.11576343</v>
      </c>
      <c r="K26" s="38"/>
      <c r="L26" s="17"/>
      <c r="M26" s="17"/>
      <c r="N26" s="38"/>
      <c r="O26" s="38"/>
      <c r="P26" s="9">
        <v>10056.579624510001</v>
      </c>
      <c r="Q26" s="9">
        <v>10226.30568188</v>
      </c>
      <c r="R26" s="9">
        <v>9964.9416658299979</v>
      </c>
      <c r="S26" s="9">
        <v>10206.880422169999</v>
      </c>
      <c r="T26" s="9">
        <v>10272.95744652</v>
      </c>
      <c r="U26" s="9"/>
      <c r="V26" s="41"/>
      <c r="W26" s="41"/>
      <c r="X26" s="198" t="s">
        <v>88</v>
      </c>
      <c r="Y26" s="198"/>
      <c r="AA26" s="62"/>
    </row>
    <row r="27" spans="1:27" s="3" customFormat="1" ht="14.45" customHeight="1" x14ac:dyDescent="0.25">
      <c r="A27" s="42"/>
      <c r="B27" s="42"/>
      <c r="C27" s="37"/>
      <c r="D27" s="198" t="s">
        <v>89</v>
      </c>
      <c r="E27" s="198"/>
      <c r="F27" s="38">
        <v>15527.096718489998</v>
      </c>
      <c r="G27" s="38">
        <v>16824.310505239999</v>
      </c>
      <c r="H27" s="38">
        <v>16538.053263410002</v>
      </c>
      <c r="I27" s="38">
        <v>16848.642372809994</v>
      </c>
      <c r="J27" s="38">
        <v>17134.601007449997</v>
      </c>
      <c r="K27" s="38"/>
      <c r="L27" s="17"/>
      <c r="M27" s="17"/>
      <c r="N27" s="38"/>
      <c r="O27" s="38"/>
      <c r="P27" s="9">
        <v>16805.735589159995</v>
      </c>
      <c r="Q27" s="9">
        <v>17860.550095590002</v>
      </c>
      <c r="R27" s="9">
        <v>16818.588854509995</v>
      </c>
      <c r="S27" s="9">
        <v>16488.82218168</v>
      </c>
      <c r="T27" s="9">
        <v>16481.46951359</v>
      </c>
      <c r="U27" s="9"/>
      <c r="V27" s="42"/>
      <c r="W27" s="37"/>
      <c r="X27" s="198" t="s">
        <v>89</v>
      </c>
      <c r="Y27" s="198"/>
      <c r="AA27" s="62"/>
    </row>
    <row r="28" spans="1:27" s="3" customFormat="1" ht="14.45" customHeight="1" x14ac:dyDescent="0.25">
      <c r="A28" s="42"/>
      <c r="B28" s="42"/>
      <c r="C28" s="37"/>
      <c r="D28" s="198" t="s">
        <v>90</v>
      </c>
      <c r="E28" s="198"/>
      <c r="F28" s="38">
        <v>184704.13153170998</v>
      </c>
      <c r="G28" s="38">
        <v>186360.63335233001</v>
      </c>
      <c r="H28" s="38">
        <v>173764.68368273001</v>
      </c>
      <c r="I28" s="38">
        <v>187479.61551282005</v>
      </c>
      <c r="J28" s="38">
        <v>190761.39583088999</v>
      </c>
      <c r="K28" s="38"/>
      <c r="L28" s="17"/>
      <c r="M28" s="17"/>
      <c r="N28" s="38"/>
      <c r="O28" s="38"/>
      <c r="P28" s="9">
        <v>191459.63603638022</v>
      </c>
      <c r="Q28" s="9">
        <v>188326.1698617299</v>
      </c>
      <c r="R28" s="9">
        <v>179184.88419258012</v>
      </c>
      <c r="S28" s="9">
        <v>181946.99785794999</v>
      </c>
      <c r="T28" s="9">
        <v>195429.38622649002</v>
      </c>
      <c r="U28" s="9"/>
      <c r="V28" s="42"/>
      <c r="W28" s="37"/>
      <c r="X28" s="198" t="s">
        <v>90</v>
      </c>
      <c r="Y28" s="198"/>
      <c r="AA28" s="62"/>
    </row>
    <row r="29" spans="1:27" s="3" customFormat="1" ht="14.45" customHeight="1" x14ac:dyDescent="0.25">
      <c r="A29" s="43"/>
      <c r="B29" s="43"/>
      <c r="C29" s="45"/>
      <c r="D29" s="198" t="s">
        <v>91</v>
      </c>
      <c r="E29" s="198"/>
      <c r="F29" s="38">
        <v>19328.630387869998</v>
      </c>
      <c r="G29" s="38">
        <v>19350.331460860001</v>
      </c>
      <c r="H29" s="38">
        <v>17340.977656380004</v>
      </c>
      <c r="I29" s="38">
        <v>18682.738507599999</v>
      </c>
      <c r="J29" s="38">
        <v>18397.18435489</v>
      </c>
      <c r="K29" s="38"/>
      <c r="L29" s="17"/>
      <c r="M29" s="17"/>
      <c r="N29" s="38"/>
      <c r="O29" s="38"/>
      <c r="P29" s="9">
        <v>17534.76831164</v>
      </c>
      <c r="Q29" s="9">
        <v>17693.697897569997</v>
      </c>
      <c r="R29" s="9">
        <v>17252.611569119999</v>
      </c>
      <c r="S29" s="9">
        <v>16798.814278530001</v>
      </c>
      <c r="T29" s="9">
        <v>16842.001414170001</v>
      </c>
      <c r="U29" s="9"/>
      <c r="V29" s="42"/>
      <c r="W29" s="45"/>
      <c r="X29" s="198" t="s">
        <v>91</v>
      </c>
      <c r="Y29" s="198"/>
      <c r="AA29" s="62"/>
    </row>
    <row r="30" spans="1:27" s="5" customFormat="1" ht="14.45" customHeight="1" x14ac:dyDescent="0.25">
      <c r="A30" s="42"/>
      <c r="B30" s="195" t="s">
        <v>92</v>
      </c>
      <c r="C30" s="195"/>
      <c r="D30" s="195"/>
      <c r="E30" s="195"/>
      <c r="F30" s="36">
        <v>69819.303532260004</v>
      </c>
      <c r="G30" s="36">
        <v>67747.04115338999</v>
      </c>
      <c r="H30" s="36">
        <v>63030.967046700011</v>
      </c>
      <c r="I30" s="36">
        <v>70678.951095049983</v>
      </c>
      <c r="J30" s="36">
        <v>70826.243864530028</v>
      </c>
      <c r="K30" s="36"/>
      <c r="L30" s="17"/>
      <c r="M30" s="17"/>
      <c r="N30" s="36"/>
      <c r="O30" s="36"/>
      <c r="P30" s="12">
        <v>73153.632069130021</v>
      </c>
      <c r="Q30" s="12">
        <v>75727.329321140001</v>
      </c>
      <c r="R30" s="12">
        <v>81907.625117060001</v>
      </c>
      <c r="S30" s="12">
        <v>82568.486065569989</v>
      </c>
      <c r="T30" s="12">
        <v>89084.305069719994</v>
      </c>
      <c r="U30" s="12"/>
      <c r="V30" s="196" t="s">
        <v>93</v>
      </c>
      <c r="W30" s="196"/>
      <c r="X30" s="196"/>
      <c r="Y30" s="196"/>
      <c r="AA30" s="62"/>
    </row>
    <row r="31" spans="1:27" s="3" customFormat="1" ht="14.45" customHeight="1" x14ac:dyDescent="0.25">
      <c r="A31" s="43"/>
      <c r="B31" s="43"/>
      <c r="C31" s="192" t="s">
        <v>64</v>
      </c>
      <c r="D31" s="192"/>
      <c r="E31" s="192"/>
      <c r="F31" s="38"/>
      <c r="G31" s="38"/>
      <c r="H31" s="38"/>
      <c r="I31" s="38"/>
      <c r="J31" s="38"/>
      <c r="K31" s="38"/>
      <c r="L31" s="17"/>
      <c r="M31" s="17"/>
      <c r="N31" s="38"/>
      <c r="O31" s="38"/>
      <c r="P31" s="9"/>
      <c r="Q31" s="9"/>
      <c r="R31" s="9"/>
      <c r="S31" s="9"/>
      <c r="T31" s="9"/>
      <c r="U31" s="9"/>
      <c r="V31" s="42"/>
      <c r="W31" s="200" t="s">
        <v>65</v>
      </c>
      <c r="X31" s="200"/>
      <c r="Y31" s="200"/>
      <c r="AA31" s="62"/>
    </row>
    <row r="32" spans="1:27" s="3" customFormat="1" ht="14.45" customHeight="1" x14ac:dyDescent="0.25">
      <c r="A32" s="43"/>
      <c r="B32" s="43"/>
      <c r="C32" s="45"/>
      <c r="D32" s="198" t="s">
        <v>94</v>
      </c>
      <c r="E32" s="198"/>
      <c r="F32" s="38">
        <v>20683.934369029997</v>
      </c>
      <c r="G32" s="38">
        <v>21740.456561519997</v>
      </c>
      <c r="H32" s="38">
        <v>19928.304661770002</v>
      </c>
      <c r="I32" s="38">
        <v>21395.481683089991</v>
      </c>
      <c r="J32" s="38">
        <v>21502.494803310004</v>
      </c>
      <c r="K32" s="38"/>
      <c r="L32" s="17"/>
      <c r="M32" s="17"/>
      <c r="N32" s="38"/>
      <c r="O32" s="38"/>
      <c r="P32" s="9">
        <v>21448.373494530002</v>
      </c>
      <c r="Q32" s="9">
        <v>21280.526614999995</v>
      </c>
      <c r="R32" s="9">
        <v>20342.646747080002</v>
      </c>
      <c r="S32" s="9">
        <v>19667.012317549998</v>
      </c>
      <c r="T32" s="9">
        <v>20854.069770750004</v>
      </c>
      <c r="U32" s="9"/>
      <c r="V32" s="42"/>
      <c r="W32" s="45"/>
      <c r="X32" s="198" t="s">
        <v>94</v>
      </c>
      <c r="Y32" s="198"/>
      <c r="AA32" s="62"/>
    </row>
    <row r="33" spans="1:27" s="3" customFormat="1" ht="14.45" customHeight="1" x14ac:dyDescent="0.25">
      <c r="A33" s="42"/>
      <c r="B33" s="42"/>
      <c r="C33" s="37"/>
      <c r="D33" s="198" t="s">
        <v>95</v>
      </c>
      <c r="E33" s="198"/>
      <c r="F33" s="38">
        <v>21718.37627823</v>
      </c>
      <c r="G33" s="38">
        <v>21146.158349009998</v>
      </c>
      <c r="H33" s="38">
        <v>20518.013862279997</v>
      </c>
      <c r="I33" s="38">
        <v>22871.182904609988</v>
      </c>
      <c r="J33" s="38">
        <v>21538.663584970003</v>
      </c>
      <c r="K33" s="38"/>
      <c r="L33" s="17"/>
      <c r="M33" s="17"/>
      <c r="N33" s="38"/>
      <c r="O33" s="38"/>
      <c r="P33" s="9">
        <v>21216.509880729995</v>
      </c>
      <c r="Q33" s="9">
        <v>21448.984393379997</v>
      </c>
      <c r="R33" s="9">
        <v>24932.772499340004</v>
      </c>
      <c r="S33" s="9">
        <v>25117.944097969994</v>
      </c>
      <c r="T33" s="9">
        <v>25322.320167250004</v>
      </c>
      <c r="U33" s="9"/>
      <c r="V33" s="42"/>
      <c r="W33" s="37"/>
      <c r="X33" s="198" t="s">
        <v>95</v>
      </c>
      <c r="Y33" s="198"/>
      <c r="AA33" s="62"/>
    </row>
    <row r="34" spans="1:27" s="3" customFormat="1" ht="14.45" customHeight="1" x14ac:dyDescent="0.25">
      <c r="A34" s="42"/>
      <c r="B34" s="42"/>
      <c r="C34" s="37"/>
      <c r="D34" s="198" t="s">
        <v>96</v>
      </c>
      <c r="E34" s="198"/>
      <c r="F34" s="38">
        <v>10720.524478410003</v>
      </c>
      <c r="G34" s="38">
        <v>10971.304545289999</v>
      </c>
      <c r="H34" s="38">
        <v>9463.4450420600006</v>
      </c>
      <c r="I34" s="38">
        <v>10637.949115829999</v>
      </c>
      <c r="J34" s="38">
        <v>10463.311605570003</v>
      </c>
      <c r="K34" s="38"/>
      <c r="L34" s="17"/>
      <c r="M34" s="17"/>
      <c r="N34" s="38"/>
      <c r="O34" s="38"/>
      <c r="P34" s="9">
        <v>11679.657458520001</v>
      </c>
      <c r="Q34" s="9">
        <v>14286.696198179998</v>
      </c>
      <c r="R34" s="9">
        <v>16883.416850670001</v>
      </c>
      <c r="S34" s="9">
        <v>17441.780641130001</v>
      </c>
      <c r="T34" s="9">
        <v>20946.961541569992</v>
      </c>
      <c r="U34" s="9"/>
      <c r="V34" s="42"/>
      <c r="W34" s="37"/>
      <c r="X34" s="198" t="s">
        <v>96</v>
      </c>
      <c r="Y34" s="198"/>
      <c r="AA34" s="62"/>
    </row>
    <row r="35" spans="1:27" s="5" customFormat="1" ht="14.45" customHeight="1" x14ac:dyDescent="0.25">
      <c r="A35" s="75"/>
      <c r="B35" s="190" t="s">
        <v>97</v>
      </c>
      <c r="C35" s="190"/>
      <c r="D35" s="190"/>
      <c r="E35" s="190"/>
      <c r="F35" s="57">
        <v>178472.70899762001</v>
      </c>
      <c r="G35" s="57">
        <v>184362.74099207998</v>
      </c>
      <c r="H35" s="57">
        <v>165460.01357828997</v>
      </c>
      <c r="I35" s="57">
        <v>173049.09119572002</v>
      </c>
      <c r="J35" s="57">
        <v>176997.13843143001</v>
      </c>
      <c r="K35" s="57"/>
      <c r="L35" s="110"/>
      <c r="M35" s="110"/>
      <c r="N35" s="57"/>
      <c r="O35" s="57"/>
      <c r="P35" s="56">
        <v>178052.76825021004</v>
      </c>
      <c r="Q35" s="56">
        <v>170278.03813600002</v>
      </c>
      <c r="R35" s="56">
        <v>160094.28809063003</v>
      </c>
      <c r="S35" s="56">
        <v>165359.29369741006</v>
      </c>
      <c r="T35" s="56">
        <v>204290.29952948002</v>
      </c>
      <c r="U35" s="56"/>
      <c r="V35" s="191" t="s">
        <v>98</v>
      </c>
      <c r="W35" s="191"/>
      <c r="X35" s="191"/>
      <c r="Y35" s="191"/>
      <c r="AA35" s="62"/>
    </row>
    <row r="36" spans="1:27" s="5" customFormat="1" ht="14.45" customHeight="1" x14ac:dyDescent="0.25">
      <c r="B36" s="201" t="s">
        <v>99</v>
      </c>
      <c r="C36" s="201"/>
      <c r="D36" s="201"/>
      <c r="E36" s="201"/>
      <c r="F36" s="36">
        <v>83732.976802379984</v>
      </c>
      <c r="G36" s="36">
        <v>87264.405886770022</v>
      </c>
      <c r="H36" s="36">
        <v>78437.569059919988</v>
      </c>
      <c r="I36" s="36">
        <v>82250.720232980006</v>
      </c>
      <c r="J36" s="36">
        <v>85461.986206319998</v>
      </c>
      <c r="K36" s="36"/>
      <c r="L36" s="17"/>
      <c r="M36" s="17"/>
      <c r="N36" s="36"/>
      <c r="O36" s="36"/>
      <c r="P36" s="12">
        <v>84331.791843079991</v>
      </c>
      <c r="Q36" s="12">
        <v>86780.795736240005</v>
      </c>
      <c r="R36" s="12">
        <v>81428.747034750035</v>
      </c>
      <c r="S36" s="12">
        <v>85758.491413030017</v>
      </c>
      <c r="T36" s="12">
        <v>87719.875094129995</v>
      </c>
      <c r="U36" s="12"/>
      <c r="V36" s="201" t="s">
        <v>100</v>
      </c>
      <c r="W36" s="201"/>
      <c r="X36" s="201"/>
      <c r="Y36" s="201"/>
      <c r="AA36" s="62"/>
    </row>
    <row r="37" spans="1:27" s="3" customFormat="1" ht="14.45" customHeight="1" x14ac:dyDescent="0.25">
      <c r="A37" s="42"/>
      <c r="B37" s="42"/>
      <c r="C37" s="192" t="s">
        <v>64</v>
      </c>
      <c r="D37" s="192"/>
      <c r="E37" s="192"/>
      <c r="F37" s="38"/>
      <c r="G37" s="38"/>
      <c r="H37" s="38"/>
      <c r="I37" s="38"/>
      <c r="J37" s="38"/>
      <c r="K37" s="38"/>
      <c r="L37" s="17"/>
      <c r="M37" s="17"/>
      <c r="N37" s="38"/>
      <c r="O37" s="38"/>
      <c r="P37" s="9"/>
      <c r="Q37" s="9"/>
      <c r="R37" s="9"/>
      <c r="S37" s="9"/>
      <c r="T37" s="9"/>
      <c r="U37" s="9"/>
      <c r="V37" s="42"/>
      <c r="W37" s="200" t="s">
        <v>65</v>
      </c>
      <c r="X37" s="200"/>
      <c r="Y37" s="200"/>
      <c r="AA37" s="62"/>
    </row>
    <row r="38" spans="1:27" s="3" customFormat="1" ht="14.45" customHeight="1" x14ac:dyDescent="0.25">
      <c r="A38" s="43"/>
      <c r="B38" s="43"/>
      <c r="C38" s="45"/>
      <c r="D38" s="198" t="s">
        <v>101</v>
      </c>
      <c r="E38" s="198"/>
      <c r="F38" s="38">
        <v>56034.094559899997</v>
      </c>
      <c r="G38" s="38">
        <v>58387.805597830004</v>
      </c>
      <c r="H38" s="38">
        <v>53338.07458344999</v>
      </c>
      <c r="I38" s="38">
        <v>52432.686747620013</v>
      </c>
      <c r="J38" s="38">
        <v>54842.877678550001</v>
      </c>
      <c r="K38" s="38"/>
      <c r="L38" s="17"/>
      <c r="M38" s="17"/>
      <c r="N38" s="38"/>
      <c r="O38" s="38"/>
      <c r="P38" s="9">
        <v>53647.282716280009</v>
      </c>
      <c r="Q38" s="9">
        <v>55860.037632980013</v>
      </c>
      <c r="R38" s="9">
        <v>52826.504518130016</v>
      </c>
      <c r="S38" s="9">
        <v>54840.91302877001</v>
      </c>
      <c r="T38" s="9">
        <v>55435.160167339993</v>
      </c>
      <c r="U38" s="9"/>
      <c r="V38" s="42"/>
      <c r="W38" s="45"/>
      <c r="X38" s="198" t="s">
        <v>101</v>
      </c>
      <c r="Y38" s="198"/>
      <c r="AA38" s="62"/>
    </row>
    <row r="39" spans="1:27" s="3" customFormat="1" ht="14.45" customHeight="1" x14ac:dyDescent="0.25">
      <c r="A39" s="43"/>
      <c r="B39" s="43"/>
      <c r="C39" s="45"/>
      <c r="D39" s="198" t="s">
        <v>102</v>
      </c>
      <c r="E39" s="198"/>
      <c r="F39" s="38">
        <v>7058.6744345099996</v>
      </c>
      <c r="G39" s="38">
        <v>7175.4736564099985</v>
      </c>
      <c r="H39" s="38">
        <v>6554.2099923899996</v>
      </c>
      <c r="I39" s="38">
        <v>6608.0284383999988</v>
      </c>
      <c r="J39" s="38">
        <v>6538.2213464800006</v>
      </c>
      <c r="K39" s="38"/>
      <c r="L39" s="17"/>
      <c r="M39" s="17"/>
      <c r="N39" s="38"/>
      <c r="O39" s="38"/>
      <c r="P39" s="9">
        <v>6857.7783656499978</v>
      </c>
      <c r="Q39" s="9">
        <v>7381.9890821799991</v>
      </c>
      <c r="R39" s="9">
        <v>6614.359158109999</v>
      </c>
      <c r="S39" s="9">
        <v>5591.4680177599994</v>
      </c>
      <c r="T39" s="9">
        <v>5914.1019443699988</v>
      </c>
      <c r="U39" s="9"/>
      <c r="V39" s="42"/>
      <c r="W39" s="45"/>
      <c r="X39" s="198" t="s">
        <v>102</v>
      </c>
      <c r="Y39" s="198"/>
      <c r="AA39" s="62"/>
    </row>
    <row r="40" spans="1:27" s="5" customFormat="1" ht="14.45" customHeight="1" x14ac:dyDescent="0.25">
      <c r="B40" s="202" t="s">
        <v>104</v>
      </c>
      <c r="C40" s="202"/>
      <c r="D40" s="202"/>
      <c r="E40" s="202"/>
      <c r="F40" s="36">
        <v>94739.732195240023</v>
      </c>
      <c r="G40" s="36">
        <v>97098.335105309961</v>
      </c>
      <c r="H40" s="36">
        <v>87022.444518369986</v>
      </c>
      <c r="I40" s="36">
        <v>90798.370962740009</v>
      </c>
      <c r="J40" s="36">
        <v>91535.15222511001</v>
      </c>
      <c r="K40" s="36"/>
      <c r="L40" s="17"/>
      <c r="M40" s="17"/>
      <c r="N40" s="36"/>
      <c r="O40" s="36"/>
      <c r="P40" s="12">
        <v>93720.976407130045</v>
      </c>
      <c r="Q40" s="12">
        <v>83497.242399760013</v>
      </c>
      <c r="R40" s="12">
        <v>78665.541055879992</v>
      </c>
      <c r="S40" s="12">
        <v>79600.802284380043</v>
      </c>
      <c r="T40" s="12">
        <v>116570.42443535003</v>
      </c>
      <c r="U40" s="12"/>
      <c r="V40" s="202" t="s">
        <v>105</v>
      </c>
      <c r="W40" s="202"/>
      <c r="X40" s="202"/>
      <c r="Y40" s="202"/>
      <c r="AA40" s="62"/>
    </row>
    <row r="41" spans="1:27" s="3" customFormat="1" ht="14.45" customHeight="1" x14ac:dyDescent="0.25">
      <c r="A41" s="42"/>
      <c r="B41" s="42"/>
      <c r="C41" s="192" t="s">
        <v>64</v>
      </c>
      <c r="D41" s="192"/>
      <c r="E41" s="192"/>
      <c r="F41" s="38"/>
      <c r="G41" s="38"/>
      <c r="H41" s="38"/>
      <c r="I41" s="38"/>
      <c r="J41" s="38"/>
      <c r="K41" s="38"/>
      <c r="L41" s="17"/>
      <c r="M41" s="17"/>
      <c r="N41" s="38"/>
      <c r="O41" s="38"/>
      <c r="P41" s="9"/>
      <c r="Q41" s="9"/>
      <c r="R41" s="9"/>
      <c r="S41" s="9"/>
      <c r="T41" s="9"/>
      <c r="U41" s="9"/>
      <c r="V41" s="42"/>
      <c r="W41" s="200" t="s">
        <v>65</v>
      </c>
      <c r="X41" s="200"/>
      <c r="Y41" s="200"/>
      <c r="AA41" s="62"/>
    </row>
    <row r="42" spans="1:27" s="5" customFormat="1" ht="14.45" customHeight="1" x14ac:dyDescent="0.25">
      <c r="B42" s="76"/>
      <c r="C42" s="76"/>
      <c r="D42" s="198" t="s">
        <v>103</v>
      </c>
      <c r="E42" s="198"/>
      <c r="F42" s="38">
        <v>41373.760399009996</v>
      </c>
      <c r="G42" s="38">
        <v>42413.379988460001</v>
      </c>
      <c r="H42" s="38">
        <v>38456.862710329988</v>
      </c>
      <c r="I42" s="38">
        <v>38425.908222200007</v>
      </c>
      <c r="J42" s="38">
        <v>39865.057457699993</v>
      </c>
      <c r="K42" s="38"/>
      <c r="L42" s="17"/>
      <c r="M42" s="17"/>
      <c r="N42" s="38"/>
      <c r="O42" s="38"/>
      <c r="P42" s="9">
        <v>39770.92215991002</v>
      </c>
      <c r="Q42" s="9">
        <v>36640.64389574001</v>
      </c>
      <c r="R42" s="9">
        <v>35544.95363674</v>
      </c>
      <c r="S42" s="9">
        <v>35573.79746768</v>
      </c>
      <c r="T42" s="9">
        <v>71941.223324350009</v>
      </c>
      <c r="U42" s="9"/>
      <c r="V42" s="42"/>
      <c r="W42" s="37"/>
      <c r="X42" s="198" t="s">
        <v>103</v>
      </c>
      <c r="Y42" s="198"/>
      <c r="AA42" s="62"/>
    </row>
    <row r="43" spans="1:27" s="5" customFormat="1" ht="14.45" customHeight="1" x14ac:dyDescent="0.25">
      <c r="A43" s="75"/>
      <c r="B43" s="190" t="s">
        <v>106</v>
      </c>
      <c r="C43" s="190"/>
      <c r="D43" s="190"/>
      <c r="E43" s="190"/>
      <c r="F43" s="57">
        <v>14512.168428839996</v>
      </c>
      <c r="G43" s="57">
        <v>15797.171807800005</v>
      </c>
      <c r="H43" s="57">
        <v>14425.820958079992</v>
      </c>
      <c r="I43" s="57">
        <v>13716.517606790003</v>
      </c>
      <c r="J43" s="57">
        <v>14618.325518810001</v>
      </c>
      <c r="K43" s="57"/>
      <c r="L43" s="110"/>
      <c r="M43" s="110"/>
      <c r="N43" s="57"/>
      <c r="O43" s="57"/>
      <c r="P43" s="56">
        <v>14926.447835959983</v>
      </c>
      <c r="Q43" s="56">
        <v>14598.554574660016</v>
      </c>
      <c r="R43" s="56">
        <v>13745.665285329977</v>
      </c>
      <c r="S43" s="56">
        <v>13649.588367789993</v>
      </c>
      <c r="T43" s="56">
        <v>14494.053636749992</v>
      </c>
      <c r="U43" s="56"/>
      <c r="V43" s="191" t="s">
        <v>106</v>
      </c>
      <c r="W43" s="191"/>
      <c r="X43" s="191"/>
      <c r="Y43" s="191"/>
      <c r="AA43" s="62"/>
    </row>
    <row r="44" spans="1:27" s="3" customFormat="1" ht="14.45" customHeight="1" x14ac:dyDescent="0.25">
      <c r="A44" s="43"/>
      <c r="B44" s="43"/>
      <c r="C44" s="192" t="s">
        <v>64</v>
      </c>
      <c r="D44" s="192"/>
      <c r="E44" s="192"/>
      <c r="F44" s="38"/>
      <c r="G44" s="38"/>
      <c r="H44" s="38"/>
      <c r="I44" s="38"/>
      <c r="J44" s="38"/>
      <c r="K44" s="38"/>
      <c r="L44" s="17"/>
      <c r="M44" s="17"/>
      <c r="N44" s="38"/>
      <c r="O44" s="38"/>
      <c r="P44" s="9"/>
      <c r="Q44" s="9"/>
      <c r="R44" s="9"/>
      <c r="S44" s="9"/>
      <c r="T44" s="9"/>
      <c r="U44" s="9"/>
      <c r="V44" s="42"/>
      <c r="W44" s="200" t="s">
        <v>65</v>
      </c>
      <c r="X44" s="200"/>
      <c r="Y44" s="200"/>
      <c r="AA44" s="62"/>
    </row>
    <row r="45" spans="1:27" s="3" customFormat="1" ht="14.45" customHeight="1" x14ac:dyDescent="0.25">
      <c r="A45" s="43"/>
      <c r="B45" s="43"/>
      <c r="C45" s="45"/>
      <c r="D45" s="194" t="s">
        <v>107</v>
      </c>
      <c r="E45" s="194"/>
      <c r="F45" s="38">
        <v>5917.0644029499963</v>
      </c>
      <c r="G45" s="38">
        <v>6828.530866490004</v>
      </c>
      <c r="H45" s="38">
        <v>6898.0806298199968</v>
      </c>
      <c r="I45" s="38">
        <v>5799.4522489100018</v>
      </c>
      <c r="J45" s="38">
        <v>6439.3569017099981</v>
      </c>
      <c r="K45" s="38"/>
      <c r="L45" s="17"/>
      <c r="M45" s="17"/>
      <c r="N45" s="38"/>
      <c r="O45" s="38"/>
      <c r="P45" s="9">
        <v>7033.0600728699828</v>
      </c>
      <c r="Q45" s="9">
        <v>6812.3568757500179</v>
      </c>
      <c r="R45" s="9">
        <v>6103.1111898999807</v>
      </c>
      <c r="S45" s="9">
        <v>6182.2376019599942</v>
      </c>
      <c r="T45" s="9">
        <v>6907.3801403699945</v>
      </c>
      <c r="U45" s="9"/>
      <c r="V45" s="42"/>
      <c r="W45" s="45"/>
      <c r="X45" s="194" t="s">
        <v>107</v>
      </c>
      <c r="Y45" s="194"/>
      <c r="AA45" s="62"/>
    </row>
    <row r="46" spans="1:27" s="5" customFormat="1" ht="14.45" customHeight="1" x14ac:dyDescent="0.25">
      <c r="A46" s="75"/>
      <c r="B46" s="190" t="s">
        <v>108</v>
      </c>
      <c r="C46" s="190"/>
      <c r="D46" s="190"/>
      <c r="E46" s="190"/>
      <c r="F46" s="57">
        <v>13.31351474</v>
      </c>
      <c r="G46" s="57">
        <v>29.633252460000001</v>
      </c>
      <c r="H46" s="57">
        <v>20.061375609999999</v>
      </c>
      <c r="I46" s="57">
        <v>114.26320161</v>
      </c>
      <c r="J46" s="57">
        <v>158.98917101000001</v>
      </c>
      <c r="K46" s="57"/>
      <c r="L46" s="110"/>
      <c r="M46" s="110"/>
      <c r="N46" s="57"/>
      <c r="O46" s="57"/>
      <c r="P46" s="56">
        <v>136.08009960000001</v>
      </c>
      <c r="Q46" s="56">
        <v>92.841664989999998</v>
      </c>
      <c r="R46" s="56">
        <v>38.586351139999998</v>
      </c>
      <c r="S46" s="56">
        <v>206.26561476000001</v>
      </c>
      <c r="T46" s="56">
        <v>232.92190769000001</v>
      </c>
      <c r="U46" s="56"/>
      <c r="V46" s="191" t="s">
        <v>109</v>
      </c>
      <c r="W46" s="191"/>
      <c r="X46" s="191"/>
      <c r="Y46" s="191"/>
      <c r="AA46" s="62"/>
    </row>
    <row r="47" spans="1:27" s="3" customFormat="1" ht="14.45" customHeight="1" x14ac:dyDescent="0.25">
      <c r="F47" s="38"/>
      <c r="G47" s="38"/>
      <c r="H47" s="38"/>
      <c r="I47" s="38"/>
      <c r="J47" s="38"/>
      <c r="K47" s="38"/>
      <c r="L47" s="17"/>
      <c r="M47" s="17"/>
      <c r="N47" s="38"/>
      <c r="O47" s="38"/>
      <c r="P47" s="63"/>
      <c r="Q47" s="63"/>
      <c r="R47" s="63"/>
      <c r="S47" s="63"/>
      <c r="T47" s="63"/>
      <c r="U47" s="63"/>
      <c r="V47" s="10"/>
      <c r="W47" s="10"/>
      <c r="X47" s="10"/>
      <c r="Y47" s="10"/>
      <c r="AA47" s="62"/>
    </row>
    <row r="48" spans="1:27" s="3" customFormat="1" ht="14.45" customHeight="1" x14ac:dyDescent="0.25">
      <c r="A48" s="142"/>
      <c r="B48" s="186" t="s">
        <v>56</v>
      </c>
      <c r="C48" s="186"/>
      <c r="D48" s="186"/>
      <c r="E48" s="186"/>
      <c r="F48" s="143">
        <v>822791.46946916974</v>
      </c>
      <c r="G48" s="143">
        <v>820914.2125586</v>
      </c>
      <c r="H48" s="143">
        <v>755991.66821756016</v>
      </c>
      <c r="I48" s="143">
        <v>801379.99959694</v>
      </c>
      <c r="J48" s="143">
        <v>808000.33381632995</v>
      </c>
      <c r="K48" s="143"/>
      <c r="L48" s="99"/>
      <c r="M48" s="93"/>
      <c r="N48" s="143"/>
      <c r="O48" s="143"/>
      <c r="P48" s="143">
        <v>814044.0507711604</v>
      </c>
      <c r="Q48" s="143">
        <v>805278.67230238975</v>
      </c>
      <c r="R48" s="143">
        <v>778389.29200118012</v>
      </c>
      <c r="S48" s="143">
        <v>788783.66610584978</v>
      </c>
      <c r="T48" s="143">
        <v>877295.91538364987</v>
      </c>
      <c r="U48" s="143"/>
      <c r="V48" s="203" t="s">
        <v>57</v>
      </c>
      <c r="W48" s="203"/>
      <c r="X48" s="203"/>
      <c r="Y48" s="146"/>
      <c r="AA48" s="62"/>
    </row>
    <row r="49" spans="6:20" ht="14.45" customHeight="1" x14ac:dyDescent="0.25">
      <c r="L49" s="98"/>
      <c r="M49" s="98"/>
    </row>
    <row r="51" spans="6:20" x14ac:dyDescent="0.25">
      <c r="F51" s="159">
        <f>F48-'1_IIP_2024-2026'!E6</f>
        <v>0</v>
      </c>
      <c r="G51" s="17">
        <f>G48-'1_IIP_2024-2026'!F6</f>
        <v>0</v>
      </c>
      <c r="H51" s="17">
        <f>H48-'1_IIP_2024-2026'!G6</f>
        <v>0</v>
      </c>
      <c r="I51" s="17">
        <f>I48-'1_IIP_2024-2026'!H6</f>
        <v>0</v>
      </c>
      <c r="J51" s="17">
        <f>J48-'1_IIP_2024-2026'!I6</f>
        <v>0</v>
      </c>
      <c r="P51" s="159">
        <f>P48-'1_IIP_2024-2026'!N6</f>
        <v>0</v>
      </c>
      <c r="Q51" s="17">
        <f>Q48-'1_IIP_2024-2026'!O6</f>
        <v>0</v>
      </c>
      <c r="R51" s="17">
        <f>R48-'1_IIP_2024-2026'!P6</f>
        <v>0</v>
      </c>
      <c r="S51" s="17">
        <f>S48-'1_IIP_2024-2026'!Q6</f>
        <v>0</v>
      </c>
      <c r="T51" s="17">
        <f>T48-'1_IIP_2024-2026'!R6</f>
        <v>0</v>
      </c>
    </row>
  </sheetData>
  <mergeCells count="92">
    <mergeCell ref="B48:E48"/>
    <mergeCell ref="V48:X48"/>
    <mergeCell ref="N1:Y1"/>
    <mergeCell ref="C44:E44"/>
    <mergeCell ref="W44:Y44"/>
    <mergeCell ref="D45:E45"/>
    <mergeCell ref="X45:Y45"/>
    <mergeCell ref="B46:E46"/>
    <mergeCell ref="V46:Y46"/>
    <mergeCell ref="C41:E41"/>
    <mergeCell ref="W41:Y41"/>
    <mergeCell ref="D42:E42"/>
    <mergeCell ref="X42:Y42"/>
    <mergeCell ref="B43:E43"/>
    <mergeCell ref="V43:Y43"/>
    <mergeCell ref="D38:E38"/>
    <mergeCell ref="X38:Y38"/>
    <mergeCell ref="D39:E39"/>
    <mergeCell ref="X39:Y39"/>
    <mergeCell ref="B40:E40"/>
    <mergeCell ref="V40:Y40"/>
    <mergeCell ref="B35:E35"/>
    <mergeCell ref="V35:Y35"/>
    <mergeCell ref="B36:E36"/>
    <mergeCell ref="V36:Y36"/>
    <mergeCell ref="C37:E37"/>
    <mergeCell ref="W37:Y37"/>
    <mergeCell ref="D32:E32"/>
    <mergeCell ref="X32:Y32"/>
    <mergeCell ref="D33:E33"/>
    <mergeCell ref="X33:Y33"/>
    <mergeCell ref="D34:E34"/>
    <mergeCell ref="X34:Y34"/>
    <mergeCell ref="D29:E29"/>
    <mergeCell ref="X29:Y29"/>
    <mergeCell ref="B30:E30"/>
    <mergeCell ref="V30:Y30"/>
    <mergeCell ref="C31:E31"/>
    <mergeCell ref="W31:Y31"/>
    <mergeCell ref="D26:E26"/>
    <mergeCell ref="X26:Y26"/>
    <mergeCell ref="D27:E27"/>
    <mergeCell ref="X27:Y27"/>
    <mergeCell ref="D28:E28"/>
    <mergeCell ref="X28:Y28"/>
    <mergeCell ref="C23:E23"/>
    <mergeCell ref="W23:Y23"/>
    <mergeCell ref="D24:E24"/>
    <mergeCell ref="X24:Y24"/>
    <mergeCell ref="D25:E25"/>
    <mergeCell ref="X25:Y25"/>
    <mergeCell ref="C20:E20"/>
    <mergeCell ref="W20:Y20"/>
    <mergeCell ref="D21:E21"/>
    <mergeCell ref="X21:Y21"/>
    <mergeCell ref="B22:E22"/>
    <mergeCell ref="V22:Y22"/>
    <mergeCell ref="C17:E17"/>
    <mergeCell ref="W17:Y17"/>
    <mergeCell ref="D18:E18"/>
    <mergeCell ref="X18:Y18"/>
    <mergeCell ref="B19:E19"/>
    <mergeCell ref="V19:Y19"/>
    <mergeCell ref="D14:E14"/>
    <mergeCell ref="X14:Y14"/>
    <mergeCell ref="B15:E15"/>
    <mergeCell ref="V15:Y15"/>
    <mergeCell ref="B16:E16"/>
    <mergeCell ref="V16:Y16"/>
    <mergeCell ref="D11:E11"/>
    <mergeCell ref="X11:Y11"/>
    <mergeCell ref="B12:E12"/>
    <mergeCell ref="V12:Y12"/>
    <mergeCell ref="D13:E13"/>
    <mergeCell ref="X13:Y13"/>
    <mergeCell ref="B8:E8"/>
    <mergeCell ref="V8:Y8"/>
    <mergeCell ref="C9:E9"/>
    <mergeCell ref="W9:Y9"/>
    <mergeCell ref="D10:E10"/>
    <mergeCell ref="X10:Y10"/>
    <mergeCell ref="C5:E5"/>
    <mergeCell ref="W5:Y5"/>
    <mergeCell ref="D6:E6"/>
    <mergeCell ref="X6:Y6"/>
    <mergeCell ref="B7:E7"/>
    <mergeCell ref="V7:Y7"/>
    <mergeCell ref="A2:E2"/>
    <mergeCell ref="V2:Y2"/>
    <mergeCell ref="B4:E4"/>
    <mergeCell ref="V4:Y4"/>
    <mergeCell ref="A1:I1"/>
  </mergeCells>
  <pageMargins left="0.51181102362204722" right="0.51181102362204722" top="0.51181102362204722" bottom="0.35433070866141736" header="0.31496062992125984" footer="0.31496062992125984"/>
  <pageSetup paperSize="9" scale="95" orientation="portrait" r:id="rId1"/>
  <colBreaks count="1" manualBreakCount="1">
    <brk id="12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E76D-29B7-4B1C-A8D6-D72A2F51E864}">
  <sheetPr>
    <tabColor rgb="FF00B0F0"/>
  </sheetPr>
  <dimension ref="A1:X16"/>
  <sheetViews>
    <sheetView showGridLines="0" view="pageBreakPreview" zoomScale="115" zoomScaleNormal="100" zoomScaleSheetLayoutView="115" workbookViewId="0">
      <pane xSplit="4" ySplit="2" topLeftCell="F3" activePane="bottomRight" state="frozen"/>
      <selection activeCell="P3" sqref="P3:P12"/>
      <selection pane="topRight" activeCell="P3" sqref="P3:P12"/>
      <selection pane="bottomLeft" activeCell="P3" sqref="P3:P12"/>
      <selection pane="bottomRight" activeCell="W15" sqref="W15"/>
    </sheetView>
  </sheetViews>
  <sheetFormatPr defaultColWidth="9.140625" defaultRowHeight="11.25" x14ac:dyDescent="0.2"/>
  <cols>
    <col min="1" max="1" width="4" style="31" customWidth="1"/>
    <col min="2" max="2" width="4.5703125" style="31" customWidth="1"/>
    <col min="3" max="3" width="9.140625" style="31"/>
    <col min="4" max="4" width="24.140625" style="31" customWidth="1"/>
    <col min="5" max="5" width="10.140625" style="31" customWidth="1"/>
    <col min="6" max="7" width="9.85546875" style="31" customWidth="1"/>
    <col min="8" max="9" width="9.7109375" style="31" customWidth="1"/>
    <col min="10" max="10" width="1.5703125" style="31" customWidth="1"/>
    <col min="11" max="11" width="1.140625" style="17" customWidth="1"/>
    <col min="12" max="12" width="1.140625" style="31" customWidth="1"/>
    <col min="13" max="13" width="0.7109375" style="31" customWidth="1"/>
    <col min="14" max="14" width="0.85546875" style="31" customWidth="1"/>
    <col min="15" max="19" width="9.28515625" style="31" customWidth="1"/>
    <col min="20" max="20" width="2.85546875" style="31" customWidth="1"/>
    <col min="21" max="21" width="3.28515625" style="32" customWidth="1"/>
    <col min="22" max="22" width="3.42578125" style="32" customWidth="1"/>
    <col min="23" max="23" width="9.140625" style="32"/>
    <col min="24" max="24" width="26.5703125" style="32" customWidth="1"/>
    <col min="25" max="16384" width="9.140625" style="31"/>
  </cols>
  <sheetData>
    <row r="1" spans="1:24" s="26" customFormat="1" ht="30" customHeight="1" x14ac:dyDescent="0.2">
      <c r="A1" s="185" t="s">
        <v>147</v>
      </c>
      <c r="B1" s="185"/>
      <c r="C1" s="185"/>
      <c r="D1" s="185"/>
      <c r="E1" s="185"/>
      <c r="F1" s="185"/>
      <c r="G1" s="185"/>
      <c r="H1" s="185"/>
      <c r="I1" s="153"/>
      <c r="J1" s="112"/>
      <c r="K1" s="100"/>
      <c r="L1" s="204" t="s">
        <v>146</v>
      </c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</row>
    <row r="2" spans="1:24" s="27" customFormat="1" ht="14.45" customHeight="1" x14ac:dyDescent="0.25">
      <c r="A2" s="182" t="s">
        <v>36</v>
      </c>
      <c r="B2" s="182"/>
      <c r="C2" s="182"/>
      <c r="D2" s="182"/>
      <c r="E2" s="140" t="s">
        <v>134</v>
      </c>
      <c r="F2" s="140" t="s">
        <v>135</v>
      </c>
      <c r="G2" s="141" t="s">
        <v>136</v>
      </c>
      <c r="H2" s="140" t="s">
        <v>137</v>
      </c>
      <c r="I2" s="140" t="s">
        <v>130</v>
      </c>
      <c r="J2" s="140"/>
      <c r="K2" s="102"/>
      <c r="L2" s="85"/>
      <c r="M2" s="141"/>
      <c r="N2" s="140"/>
      <c r="O2" s="140" t="s">
        <v>131</v>
      </c>
      <c r="P2" s="140" t="s">
        <v>132</v>
      </c>
      <c r="Q2" s="140" t="s">
        <v>133</v>
      </c>
      <c r="R2" s="140" t="s">
        <v>138</v>
      </c>
      <c r="S2" s="140" t="s">
        <v>139</v>
      </c>
      <c r="T2" s="140"/>
      <c r="U2" s="205" t="s">
        <v>37</v>
      </c>
      <c r="V2" s="205"/>
      <c r="W2" s="205"/>
      <c r="X2" s="205"/>
    </row>
    <row r="3" spans="1:24" s="3" customFormat="1" ht="28.9" customHeight="1" x14ac:dyDescent="0.25">
      <c r="A3" s="67" t="s">
        <v>4</v>
      </c>
      <c r="B3" s="184" t="s">
        <v>38</v>
      </c>
      <c r="C3" s="184"/>
      <c r="D3" s="184"/>
      <c r="E3" s="12">
        <v>16143.093167169998</v>
      </c>
      <c r="F3" s="6">
        <v>16242.428495989998</v>
      </c>
      <c r="G3" s="6">
        <v>16742.879985429998</v>
      </c>
      <c r="H3" s="6">
        <v>18219.871088329997</v>
      </c>
      <c r="I3" s="6">
        <v>18651.817743549997</v>
      </c>
      <c r="J3" s="6"/>
      <c r="K3" s="103"/>
      <c r="L3" s="101"/>
      <c r="M3" s="6"/>
      <c r="N3" s="6"/>
      <c r="O3" s="6">
        <v>18404.634791139997</v>
      </c>
      <c r="P3" s="6">
        <v>18813.238506309997</v>
      </c>
      <c r="Q3" s="6">
        <v>21234.320062259994</v>
      </c>
      <c r="R3" s="6">
        <v>22449.9624329</v>
      </c>
      <c r="S3" s="6">
        <v>22106.364596629996</v>
      </c>
      <c r="T3" s="6"/>
      <c r="U3" s="68" t="s">
        <v>4</v>
      </c>
      <c r="V3" s="206" t="s">
        <v>39</v>
      </c>
      <c r="W3" s="206"/>
      <c r="X3" s="206"/>
    </row>
    <row r="4" spans="1:24" s="3" customFormat="1" ht="28.9" customHeight="1" x14ac:dyDescent="0.25">
      <c r="A4" s="67" t="s">
        <v>11</v>
      </c>
      <c r="B4" s="184" t="s">
        <v>40</v>
      </c>
      <c r="C4" s="184"/>
      <c r="D4" s="184"/>
      <c r="E4" s="12">
        <v>46817.997945890005</v>
      </c>
      <c r="F4" s="6">
        <v>47975.059151119996</v>
      </c>
      <c r="G4" s="6">
        <v>42806.276908569998</v>
      </c>
      <c r="H4" s="6">
        <v>45637.302648729994</v>
      </c>
      <c r="I4" s="6">
        <v>46400.191267710004</v>
      </c>
      <c r="J4" s="6"/>
      <c r="K4" s="6"/>
      <c r="L4" s="6"/>
      <c r="M4" s="6"/>
      <c r="N4" s="6"/>
      <c r="O4" s="6">
        <v>43020.399465460003</v>
      </c>
      <c r="P4" s="6">
        <v>45032.886283019994</v>
      </c>
      <c r="Q4" s="6">
        <v>44154.026872980001</v>
      </c>
      <c r="R4" s="6">
        <v>47602.069663450005</v>
      </c>
      <c r="S4" s="6">
        <v>76590.407204039991</v>
      </c>
      <c r="T4" s="6"/>
      <c r="U4" s="68" t="s">
        <v>11</v>
      </c>
      <c r="V4" s="206" t="s">
        <v>41</v>
      </c>
      <c r="W4" s="206"/>
      <c r="X4" s="206"/>
    </row>
    <row r="5" spans="1:24" s="3" customFormat="1" ht="28.9" customHeight="1" x14ac:dyDescent="0.25">
      <c r="A5" s="67" t="s">
        <v>16</v>
      </c>
      <c r="B5" s="179" t="s">
        <v>42</v>
      </c>
      <c r="C5" s="179"/>
      <c r="D5" s="179"/>
      <c r="E5" s="12">
        <v>510263.03210211988</v>
      </c>
      <c r="F5" s="52">
        <v>528079.92900620005</v>
      </c>
      <c r="G5" s="6">
        <v>494448.41076839005</v>
      </c>
      <c r="H5" s="6">
        <v>528411.88102572004</v>
      </c>
      <c r="I5" s="6">
        <v>536660.54149680003</v>
      </c>
      <c r="J5" s="6"/>
      <c r="K5" s="6"/>
      <c r="L5" s="6"/>
      <c r="M5" s="6"/>
      <c r="N5" s="6"/>
      <c r="O5" s="6">
        <v>533714.09829715989</v>
      </c>
      <c r="P5" s="6">
        <v>555250.78277423</v>
      </c>
      <c r="Q5" s="6">
        <v>564763.72065045009</v>
      </c>
      <c r="R5" s="6">
        <v>565799.22266682005</v>
      </c>
      <c r="S5" s="6">
        <v>587333.44225426018</v>
      </c>
      <c r="T5" s="6"/>
      <c r="U5" s="68" t="s">
        <v>16</v>
      </c>
      <c r="V5" s="206" t="s">
        <v>43</v>
      </c>
      <c r="W5" s="206"/>
      <c r="X5" s="206"/>
    </row>
    <row r="6" spans="1:24" s="3" customFormat="1" ht="28.9" customHeight="1" x14ac:dyDescent="0.25">
      <c r="A6" s="67" t="s">
        <v>19</v>
      </c>
      <c r="B6" s="179" t="s">
        <v>44</v>
      </c>
      <c r="C6" s="179"/>
      <c r="D6" s="179"/>
      <c r="E6" s="12">
        <v>12582.920208230002</v>
      </c>
      <c r="F6" s="6">
        <v>12238.344068079998</v>
      </c>
      <c r="G6" s="6">
        <v>12230.496058120001</v>
      </c>
      <c r="H6" s="6">
        <v>12521.179073640003</v>
      </c>
      <c r="I6" s="6">
        <v>12595.540415390002</v>
      </c>
      <c r="J6" s="6"/>
      <c r="K6" s="6"/>
      <c r="L6" s="6"/>
      <c r="M6" s="6"/>
      <c r="N6" s="6"/>
      <c r="O6" s="6">
        <v>12953.844338849996</v>
      </c>
      <c r="P6" s="6">
        <v>12920.084620699998</v>
      </c>
      <c r="Q6" s="6">
        <v>12739.505651300002</v>
      </c>
      <c r="R6" s="6">
        <v>13129.223772319998</v>
      </c>
      <c r="S6" s="6">
        <v>13615.942795770001</v>
      </c>
      <c r="T6" s="6"/>
      <c r="U6" s="68" t="s">
        <v>19</v>
      </c>
      <c r="V6" s="206" t="s">
        <v>45</v>
      </c>
      <c r="W6" s="206"/>
      <c r="X6" s="206"/>
    </row>
    <row r="7" spans="1:24" s="3" customFormat="1" ht="28.9" customHeight="1" x14ac:dyDescent="0.25">
      <c r="A7" s="67" t="s">
        <v>22</v>
      </c>
      <c r="B7" s="184" t="s">
        <v>46</v>
      </c>
      <c r="C7" s="184"/>
      <c r="D7" s="184"/>
      <c r="E7" s="6">
        <v>519253.59761782992</v>
      </c>
      <c r="F7" s="6">
        <v>525167.49788854993</v>
      </c>
      <c r="G7" s="6">
        <v>532723.01698449021</v>
      </c>
      <c r="H7" s="6">
        <v>568427.04704362003</v>
      </c>
      <c r="I7" s="6">
        <v>587303.56681019999</v>
      </c>
      <c r="J7" s="6"/>
      <c r="K7" s="6"/>
      <c r="L7" s="6"/>
      <c r="M7" s="6"/>
      <c r="N7" s="6"/>
      <c r="O7" s="6">
        <v>600307.42723925994</v>
      </c>
      <c r="P7" s="6">
        <v>615892.99663140997</v>
      </c>
      <c r="Q7" s="6">
        <v>634034.17720479006</v>
      </c>
      <c r="R7" s="6">
        <v>664465.42725377006</v>
      </c>
      <c r="S7" s="6">
        <v>667590.40252238989</v>
      </c>
      <c r="T7" s="6"/>
      <c r="U7" s="68" t="s">
        <v>22</v>
      </c>
      <c r="V7" s="206" t="s">
        <v>47</v>
      </c>
      <c r="W7" s="206"/>
      <c r="X7" s="206"/>
    </row>
    <row r="8" spans="1:24" s="3" customFormat="1" ht="28.9" customHeight="1" x14ac:dyDescent="0.25">
      <c r="A8" s="14"/>
      <c r="B8" s="28">
        <v>5.0999999999999996</v>
      </c>
      <c r="C8" s="207" t="s">
        <v>48</v>
      </c>
      <c r="D8" s="207"/>
      <c r="E8" s="16">
        <v>70097.914618129988</v>
      </c>
      <c r="F8" s="16">
        <v>69873.936552219995</v>
      </c>
      <c r="G8" s="16">
        <v>70314.791327250001</v>
      </c>
      <c r="H8" s="16">
        <v>71273.103375120001</v>
      </c>
      <c r="I8" s="16">
        <v>73313.60397411001</v>
      </c>
      <c r="J8" s="16"/>
      <c r="K8" s="16"/>
      <c r="L8" s="16"/>
      <c r="M8" s="16"/>
      <c r="N8" s="16"/>
      <c r="O8" s="16">
        <v>72696.822224340009</v>
      </c>
      <c r="P8" s="16">
        <v>72839.330157969991</v>
      </c>
      <c r="Q8" s="16">
        <v>70929.514376080013</v>
      </c>
      <c r="R8" s="16">
        <v>72121.290601429995</v>
      </c>
      <c r="S8" s="16">
        <v>74451.618245930018</v>
      </c>
      <c r="T8" s="16"/>
      <c r="U8" s="15"/>
      <c r="V8" s="29">
        <v>5.0999999999999996</v>
      </c>
      <c r="W8" s="208" t="s">
        <v>49</v>
      </c>
      <c r="X8" s="208"/>
    </row>
    <row r="9" spans="1:24" s="3" customFormat="1" ht="28.9" customHeight="1" x14ac:dyDescent="0.25">
      <c r="A9" s="11"/>
      <c r="B9" s="28">
        <v>5.2</v>
      </c>
      <c r="C9" s="207" t="s">
        <v>110</v>
      </c>
      <c r="D9" s="207"/>
      <c r="E9" s="16">
        <v>246182.39411019997</v>
      </c>
      <c r="F9" s="53">
        <v>245517.30969567</v>
      </c>
      <c r="G9" s="16">
        <v>245038.38272869011</v>
      </c>
      <c r="H9" s="16">
        <v>255566.23864334007</v>
      </c>
      <c r="I9" s="16">
        <v>265914.13835269999</v>
      </c>
      <c r="J9" s="16"/>
      <c r="K9" s="16"/>
      <c r="L9" s="16"/>
      <c r="M9" s="16"/>
      <c r="N9" s="16"/>
      <c r="O9" s="16">
        <v>277078.31417716003</v>
      </c>
      <c r="P9" s="16">
        <v>279832.98666194</v>
      </c>
      <c r="Q9" s="16">
        <v>284328.42008155002</v>
      </c>
      <c r="R9" s="16">
        <v>290785.00881249004</v>
      </c>
      <c r="S9" s="16">
        <v>293141.96611692989</v>
      </c>
      <c r="T9" s="16"/>
      <c r="U9" s="13"/>
      <c r="V9" s="29">
        <v>5.2</v>
      </c>
      <c r="W9" s="208" t="s">
        <v>111</v>
      </c>
      <c r="X9" s="208"/>
    </row>
    <row r="10" spans="1:24" s="3" customFormat="1" ht="28.9" customHeight="1" x14ac:dyDescent="0.25">
      <c r="A10" s="11"/>
      <c r="B10" s="28">
        <v>5.3</v>
      </c>
      <c r="C10" s="207" t="s">
        <v>52</v>
      </c>
      <c r="D10" s="207"/>
      <c r="E10" s="16">
        <v>60536.291861170008</v>
      </c>
      <c r="F10" s="16">
        <v>67267.584775750001</v>
      </c>
      <c r="G10" s="16">
        <v>72011.879962760009</v>
      </c>
      <c r="H10" s="16">
        <v>92065.288121389996</v>
      </c>
      <c r="I10" s="16">
        <v>97577.791852800001</v>
      </c>
      <c r="J10" s="16"/>
      <c r="K10" s="16"/>
      <c r="L10" s="16"/>
      <c r="M10" s="16"/>
      <c r="N10" s="16"/>
      <c r="O10" s="16">
        <v>103480.73066318998</v>
      </c>
      <c r="P10" s="16">
        <v>114131.54655982002</v>
      </c>
      <c r="Q10" s="16">
        <v>127085.60168580001</v>
      </c>
      <c r="R10" s="16">
        <v>139338.17425911</v>
      </c>
      <c r="S10" s="16">
        <v>138133.65721255</v>
      </c>
      <c r="T10" s="16"/>
      <c r="U10" s="13"/>
      <c r="V10" s="29">
        <v>5.3</v>
      </c>
      <c r="W10" s="208" t="s">
        <v>53</v>
      </c>
      <c r="X10" s="208"/>
    </row>
    <row r="11" spans="1:24" s="3" customFormat="1" ht="28.9" customHeight="1" x14ac:dyDescent="0.25">
      <c r="A11" s="11"/>
      <c r="B11" s="28">
        <v>5.4</v>
      </c>
      <c r="C11" s="207" t="s">
        <v>54</v>
      </c>
      <c r="D11" s="207"/>
      <c r="E11" s="16">
        <v>142436.99702832996</v>
      </c>
      <c r="F11" s="16">
        <v>142508.66686490999</v>
      </c>
      <c r="G11" s="16">
        <v>145357.96296579001</v>
      </c>
      <c r="H11" s="16">
        <v>149522.41690377</v>
      </c>
      <c r="I11" s="16">
        <v>150498.03263058999</v>
      </c>
      <c r="J11" s="16"/>
      <c r="K11" s="16"/>
      <c r="L11" s="16"/>
      <c r="M11" s="81"/>
      <c r="N11" s="16"/>
      <c r="O11" s="16">
        <v>147051.56017457001</v>
      </c>
      <c r="P11" s="16">
        <v>149089.13325168</v>
      </c>
      <c r="Q11" s="16">
        <v>151690.64106135999</v>
      </c>
      <c r="R11" s="16">
        <v>162220.95358074</v>
      </c>
      <c r="S11" s="16">
        <v>161863.16094697997</v>
      </c>
      <c r="T11" s="16"/>
      <c r="U11" s="13"/>
      <c r="V11" s="29">
        <v>5.4</v>
      </c>
      <c r="W11" s="208" t="s">
        <v>55</v>
      </c>
      <c r="X11" s="208"/>
    </row>
    <row r="12" spans="1:24" s="30" customFormat="1" ht="14.45" customHeight="1" x14ac:dyDescent="0.2">
      <c r="A12" s="142"/>
      <c r="B12" s="186" t="s">
        <v>56</v>
      </c>
      <c r="C12" s="186"/>
      <c r="D12" s="186"/>
      <c r="E12" s="143">
        <v>1105060.6410412397</v>
      </c>
      <c r="F12" s="143">
        <v>1129703.2586099398</v>
      </c>
      <c r="G12" s="143">
        <v>1098951.0807050001</v>
      </c>
      <c r="H12" s="143">
        <v>1173217.28088004</v>
      </c>
      <c r="I12" s="143">
        <v>1201611.6577336499</v>
      </c>
      <c r="J12" s="140"/>
      <c r="K12" s="104"/>
      <c r="L12" s="104"/>
      <c r="M12" s="143"/>
      <c r="N12" s="143"/>
      <c r="O12" s="143">
        <v>1208400.40413187</v>
      </c>
      <c r="P12" s="143">
        <v>1247909.9888156699</v>
      </c>
      <c r="Q12" s="143">
        <v>1276925.7504417801</v>
      </c>
      <c r="R12" s="143">
        <v>1313445.9057892598</v>
      </c>
      <c r="S12" s="143">
        <v>1367236.5593730898</v>
      </c>
      <c r="T12" s="143"/>
      <c r="U12" s="145"/>
      <c r="V12" s="203" t="s">
        <v>57</v>
      </c>
      <c r="W12" s="203"/>
      <c r="X12" s="203"/>
    </row>
    <row r="13" spans="1:24" ht="14.45" customHeight="1" x14ac:dyDescent="0.2">
      <c r="B13" s="188" t="s">
        <v>112</v>
      </c>
      <c r="C13" s="188"/>
      <c r="D13" s="188"/>
      <c r="K13" s="98"/>
      <c r="L13" s="105"/>
      <c r="M13" s="156" t="s">
        <v>125</v>
      </c>
      <c r="N13" s="157"/>
      <c r="O13" s="157"/>
    </row>
    <row r="15" spans="1:24" x14ac:dyDescent="0.2">
      <c r="E15" s="116">
        <f>'1_IIP_2024-2026'!E18-'3a_Liab Sector 2024-2026'!E12</f>
        <v>0</v>
      </c>
      <c r="F15" s="116">
        <f>'1_IIP_2024-2026'!F18-'3a_Liab Sector 2024-2026'!F12</f>
        <v>0</v>
      </c>
      <c r="G15" s="116">
        <f>'1_IIP_2024-2026'!G18-'3a_Liab Sector 2024-2026'!G12</f>
        <v>0</v>
      </c>
      <c r="H15" s="116">
        <f>'1_IIP_2024-2026'!H18-'3a_Liab Sector 2024-2026'!H12</f>
        <v>0</v>
      </c>
      <c r="I15" s="116">
        <f>'1_IIP_2024-2026'!I18-'3a_Liab Sector 2024-2026'!I12</f>
        <v>0</v>
      </c>
      <c r="J15" s="117"/>
      <c r="K15" s="118"/>
      <c r="L15" s="117"/>
      <c r="M15" s="116"/>
      <c r="N15" s="116"/>
      <c r="O15" s="116">
        <f>'1_IIP_2024-2026'!N18-'3a_Liab Sector 2024-2026'!O12</f>
        <v>0</v>
      </c>
      <c r="P15" s="116">
        <f>'1_IIP_2024-2026'!O18-'3a_Liab Sector 2024-2026'!P12</f>
        <v>0</v>
      </c>
      <c r="Q15" s="116">
        <f>'1_IIP_2024-2026'!P18-'3a_Liab Sector 2024-2026'!Q12</f>
        <v>0</v>
      </c>
      <c r="R15" s="116">
        <f>'1_IIP_2024-2026'!Q18-'3a_Liab Sector 2024-2026'!R12</f>
        <v>0</v>
      </c>
      <c r="S15" s="116">
        <f>S12-'1_IIP_2024-2026'!R18</f>
        <v>0</v>
      </c>
      <c r="T15" s="116"/>
    </row>
    <row r="16" spans="1:24" x14ac:dyDescent="0.2">
      <c r="E16" s="117"/>
      <c r="F16" s="117"/>
      <c r="G16" s="117"/>
      <c r="H16" s="117"/>
      <c r="I16" s="117"/>
      <c r="J16" s="117"/>
      <c r="K16" s="118"/>
      <c r="L16" s="117"/>
      <c r="M16" s="117"/>
      <c r="N16" s="117"/>
      <c r="O16" s="117"/>
      <c r="P16" s="117"/>
      <c r="Q16" s="117"/>
      <c r="R16" s="117"/>
      <c r="S16" s="117"/>
    </row>
  </sheetData>
  <mergeCells count="25">
    <mergeCell ref="B13:D13"/>
    <mergeCell ref="C10:D10"/>
    <mergeCell ref="W10:X10"/>
    <mergeCell ref="C11:D11"/>
    <mergeCell ref="W11:X11"/>
    <mergeCell ref="B12:D12"/>
    <mergeCell ref="V12:X12"/>
    <mergeCell ref="B7:D7"/>
    <mergeCell ref="V7:X7"/>
    <mergeCell ref="C8:D8"/>
    <mergeCell ref="W8:X8"/>
    <mergeCell ref="C9:D9"/>
    <mergeCell ref="W9:X9"/>
    <mergeCell ref="B4:D4"/>
    <mergeCell ref="V4:X4"/>
    <mergeCell ref="B5:D5"/>
    <mergeCell ref="V5:X5"/>
    <mergeCell ref="B6:D6"/>
    <mergeCell ref="V6:X6"/>
    <mergeCell ref="L1:X1"/>
    <mergeCell ref="A2:D2"/>
    <mergeCell ref="U2:X2"/>
    <mergeCell ref="B3:D3"/>
    <mergeCell ref="V3:X3"/>
    <mergeCell ref="A1:H1"/>
  </mergeCells>
  <pageMargins left="0.51181102362204722" right="0.51181102362204722" top="0.51181102362204722" bottom="0.35433070866141736" header="0.31496062992125984" footer="0.31496062992125984"/>
  <pageSetup paperSize="9" scale="89" orientation="portrait" horizontalDpi="300" r:id="rId1"/>
  <colBreaks count="1" manualBreakCount="1">
    <brk id="11" max="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1EC7-E7B2-4E19-96FC-F41EBB168455}">
  <sheetPr>
    <tabColor rgb="FF00B0F0"/>
  </sheetPr>
  <dimension ref="A1:Y47"/>
  <sheetViews>
    <sheetView view="pageBreakPreview" zoomScaleNormal="100" zoomScaleSheetLayoutView="100" workbookViewId="0">
      <pane xSplit="5" ySplit="5" topLeftCell="F6" activePane="bottomRight" state="frozen"/>
      <selection activeCell="P3" sqref="P3:P12"/>
      <selection pane="topRight" activeCell="P3" sqref="P3:P12"/>
      <selection pane="bottomLeft" activeCell="P3" sqref="P3:P12"/>
      <selection pane="bottomRight" activeCell="T46" sqref="T46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19.85546875" style="17" customWidth="1"/>
    <col min="6" max="6" width="10.140625" style="17" customWidth="1"/>
    <col min="7" max="7" width="10" style="17" customWidth="1"/>
    <col min="8" max="8" width="9.7109375" style="17" customWidth="1"/>
    <col min="9" max="10" width="10" style="17" customWidth="1"/>
    <col min="11" max="11" width="1.7109375" style="17" customWidth="1"/>
    <col min="12" max="13" width="1.140625" style="17" customWidth="1"/>
    <col min="14" max="14" width="0.7109375" style="17" customWidth="1"/>
    <col min="15" max="15" width="0.42578125" style="17" customWidth="1"/>
    <col min="16" max="20" width="9.28515625" style="17" customWidth="1"/>
    <col min="21" max="21" width="2.85546875" style="17" customWidth="1"/>
    <col min="22" max="22" width="4" style="48" customWidth="1"/>
    <col min="23" max="23" width="3.42578125" style="23" customWidth="1"/>
    <col min="24" max="24" width="9.140625" style="23"/>
    <col min="25" max="25" width="18.28515625" style="23" customWidth="1"/>
    <col min="26" max="26" width="9.140625" style="17" customWidth="1"/>
    <col min="27" max="16384" width="9.140625" style="17"/>
  </cols>
  <sheetData>
    <row r="1" spans="1:25" s="33" customFormat="1" ht="30" customHeight="1" x14ac:dyDescent="0.25">
      <c r="A1" s="185" t="s">
        <v>148</v>
      </c>
      <c r="B1" s="185"/>
      <c r="C1" s="185"/>
      <c r="D1" s="185"/>
      <c r="E1" s="185"/>
      <c r="F1" s="185"/>
      <c r="G1" s="185"/>
      <c r="H1" s="185"/>
      <c r="I1" s="185"/>
      <c r="J1" s="153"/>
      <c r="K1" s="112"/>
      <c r="L1" s="84"/>
      <c r="M1" s="100"/>
      <c r="N1" s="181" t="s">
        <v>149</v>
      </c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</row>
    <row r="2" spans="1:25" s="3" customFormat="1" ht="14.45" customHeight="1" x14ac:dyDescent="0.25">
      <c r="A2" s="189" t="s">
        <v>60</v>
      </c>
      <c r="B2" s="189"/>
      <c r="C2" s="189"/>
      <c r="D2" s="189"/>
      <c r="E2" s="189"/>
      <c r="F2" s="140" t="s">
        <v>126</v>
      </c>
      <c r="G2" s="140" t="s">
        <v>127</v>
      </c>
      <c r="H2" s="140" t="s">
        <v>128</v>
      </c>
      <c r="I2" s="140" t="s">
        <v>129</v>
      </c>
      <c r="J2" s="140" t="s">
        <v>130</v>
      </c>
      <c r="K2" s="140"/>
      <c r="L2" s="85"/>
      <c r="M2" s="85"/>
      <c r="N2" s="140"/>
      <c r="O2" s="140"/>
      <c r="P2" s="140" t="s">
        <v>131</v>
      </c>
      <c r="Q2" s="140" t="s">
        <v>132</v>
      </c>
      <c r="R2" s="140" t="s">
        <v>133</v>
      </c>
      <c r="S2" s="140" t="s">
        <v>138</v>
      </c>
      <c r="T2" s="140" t="s">
        <v>139</v>
      </c>
      <c r="U2" s="140"/>
      <c r="V2" s="177" t="s">
        <v>61</v>
      </c>
      <c r="W2" s="177"/>
      <c r="X2" s="177"/>
      <c r="Y2" s="177"/>
    </row>
    <row r="3" spans="1:25" s="30" customFormat="1" ht="7.5" customHeight="1" x14ac:dyDescent="0.2">
      <c r="A3" s="24"/>
      <c r="B3" s="24"/>
      <c r="C3" s="24"/>
      <c r="D3" s="24"/>
      <c r="E3" s="24"/>
      <c r="F3" s="34"/>
      <c r="G3" s="34"/>
      <c r="H3" s="34"/>
      <c r="I3" s="24"/>
      <c r="J3" s="24"/>
      <c r="K3" s="24"/>
      <c r="L3" s="5"/>
      <c r="M3" s="44"/>
      <c r="N3" s="24"/>
      <c r="O3" s="24"/>
      <c r="P3" s="24"/>
      <c r="Q3" s="24"/>
      <c r="R3" s="24"/>
      <c r="S3" s="24"/>
      <c r="T3" s="24"/>
      <c r="U3" s="24"/>
      <c r="V3" s="34"/>
      <c r="W3" s="34"/>
    </row>
    <row r="4" spans="1:25" s="5" customFormat="1" ht="14.45" customHeight="1" x14ac:dyDescent="0.25">
      <c r="A4" s="79"/>
      <c r="B4" s="190" t="s">
        <v>67</v>
      </c>
      <c r="C4" s="190"/>
      <c r="D4" s="190"/>
      <c r="E4" s="190"/>
      <c r="F4" s="57">
        <v>217081.03114673001</v>
      </c>
      <c r="G4" s="57">
        <v>215201.94207366998</v>
      </c>
      <c r="H4" s="57">
        <v>201134.44198837003</v>
      </c>
      <c r="I4" s="57">
        <v>220674.75458875997</v>
      </c>
      <c r="J4" s="57">
        <v>228349.22616091004</v>
      </c>
      <c r="K4" s="57"/>
      <c r="L4" s="110"/>
      <c r="M4" s="110"/>
      <c r="N4" s="57"/>
      <c r="O4" s="57"/>
      <c r="P4" s="57">
        <v>226910.18133548999</v>
      </c>
      <c r="Q4" s="57">
        <v>224160.32557361998</v>
      </c>
      <c r="R4" s="57">
        <v>221333.95906882995</v>
      </c>
      <c r="S4" s="57">
        <v>226097.43012897001</v>
      </c>
      <c r="T4" s="57">
        <v>256341.08113089</v>
      </c>
      <c r="U4" s="57"/>
      <c r="V4" s="191" t="s">
        <v>68</v>
      </c>
      <c r="W4" s="191"/>
      <c r="X4" s="191"/>
      <c r="Y4" s="191"/>
    </row>
    <row r="5" spans="1:25" s="3" customFormat="1" ht="14.45" customHeight="1" x14ac:dyDescent="0.25">
      <c r="A5" s="42"/>
      <c r="B5" s="195" t="s">
        <v>69</v>
      </c>
      <c r="C5" s="195"/>
      <c r="D5" s="195"/>
      <c r="E5" s="195"/>
      <c r="F5" s="36">
        <v>90819.784632510011</v>
      </c>
      <c r="G5" s="36">
        <v>89001.002128909982</v>
      </c>
      <c r="H5" s="36">
        <v>86624.128558700017</v>
      </c>
      <c r="I5" s="36">
        <v>89553.146716749994</v>
      </c>
      <c r="J5" s="36">
        <v>89253.893452350021</v>
      </c>
      <c r="K5" s="36"/>
      <c r="L5" s="36"/>
      <c r="M5" s="36"/>
      <c r="N5" s="36"/>
      <c r="O5" s="36"/>
      <c r="P5" s="36">
        <v>89761.653942870005</v>
      </c>
      <c r="Q5" s="36">
        <v>90127.317323579991</v>
      </c>
      <c r="R5" s="36">
        <v>88776.126186009991</v>
      </c>
      <c r="S5" s="36">
        <v>91717.484742229994</v>
      </c>
      <c r="T5" s="36">
        <v>95157.858116809992</v>
      </c>
      <c r="U5" s="36"/>
      <c r="V5" s="195" t="s">
        <v>70</v>
      </c>
      <c r="W5" s="195"/>
      <c r="X5" s="195"/>
      <c r="Y5" s="195"/>
    </row>
    <row r="6" spans="1:25" s="3" customFormat="1" ht="14.45" customHeight="1" x14ac:dyDescent="0.25">
      <c r="A6" s="35"/>
      <c r="B6" s="35"/>
      <c r="C6" s="192" t="s">
        <v>64</v>
      </c>
      <c r="D6" s="192"/>
      <c r="E6" s="192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5"/>
      <c r="W6" s="193" t="s">
        <v>65</v>
      </c>
      <c r="X6" s="193"/>
      <c r="Y6" s="193"/>
    </row>
    <row r="7" spans="1:25" s="3" customFormat="1" ht="14.45" customHeight="1" x14ac:dyDescent="0.25">
      <c r="A7" s="42"/>
      <c r="B7" s="42"/>
      <c r="C7" s="35"/>
      <c r="D7" s="194" t="s">
        <v>113</v>
      </c>
      <c r="E7" s="194"/>
      <c r="F7" s="38">
        <v>13003.549290440002</v>
      </c>
      <c r="G7" s="38">
        <v>10580.10075333</v>
      </c>
      <c r="H7" s="38">
        <v>10808.87963193</v>
      </c>
      <c r="I7" s="38">
        <v>10732.03173687</v>
      </c>
      <c r="J7" s="38">
        <v>11195.690194080002</v>
      </c>
      <c r="K7" s="38"/>
      <c r="L7" s="38"/>
      <c r="M7" s="38"/>
      <c r="N7" s="38"/>
      <c r="O7" s="38"/>
      <c r="P7" s="38">
        <v>10952.291507230002</v>
      </c>
      <c r="Q7" s="38">
        <v>11052.02181595</v>
      </c>
      <c r="R7" s="38">
        <v>10808.33005728</v>
      </c>
      <c r="S7" s="38">
        <v>11214.366836360001</v>
      </c>
      <c r="T7" s="38">
        <v>12209.726740440001</v>
      </c>
      <c r="U7" s="38"/>
      <c r="V7" s="42"/>
      <c r="W7" s="35"/>
      <c r="X7" s="194" t="s">
        <v>113</v>
      </c>
      <c r="Y7" s="194"/>
    </row>
    <row r="8" spans="1:25" s="3" customFormat="1" ht="14.45" customHeight="1" x14ac:dyDescent="0.25">
      <c r="A8" s="42"/>
      <c r="B8" s="42"/>
      <c r="C8" s="35"/>
      <c r="D8" s="194" t="s">
        <v>71</v>
      </c>
      <c r="E8" s="194"/>
      <c r="F8" s="38">
        <v>24005.817204909999</v>
      </c>
      <c r="G8" s="38">
        <v>24076.606929950001</v>
      </c>
      <c r="H8" s="38">
        <v>24663.497558190003</v>
      </c>
      <c r="I8" s="38">
        <v>25959.826697460001</v>
      </c>
      <c r="J8" s="38">
        <v>26126.863193719997</v>
      </c>
      <c r="K8" s="38"/>
      <c r="L8" s="38"/>
      <c r="M8" s="38"/>
      <c r="N8" s="38"/>
      <c r="O8" s="38"/>
      <c r="P8" s="38">
        <v>26281.288596149996</v>
      </c>
      <c r="Q8" s="38">
        <v>26734.281422779997</v>
      </c>
      <c r="R8" s="38">
        <v>26269.721487309998</v>
      </c>
      <c r="S8" s="38">
        <v>27144.039358629994</v>
      </c>
      <c r="T8" s="38">
        <v>28275.131251949999</v>
      </c>
      <c r="U8" s="38"/>
      <c r="V8" s="42"/>
      <c r="W8" s="35"/>
      <c r="X8" s="194" t="s">
        <v>71</v>
      </c>
      <c r="Y8" s="194"/>
    </row>
    <row r="9" spans="1:25" s="3" customFormat="1" ht="14.45" customHeight="1" x14ac:dyDescent="0.25">
      <c r="A9" s="42"/>
      <c r="B9" s="42"/>
      <c r="C9" s="35"/>
      <c r="D9" s="194" t="s">
        <v>72</v>
      </c>
      <c r="E9" s="194"/>
      <c r="F9" s="38">
        <v>35736.029656950006</v>
      </c>
      <c r="G9" s="38">
        <v>35898.342999749999</v>
      </c>
      <c r="H9" s="38">
        <v>35016.408776750002</v>
      </c>
      <c r="I9" s="38">
        <v>35461.805001100001</v>
      </c>
      <c r="J9" s="38">
        <v>34588.650260440001</v>
      </c>
      <c r="K9" s="38"/>
      <c r="L9" s="38"/>
      <c r="M9" s="38"/>
      <c r="N9" s="38"/>
      <c r="O9" s="38"/>
      <c r="P9" s="38">
        <v>35908.191246220005</v>
      </c>
      <c r="Q9" s="38">
        <v>35593.63881329001</v>
      </c>
      <c r="R9" s="38">
        <v>35374.964805930009</v>
      </c>
      <c r="S9" s="38">
        <v>35959.152473130001</v>
      </c>
      <c r="T9" s="38">
        <v>36942.738659219991</v>
      </c>
      <c r="U9" s="38"/>
      <c r="V9" s="42"/>
      <c r="W9" s="35"/>
      <c r="X9" s="194" t="s">
        <v>72</v>
      </c>
      <c r="Y9" s="194"/>
    </row>
    <row r="10" spans="1:25" s="3" customFormat="1" ht="14.45" customHeight="1" x14ac:dyDescent="0.25">
      <c r="A10" s="42"/>
      <c r="B10" s="195" t="s">
        <v>73</v>
      </c>
      <c r="C10" s="195"/>
      <c r="D10" s="195"/>
      <c r="E10" s="195"/>
      <c r="F10" s="36">
        <v>126261.24651421999</v>
      </c>
      <c r="G10" s="36">
        <v>126200.93994476</v>
      </c>
      <c r="H10" s="36">
        <v>114510.31342967002</v>
      </c>
      <c r="I10" s="36">
        <v>131121.60787200998</v>
      </c>
      <c r="J10" s="36">
        <v>139095.33270856005</v>
      </c>
      <c r="K10" s="36"/>
      <c r="L10" s="36"/>
      <c r="M10" s="36"/>
      <c r="N10" s="36"/>
      <c r="O10" s="36"/>
      <c r="P10" s="36">
        <v>137148.52739261999</v>
      </c>
      <c r="Q10" s="36">
        <v>134033.00825004</v>
      </c>
      <c r="R10" s="36">
        <v>132557.83288281999</v>
      </c>
      <c r="S10" s="36">
        <v>134379.94538674003</v>
      </c>
      <c r="T10" s="36">
        <v>161183.22301408002</v>
      </c>
      <c r="U10" s="36"/>
      <c r="V10" s="195" t="s">
        <v>74</v>
      </c>
      <c r="W10" s="195"/>
      <c r="X10" s="195"/>
      <c r="Y10" s="195"/>
    </row>
    <row r="11" spans="1:25" s="3" customFormat="1" ht="14.45" customHeight="1" x14ac:dyDescent="0.25">
      <c r="A11" s="42"/>
      <c r="B11" s="42"/>
      <c r="C11" s="192" t="s">
        <v>64</v>
      </c>
      <c r="D11" s="192"/>
      <c r="E11" s="192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42"/>
      <c r="W11" s="197" t="s">
        <v>65</v>
      </c>
      <c r="X11" s="197"/>
      <c r="Y11" s="197"/>
    </row>
    <row r="12" spans="1:25" s="3" customFormat="1" ht="14.45" customHeight="1" x14ac:dyDescent="0.25">
      <c r="A12" s="43"/>
      <c r="B12" s="43"/>
      <c r="C12" s="45"/>
      <c r="D12" s="198" t="s">
        <v>75</v>
      </c>
      <c r="E12" s="198"/>
      <c r="F12" s="38">
        <v>124110.18720577999</v>
      </c>
      <c r="G12" s="38">
        <v>124455.06292009</v>
      </c>
      <c r="H12" s="38">
        <v>112949.67095822001</v>
      </c>
      <c r="I12" s="38">
        <v>129511.73748629999</v>
      </c>
      <c r="J12" s="38">
        <v>137357.68599074002</v>
      </c>
      <c r="K12" s="38"/>
      <c r="L12" s="38"/>
      <c r="M12" s="38"/>
      <c r="N12" s="38"/>
      <c r="O12" s="38"/>
      <c r="P12" s="38">
        <v>135499.38662287997</v>
      </c>
      <c r="Q12" s="38">
        <v>132220.81733438</v>
      </c>
      <c r="R12" s="38">
        <v>130851.76008167</v>
      </c>
      <c r="S12" s="38">
        <v>132573.81018971003</v>
      </c>
      <c r="T12" s="38">
        <v>158888.47466802003</v>
      </c>
      <c r="U12" s="38"/>
      <c r="V12" s="43"/>
      <c r="W12" s="45"/>
      <c r="X12" s="198" t="s">
        <v>75</v>
      </c>
      <c r="Y12" s="198"/>
    </row>
    <row r="13" spans="1:25" s="5" customFormat="1" ht="14.45" customHeight="1" x14ac:dyDescent="0.25">
      <c r="A13" s="75"/>
      <c r="B13" s="190" t="s">
        <v>77</v>
      </c>
      <c r="C13" s="190"/>
      <c r="D13" s="190"/>
      <c r="E13" s="190"/>
      <c r="F13" s="57">
        <v>603489.25855450996</v>
      </c>
      <c r="G13" s="57">
        <v>627856.8374838999</v>
      </c>
      <c r="H13" s="57">
        <v>619665.02228684002</v>
      </c>
      <c r="I13" s="57">
        <v>667186.0156366101</v>
      </c>
      <c r="J13" s="57">
        <v>690131.63540339004</v>
      </c>
      <c r="K13" s="57"/>
      <c r="L13" s="110"/>
      <c r="M13" s="110"/>
      <c r="N13" s="57"/>
      <c r="O13" s="57"/>
      <c r="P13" s="57">
        <v>707067.6319409</v>
      </c>
      <c r="Q13" s="57">
        <v>747106.2396050801</v>
      </c>
      <c r="R13" s="57">
        <v>776126.66334017995</v>
      </c>
      <c r="S13" s="57">
        <v>805197.47260600002</v>
      </c>
      <c r="T13" s="57">
        <v>802579.84390423005</v>
      </c>
      <c r="U13" s="57"/>
      <c r="V13" s="191" t="s">
        <v>77</v>
      </c>
      <c r="W13" s="191"/>
      <c r="X13" s="191"/>
      <c r="Y13" s="191"/>
    </row>
    <row r="14" spans="1:25" s="3" customFormat="1" ht="14.45" customHeight="1" x14ac:dyDescent="0.25">
      <c r="A14" s="42"/>
      <c r="B14" s="195" t="s">
        <v>84</v>
      </c>
      <c r="C14" s="195"/>
      <c r="D14" s="195"/>
      <c r="E14" s="195"/>
      <c r="F14" s="36">
        <v>248598.25877289992</v>
      </c>
      <c r="G14" s="36">
        <v>255784.46897583999</v>
      </c>
      <c r="H14" s="36">
        <v>261946.54772007003</v>
      </c>
      <c r="I14" s="12">
        <v>286532.90816058003</v>
      </c>
      <c r="J14" s="36">
        <v>301803.63517876004</v>
      </c>
      <c r="K14" s="36"/>
      <c r="L14" s="36"/>
      <c r="M14" s="36"/>
      <c r="N14" s="36"/>
      <c r="O14" s="36"/>
      <c r="P14" s="36">
        <v>310586.37611037004</v>
      </c>
      <c r="Q14" s="36">
        <v>339411.46834377002</v>
      </c>
      <c r="R14" s="36">
        <v>354621.56405966997</v>
      </c>
      <c r="S14" s="36">
        <v>369207.34870402003</v>
      </c>
      <c r="T14" s="36">
        <v>352934.63748484</v>
      </c>
      <c r="U14" s="36"/>
      <c r="V14" s="195" t="s">
        <v>85</v>
      </c>
      <c r="W14" s="195"/>
      <c r="X14" s="195"/>
      <c r="Y14" s="195"/>
    </row>
    <row r="15" spans="1:25" s="3" customFormat="1" ht="14.45" customHeight="1" x14ac:dyDescent="0.25">
      <c r="A15" s="42"/>
      <c r="B15" s="42"/>
      <c r="C15" s="192" t="s">
        <v>64</v>
      </c>
      <c r="D15" s="192"/>
      <c r="E15" s="192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42"/>
      <c r="W15" s="197" t="s">
        <v>65</v>
      </c>
      <c r="X15" s="197"/>
      <c r="Y15" s="197"/>
    </row>
    <row r="16" spans="1:25" s="3" customFormat="1" ht="14.45" customHeight="1" x14ac:dyDescent="0.25">
      <c r="A16" s="42"/>
      <c r="B16" s="42"/>
      <c r="C16" s="37"/>
      <c r="D16" s="198" t="s">
        <v>89</v>
      </c>
      <c r="E16" s="198"/>
      <c r="F16" s="38">
        <v>2070.6475986200007</v>
      </c>
      <c r="G16" s="38">
        <v>2095.9047203100008</v>
      </c>
      <c r="H16" s="38">
        <v>2218.1518261299989</v>
      </c>
      <c r="I16" s="38">
        <v>1703.1741442699999</v>
      </c>
      <c r="J16" s="38">
        <v>1375.1297640200009</v>
      </c>
      <c r="K16" s="38"/>
      <c r="L16" s="38"/>
      <c r="M16" s="38"/>
      <c r="N16" s="38"/>
      <c r="O16" s="38"/>
      <c r="P16" s="38">
        <v>1294.6969551700004</v>
      </c>
      <c r="Q16" s="38">
        <v>922.74421833999963</v>
      </c>
      <c r="R16" s="38">
        <v>868.94491786000094</v>
      </c>
      <c r="S16" s="38">
        <v>-83.029685330000632</v>
      </c>
      <c r="T16" s="38">
        <v>-518.80525900000009</v>
      </c>
      <c r="U16" s="38"/>
      <c r="V16" s="42"/>
      <c r="W16" s="37"/>
      <c r="X16" s="198" t="s">
        <v>89</v>
      </c>
      <c r="Y16" s="198"/>
    </row>
    <row r="17" spans="1:25" s="3" customFormat="1" ht="14.45" customHeight="1" x14ac:dyDescent="0.25">
      <c r="A17" s="42"/>
      <c r="B17" s="42"/>
      <c r="C17" s="37"/>
      <c r="D17" s="198" t="s">
        <v>90</v>
      </c>
      <c r="E17" s="198"/>
      <c r="F17" s="38">
        <v>237326.92702245989</v>
      </c>
      <c r="G17" s="38">
        <v>244811.93925648002</v>
      </c>
      <c r="H17" s="38">
        <v>252182.66389708003</v>
      </c>
      <c r="I17" s="9">
        <v>279056.31615073001</v>
      </c>
      <c r="J17" s="38">
        <v>293260.91267518001</v>
      </c>
      <c r="K17" s="38"/>
      <c r="L17" s="38"/>
      <c r="M17" s="38"/>
      <c r="N17" s="38"/>
      <c r="O17" s="38"/>
      <c r="P17" s="38">
        <v>300488.28458535002</v>
      </c>
      <c r="Q17" s="38">
        <v>330380.90064022003</v>
      </c>
      <c r="R17" s="38">
        <v>346420.94078034</v>
      </c>
      <c r="S17" s="38">
        <v>361893.50977115997</v>
      </c>
      <c r="T17" s="38">
        <v>347408.00003606</v>
      </c>
      <c r="U17" s="38"/>
      <c r="V17" s="42"/>
      <c r="W17" s="37"/>
      <c r="X17" s="198" t="s">
        <v>90</v>
      </c>
      <c r="Y17" s="198"/>
    </row>
    <row r="18" spans="1:25" s="3" customFormat="1" ht="14.45" customHeight="1" x14ac:dyDescent="0.25">
      <c r="A18" s="42"/>
      <c r="B18" s="195" t="s">
        <v>92</v>
      </c>
      <c r="C18" s="195"/>
      <c r="D18" s="195"/>
      <c r="E18" s="195"/>
      <c r="F18" s="36">
        <v>320332.86975685996</v>
      </c>
      <c r="G18" s="36">
        <v>329682.00402824994</v>
      </c>
      <c r="H18" s="36">
        <v>325424.66799260001</v>
      </c>
      <c r="I18" s="12">
        <v>343057.80688062002</v>
      </c>
      <c r="J18" s="36">
        <v>347925.36369398003</v>
      </c>
      <c r="K18" s="36"/>
      <c r="L18" s="36"/>
      <c r="M18" s="36"/>
      <c r="N18" s="36"/>
      <c r="O18" s="36"/>
      <c r="P18" s="36">
        <v>356536.33661149995</v>
      </c>
      <c r="Q18" s="36">
        <v>367318.16619273997</v>
      </c>
      <c r="R18" s="36">
        <v>378807.15322853002</v>
      </c>
      <c r="S18" s="36">
        <v>391084.52091870998</v>
      </c>
      <c r="T18" s="36">
        <v>405524.77947030996</v>
      </c>
      <c r="U18" s="36"/>
      <c r="V18" s="195" t="s">
        <v>93</v>
      </c>
      <c r="W18" s="195"/>
      <c r="X18" s="195"/>
      <c r="Y18" s="195"/>
    </row>
    <row r="19" spans="1:25" s="3" customFormat="1" ht="14.45" customHeight="1" x14ac:dyDescent="0.25">
      <c r="A19" s="42"/>
      <c r="B19" s="42"/>
      <c r="C19" s="192" t="s">
        <v>64</v>
      </c>
      <c r="D19" s="192"/>
      <c r="E19" s="192"/>
      <c r="F19" s="38"/>
      <c r="G19" s="38"/>
      <c r="H19" s="38"/>
      <c r="I19" s="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42"/>
      <c r="W19" s="197" t="s">
        <v>65</v>
      </c>
      <c r="X19" s="197"/>
      <c r="Y19" s="197"/>
    </row>
    <row r="20" spans="1:25" s="3" customFormat="1" ht="14.45" customHeight="1" x14ac:dyDescent="0.25">
      <c r="A20" s="42"/>
      <c r="B20" s="42"/>
      <c r="C20" s="45"/>
      <c r="D20" s="198" t="s">
        <v>94</v>
      </c>
      <c r="E20" s="198"/>
      <c r="F20" s="38">
        <v>38988.236559079989</v>
      </c>
      <c r="G20" s="38">
        <v>41605.956128920006</v>
      </c>
      <c r="H20" s="38">
        <v>39760.878773400014</v>
      </c>
      <c r="I20" s="9">
        <v>41081.904427510002</v>
      </c>
      <c r="J20" s="38">
        <v>41325.856818610002</v>
      </c>
      <c r="K20" s="38"/>
      <c r="L20" s="38"/>
      <c r="M20" s="38"/>
      <c r="N20" s="38"/>
      <c r="O20" s="38"/>
      <c r="P20" s="38">
        <v>43294.369530310003</v>
      </c>
      <c r="Q20" s="38">
        <v>45449.19816759001</v>
      </c>
      <c r="R20" s="38">
        <v>46011.061941870001</v>
      </c>
      <c r="S20" s="38">
        <v>52536.946327920006</v>
      </c>
      <c r="T20" s="38">
        <v>58695.333812080011</v>
      </c>
      <c r="U20" s="38"/>
      <c r="V20" s="42"/>
      <c r="W20" s="45"/>
      <c r="X20" s="198" t="s">
        <v>94</v>
      </c>
      <c r="Y20" s="198"/>
    </row>
    <row r="21" spans="1:25" s="3" customFormat="1" ht="14.45" customHeight="1" x14ac:dyDescent="0.25">
      <c r="A21" s="42"/>
      <c r="B21" s="42"/>
      <c r="C21" s="45"/>
      <c r="D21" s="198" t="s">
        <v>95</v>
      </c>
      <c r="E21" s="198"/>
      <c r="F21" s="38">
        <v>128279.36624779999</v>
      </c>
      <c r="G21" s="38">
        <v>130374.98057188997</v>
      </c>
      <c r="H21" s="38">
        <v>129271.61573255001</v>
      </c>
      <c r="I21" s="9">
        <v>139484.39959545</v>
      </c>
      <c r="J21" s="38">
        <v>144082.03933741001</v>
      </c>
      <c r="K21" s="38"/>
      <c r="L21" s="38"/>
      <c r="M21" s="38"/>
      <c r="N21" s="38"/>
      <c r="O21" s="38"/>
      <c r="P21" s="38">
        <v>144239.50550050999</v>
      </c>
      <c r="Q21" s="38">
        <v>148946.19847698999</v>
      </c>
      <c r="R21" s="38">
        <v>156985.30820353</v>
      </c>
      <c r="S21" s="38">
        <v>161190.07760061999</v>
      </c>
      <c r="T21" s="38">
        <v>162102.11289712999</v>
      </c>
      <c r="U21" s="38"/>
      <c r="V21" s="42"/>
      <c r="W21" s="45"/>
      <c r="X21" s="198" t="s">
        <v>95</v>
      </c>
      <c r="Y21" s="198"/>
    </row>
    <row r="22" spans="1:25" s="3" customFormat="1" ht="14.45" customHeight="1" x14ac:dyDescent="0.25">
      <c r="A22" s="42"/>
      <c r="B22" s="42"/>
      <c r="C22" s="45"/>
      <c r="D22" s="198" t="s">
        <v>114</v>
      </c>
      <c r="E22" s="198"/>
      <c r="F22" s="38">
        <v>106542.47102670002</v>
      </c>
      <c r="G22" s="38">
        <v>108466.92054771996</v>
      </c>
      <c r="H22" s="38">
        <v>108127.68675100998</v>
      </c>
      <c r="I22" s="9">
        <v>111709.44032117003</v>
      </c>
      <c r="J22" s="38">
        <v>110058.44944024997</v>
      </c>
      <c r="K22" s="38"/>
      <c r="L22" s="38"/>
      <c r="M22" s="38"/>
      <c r="N22" s="38"/>
      <c r="O22" s="38"/>
      <c r="P22" s="38">
        <v>112588.45336989997</v>
      </c>
      <c r="Q22" s="38">
        <v>115320.21678786</v>
      </c>
      <c r="R22" s="38">
        <v>117258.74497751999</v>
      </c>
      <c r="S22" s="38">
        <v>118333.94275024999</v>
      </c>
      <c r="T22" s="38">
        <v>121561.07359754998</v>
      </c>
      <c r="U22" s="38"/>
      <c r="V22" s="42"/>
      <c r="W22" s="45"/>
      <c r="X22" s="198" t="s">
        <v>114</v>
      </c>
      <c r="Y22" s="198"/>
    </row>
    <row r="23" spans="1:25" s="3" customFormat="1" ht="14.45" customHeight="1" x14ac:dyDescent="0.25">
      <c r="A23" s="42"/>
      <c r="B23" s="42"/>
      <c r="C23" s="37"/>
      <c r="D23" s="198" t="s">
        <v>115</v>
      </c>
      <c r="E23" s="198"/>
      <c r="F23" s="38">
        <v>31901.922833970006</v>
      </c>
      <c r="G23" s="38">
        <v>33574.013525150003</v>
      </c>
      <c r="H23" s="38">
        <v>32347.307312980007</v>
      </c>
      <c r="I23" s="9">
        <v>34049.474430739996</v>
      </c>
      <c r="J23" s="38">
        <v>34882.457360749999</v>
      </c>
      <c r="K23" s="38"/>
      <c r="L23" s="38"/>
      <c r="M23" s="38"/>
      <c r="N23" s="38"/>
      <c r="O23" s="38"/>
      <c r="P23" s="38">
        <v>35676.225437180008</v>
      </c>
      <c r="Q23" s="38">
        <v>35594.213912200008</v>
      </c>
      <c r="R23" s="38">
        <v>35317.776924930004</v>
      </c>
      <c r="S23" s="38">
        <v>35602.035613240005</v>
      </c>
      <c r="T23" s="38">
        <v>37199.935746319999</v>
      </c>
      <c r="U23" s="38"/>
      <c r="V23" s="42"/>
      <c r="W23" s="37"/>
      <c r="X23" s="198" t="s">
        <v>115</v>
      </c>
      <c r="Y23" s="198"/>
    </row>
    <row r="24" spans="1:25" s="3" customFormat="1" ht="14.45" customHeight="1" x14ac:dyDescent="0.25">
      <c r="A24" s="43"/>
      <c r="B24" s="43"/>
      <c r="C24" s="45"/>
      <c r="D24" s="209" t="s">
        <v>96</v>
      </c>
      <c r="E24" s="209"/>
      <c r="F24" s="38">
        <v>14438.279056529995</v>
      </c>
      <c r="G24" s="38">
        <v>15481.87826797</v>
      </c>
      <c r="H24" s="38">
        <v>15767.500026010002</v>
      </c>
      <c r="I24" s="9">
        <v>16490.701990440004</v>
      </c>
      <c r="J24" s="38">
        <v>17336.994212090001</v>
      </c>
      <c r="K24" s="38"/>
      <c r="L24" s="38"/>
      <c r="M24" s="38"/>
      <c r="N24" s="38"/>
      <c r="O24" s="38"/>
      <c r="P24" s="38">
        <v>20503.952478319999</v>
      </c>
      <c r="Q24" s="38">
        <v>21909.152818629998</v>
      </c>
      <c r="R24" s="38">
        <v>23147.993387950006</v>
      </c>
      <c r="S24" s="38">
        <v>23334.198332989996</v>
      </c>
      <c r="T24" s="38">
        <v>25879.245159920003</v>
      </c>
      <c r="U24" s="38"/>
      <c r="V24" s="43"/>
      <c r="W24" s="45"/>
      <c r="X24" s="209" t="s">
        <v>96</v>
      </c>
      <c r="Y24" s="209"/>
    </row>
    <row r="25" spans="1:25" s="3" customFormat="1" ht="14.45" customHeight="1" x14ac:dyDescent="0.25">
      <c r="A25" s="42"/>
      <c r="B25" s="195" t="s">
        <v>116</v>
      </c>
      <c r="C25" s="195"/>
      <c r="D25" s="195"/>
      <c r="E25" s="195"/>
      <c r="F25" s="12">
        <v>34558.130024750004</v>
      </c>
      <c r="G25" s="12">
        <v>42390.364479809999</v>
      </c>
      <c r="H25" s="12">
        <v>32293.806574170005</v>
      </c>
      <c r="I25" s="12">
        <v>37595.300595410001</v>
      </c>
      <c r="J25" s="12">
        <v>40402.636530650001</v>
      </c>
      <c r="K25" s="12"/>
      <c r="L25" s="12"/>
      <c r="M25" s="12"/>
      <c r="N25" s="12"/>
      <c r="O25" s="12"/>
      <c r="P25" s="12">
        <v>39944.919219029995</v>
      </c>
      <c r="Q25" s="12">
        <v>40376.605068570003</v>
      </c>
      <c r="R25" s="12">
        <v>42697.946051980005</v>
      </c>
      <c r="S25" s="12">
        <v>44905.602983270008</v>
      </c>
      <c r="T25" s="12">
        <v>44120.426949079992</v>
      </c>
      <c r="U25" s="12"/>
      <c r="V25" s="195" t="s">
        <v>117</v>
      </c>
      <c r="W25" s="195"/>
      <c r="X25" s="195"/>
      <c r="Y25" s="195"/>
    </row>
    <row r="26" spans="1:25" s="5" customFormat="1" ht="14.45" customHeight="1" x14ac:dyDescent="0.25">
      <c r="A26" s="75"/>
      <c r="B26" s="190" t="s">
        <v>97</v>
      </c>
      <c r="C26" s="190"/>
      <c r="D26" s="190"/>
      <c r="E26" s="190"/>
      <c r="F26" s="57">
        <v>263322.43035653996</v>
      </c>
      <c r="G26" s="57">
        <v>267158.23915038002</v>
      </c>
      <c r="H26" s="57">
        <v>259341.66909694002</v>
      </c>
      <c r="I26" s="56">
        <v>266267.87864085002</v>
      </c>
      <c r="J26" s="57">
        <v>263335.08565178001</v>
      </c>
      <c r="K26" s="57"/>
      <c r="L26" s="110"/>
      <c r="M26" s="110"/>
      <c r="N26" s="57"/>
      <c r="O26" s="57"/>
      <c r="P26" s="57">
        <v>255739.98231865</v>
      </c>
      <c r="Q26" s="57">
        <v>257768.57899574001</v>
      </c>
      <c r="R26" s="57">
        <v>261463.87134392999</v>
      </c>
      <c r="S26" s="57">
        <v>263380.27862826001</v>
      </c>
      <c r="T26" s="57">
        <v>289867.59915655002</v>
      </c>
      <c r="U26" s="57"/>
      <c r="V26" s="191" t="s">
        <v>98</v>
      </c>
      <c r="W26" s="191"/>
      <c r="X26" s="191"/>
      <c r="Y26" s="191"/>
    </row>
    <row r="27" spans="1:25" s="3" customFormat="1" ht="14.45" customHeight="1" x14ac:dyDescent="0.25">
      <c r="A27" s="46"/>
      <c r="B27" s="210" t="s">
        <v>99</v>
      </c>
      <c r="C27" s="210"/>
      <c r="D27" s="210"/>
      <c r="E27" s="210"/>
      <c r="F27" s="36">
        <v>139416.16172171</v>
      </c>
      <c r="G27" s="36">
        <v>142906.48993062001</v>
      </c>
      <c r="H27" s="36">
        <v>141727.91306352997</v>
      </c>
      <c r="I27" s="12">
        <v>146584.04279470997</v>
      </c>
      <c r="J27" s="36">
        <v>147414.4140248</v>
      </c>
      <c r="K27" s="36"/>
      <c r="L27" s="36"/>
      <c r="M27" s="36"/>
      <c r="N27" s="36"/>
      <c r="O27" s="36"/>
      <c r="P27" s="36">
        <v>135481.44535575001</v>
      </c>
      <c r="Q27" s="36">
        <v>136833.49844441001</v>
      </c>
      <c r="R27" s="36">
        <v>139405.70936402999</v>
      </c>
      <c r="S27" s="36">
        <v>142750.70770445999</v>
      </c>
      <c r="T27" s="36">
        <v>141568.60222386001</v>
      </c>
      <c r="U27" s="36"/>
      <c r="V27" s="210" t="s">
        <v>100</v>
      </c>
      <c r="W27" s="210"/>
      <c r="X27" s="210"/>
      <c r="Y27" s="210"/>
    </row>
    <row r="28" spans="1:25" s="3" customFormat="1" ht="14.45" customHeight="1" x14ac:dyDescent="0.25">
      <c r="A28" s="42"/>
      <c r="B28" s="42"/>
      <c r="C28" s="192" t="s">
        <v>64</v>
      </c>
      <c r="D28" s="192"/>
      <c r="E28" s="192"/>
      <c r="F28" s="38"/>
      <c r="G28" s="38"/>
      <c r="H28" s="38"/>
      <c r="I28" s="9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42"/>
      <c r="W28" s="197" t="s">
        <v>65</v>
      </c>
      <c r="X28" s="197"/>
      <c r="Y28" s="197"/>
    </row>
    <row r="29" spans="1:25" s="3" customFormat="1" ht="14.45" customHeight="1" x14ac:dyDescent="0.25">
      <c r="A29" s="42"/>
      <c r="B29" s="42"/>
      <c r="C29" s="37"/>
      <c r="D29" s="198" t="s">
        <v>101</v>
      </c>
      <c r="E29" s="198"/>
      <c r="F29" s="38">
        <v>58656.686225570011</v>
      </c>
      <c r="G29" s="38">
        <v>58205.576301280016</v>
      </c>
      <c r="H29" s="38">
        <v>56407.839744010002</v>
      </c>
      <c r="I29" s="9">
        <v>54397.50439640999</v>
      </c>
      <c r="J29" s="38">
        <v>55305.306476530015</v>
      </c>
      <c r="K29" s="38"/>
      <c r="L29" s="38"/>
      <c r="M29" s="38"/>
      <c r="N29" s="38"/>
      <c r="O29" s="38"/>
      <c r="P29" s="38">
        <v>43700.216181310003</v>
      </c>
      <c r="Q29" s="38">
        <v>42863.468953300006</v>
      </c>
      <c r="R29" s="38">
        <v>43000.587005170004</v>
      </c>
      <c r="S29" s="38">
        <v>42036.264956880012</v>
      </c>
      <c r="T29" s="38">
        <v>40859.035671350008</v>
      </c>
      <c r="U29" s="38"/>
      <c r="V29" s="42"/>
      <c r="W29" s="37"/>
      <c r="X29" s="198" t="s">
        <v>101</v>
      </c>
      <c r="Y29" s="198"/>
    </row>
    <row r="30" spans="1:25" s="3" customFormat="1" ht="14.45" customHeight="1" x14ac:dyDescent="0.25">
      <c r="A30" s="42"/>
      <c r="B30" s="42"/>
      <c r="C30" s="37"/>
      <c r="D30" s="198" t="s">
        <v>118</v>
      </c>
      <c r="E30" s="198"/>
      <c r="F30" s="38">
        <v>12022.04432311</v>
      </c>
      <c r="G30" s="38">
        <v>12369.8996585</v>
      </c>
      <c r="H30" s="38">
        <v>12770.212871060001</v>
      </c>
      <c r="I30" s="9">
        <v>14110.321121849998</v>
      </c>
      <c r="J30" s="38">
        <v>14369.69989715</v>
      </c>
      <c r="K30" s="38"/>
      <c r="L30" s="38"/>
      <c r="M30" s="38"/>
      <c r="N30" s="38"/>
      <c r="O30" s="38"/>
      <c r="P30" s="38">
        <v>14209.199731820001</v>
      </c>
      <c r="Q30" s="38">
        <v>14156.377056830001</v>
      </c>
      <c r="R30" s="38">
        <v>16406.988813490003</v>
      </c>
      <c r="S30" s="38">
        <v>17625.484107479999</v>
      </c>
      <c r="T30" s="38">
        <v>17434.459929360004</v>
      </c>
      <c r="U30" s="38"/>
      <c r="V30" s="42"/>
      <c r="W30" s="37"/>
      <c r="X30" s="198" t="s">
        <v>118</v>
      </c>
      <c r="Y30" s="198"/>
    </row>
    <row r="31" spans="1:25" s="3" customFormat="1" ht="14.45" customHeight="1" x14ac:dyDescent="0.25">
      <c r="A31" s="41"/>
      <c r="B31" s="41"/>
      <c r="C31" s="41"/>
      <c r="D31" s="198" t="s">
        <v>119</v>
      </c>
      <c r="E31" s="198"/>
      <c r="F31" s="38">
        <v>2102.74533892</v>
      </c>
      <c r="G31" s="38">
        <v>2092.5100794599998</v>
      </c>
      <c r="H31" s="38">
        <v>2078.1660082099997</v>
      </c>
      <c r="I31" s="9">
        <v>2377.7675857900003</v>
      </c>
      <c r="J31" s="38">
        <v>2441.7800429499998</v>
      </c>
      <c r="K31" s="38"/>
      <c r="L31" s="38"/>
      <c r="M31" s="38"/>
      <c r="N31" s="38"/>
      <c r="O31" s="38"/>
      <c r="P31" s="38">
        <v>2565.3488038599994</v>
      </c>
      <c r="Q31" s="38">
        <v>2647.4059131000004</v>
      </c>
      <c r="R31" s="38">
        <v>2721.1046345999998</v>
      </c>
      <c r="S31" s="38">
        <v>2829.8550587199998</v>
      </c>
      <c r="T31" s="38">
        <v>2907.7714706900001</v>
      </c>
      <c r="U31" s="38"/>
      <c r="V31" s="41"/>
      <c r="W31" s="41"/>
      <c r="X31" s="198" t="s">
        <v>119</v>
      </c>
      <c r="Y31" s="198"/>
    </row>
    <row r="32" spans="1:25" s="3" customFormat="1" ht="14.45" customHeight="1" x14ac:dyDescent="0.25">
      <c r="A32" s="42"/>
      <c r="B32" s="42"/>
      <c r="C32" s="37"/>
      <c r="D32" s="198" t="s">
        <v>102</v>
      </c>
      <c r="E32" s="198"/>
      <c r="F32" s="38">
        <v>28430.232285459999</v>
      </c>
      <c r="G32" s="38">
        <v>30814.636795729999</v>
      </c>
      <c r="H32" s="38">
        <v>30387.085094979993</v>
      </c>
      <c r="I32" s="9">
        <v>31985.491075319998</v>
      </c>
      <c r="J32" s="38">
        <v>32775.554526399996</v>
      </c>
      <c r="K32" s="38"/>
      <c r="L32" s="38"/>
      <c r="M32" s="38"/>
      <c r="N32" s="38"/>
      <c r="O32" s="38"/>
      <c r="P32" s="38">
        <v>34090.404001520001</v>
      </c>
      <c r="Q32" s="38">
        <v>33264.035245330007</v>
      </c>
      <c r="R32" s="38">
        <v>31557.412705799994</v>
      </c>
      <c r="S32" s="38">
        <v>32017.170529490002</v>
      </c>
      <c r="T32" s="38">
        <v>32177.667570819995</v>
      </c>
      <c r="U32" s="38"/>
      <c r="V32" s="42"/>
      <c r="W32" s="37"/>
      <c r="X32" s="198" t="s">
        <v>102</v>
      </c>
      <c r="Y32" s="198"/>
    </row>
    <row r="33" spans="1:25" s="3" customFormat="1" ht="14.45" customHeight="1" x14ac:dyDescent="0.25">
      <c r="A33" s="42"/>
      <c r="B33" s="42"/>
      <c r="C33" s="37"/>
      <c r="D33" s="198" t="s">
        <v>120</v>
      </c>
      <c r="E33" s="198"/>
      <c r="F33" s="38">
        <v>10041.623086449999</v>
      </c>
      <c r="G33" s="38">
        <v>9910.6796928799995</v>
      </c>
      <c r="H33" s="38">
        <v>9411.65558719</v>
      </c>
      <c r="I33" s="9">
        <v>16934.13887563</v>
      </c>
      <c r="J33" s="38">
        <v>16893.71554139</v>
      </c>
      <c r="K33" s="38"/>
      <c r="L33" s="38"/>
      <c r="M33" s="38"/>
      <c r="N33" s="38"/>
      <c r="O33" s="38"/>
      <c r="P33" s="38">
        <v>15845.989657419999</v>
      </c>
      <c r="Q33" s="38">
        <v>17547.081402909997</v>
      </c>
      <c r="R33" s="38">
        <v>16992.593509230002</v>
      </c>
      <c r="S33" s="38">
        <v>18855.09609064</v>
      </c>
      <c r="T33" s="38">
        <v>18795.64348182</v>
      </c>
      <c r="U33" s="38"/>
      <c r="V33" s="42"/>
      <c r="W33" s="37"/>
      <c r="X33" s="198" t="s">
        <v>120</v>
      </c>
      <c r="Y33" s="198"/>
    </row>
    <row r="34" spans="1:25" s="3" customFormat="1" ht="14.45" customHeight="1" x14ac:dyDescent="0.25">
      <c r="A34" s="42"/>
      <c r="B34" s="195" t="s">
        <v>104</v>
      </c>
      <c r="C34" s="195"/>
      <c r="D34" s="195"/>
      <c r="E34" s="195"/>
      <c r="F34" s="36">
        <v>123906.26863482996</v>
      </c>
      <c r="G34" s="36">
        <v>124251.74921976001</v>
      </c>
      <c r="H34" s="36">
        <v>117613.75603341006</v>
      </c>
      <c r="I34" s="12">
        <v>119683.83584614005</v>
      </c>
      <c r="J34" s="36">
        <v>115920.67162698001</v>
      </c>
      <c r="K34" s="36"/>
      <c r="L34" s="36"/>
      <c r="M34" s="36"/>
      <c r="N34" s="36"/>
      <c r="O34" s="36"/>
      <c r="P34" s="36">
        <v>120258.53696289999</v>
      </c>
      <c r="Q34" s="36">
        <v>120935.08055133</v>
      </c>
      <c r="R34" s="36">
        <v>122058.1619799</v>
      </c>
      <c r="S34" s="36">
        <v>120629.57092380003</v>
      </c>
      <c r="T34" s="36">
        <v>148298.99693269</v>
      </c>
      <c r="U34" s="36"/>
      <c r="V34" s="195" t="s">
        <v>105</v>
      </c>
      <c r="W34" s="195"/>
      <c r="X34" s="195"/>
      <c r="Y34" s="195"/>
    </row>
    <row r="35" spans="1:25" s="3" customFormat="1" ht="14.45" customHeight="1" x14ac:dyDescent="0.25">
      <c r="A35" s="43"/>
      <c r="B35" s="43"/>
      <c r="C35" s="192" t="s">
        <v>64</v>
      </c>
      <c r="D35" s="192"/>
      <c r="E35" s="192"/>
      <c r="F35" s="38"/>
      <c r="G35" s="38"/>
      <c r="H35" s="38"/>
      <c r="I35" s="9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43"/>
      <c r="W35" s="200" t="s">
        <v>65</v>
      </c>
      <c r="X35" s="200"/>
      <c r="Y35" s="200"/>
    </row>
    <row r="36" spans="1:25" s="3" customFormat="1" ht="14.45" customHeight="1" x14ac:dyDescent="0.25">
      <c r="A36" s="43"/>
      <c r="B36" s="43"/>
      <c r="C36" s="45"/>
      <c r="D36" s="198" t="s">
        <v>121</v>
      </c>
      <c r="E36" s="198"/>
      <c r="F36" s="38">
        <v>47614.626034629997</v>
      </c>
      <c r="G36" s="38">
        <v>48938.444098170003</v>
      </c>
      <c r="H36" s="38">
        <v>45491.375406219995</v>
      </c>
      <c r="I36" s="9">
        <v>46422.562001330007</v>
      </c>
      <c r="J36" s="38">
        <v>42140.35012322</v>
      </c>
      <c r="K36" s="38"/>
      <c r="L36" s="38"/>
      <c r="M36" s="38"/>
      <c r="N36" s="38"/>
      <c r="O36" s="38"/>
      <c r="P36" s="38">
        <v>44017.620502749996</v>
      </c>
      <c r="Q36" s="38">
        <v>46675.311529820006</v>
      </c>
      <c r="R36" s="38">
        <v>50209.304817610006</v>
      </c>
      <c r="S36" s="38">
        <v>49369.864034130005</v>
      </c>
      <c r="T36" s="38">
        <v>50538.316614290001</v>
      </c>
      <c r="U36" s="38"/>
      <c r="V36" s="43"/>
      <c r="W36" s="45"/>
      <c r="X36" s="198" t="s">
        <v>121</v>
      </c>
      <c r="Y36" s="198"/>
    </row>
    <row r="37" spans="1:25" s="3" customFormat="1" ht="14.45" customHeight="1" x14ac:dyDescent="0.25">
      <c r="A37" s="43"/>
      <c r="B37" s="43"/>
      <c r="C37" s="45"/>
      <c r="D37" s="198" t="s">
        <v>103</v>
      </c>
      <c r="E37" s="198"/>
      <c r="F37" s="38">
        <v>41100.847216369999</v>
      </c>
      <c r="G37" s="38">
        <v>42054.809420869999</v>
      </c>
      <c r="H37" s="38">
        <v>39800.029702809996</v>
      </c>
      <c r="I37" s="9">
        <v>40805.302754259996</v>
      </c>
      <c r="J37" s="38">
        <v>42285.002930620001</v>
      </c>
      <c r="K37" s="38"/>
      <c r="L37" s="38"/>
      <c r="M37" s="38"/>
      <c r="N37" s="38"/>
      <c r="O37" s="38"/>
      <c r="P37" s="38">
        <v>42110.938805930004</v>
      </c>
      <c r="Q37" s="38">
        <v>41837.403993159998</v>
      </c>
      <c r="R37" s="38">
        <v>41849.765895420001</v>
      </c>
      <c r="S37" s="38">
        <v>42421.100534280005</v>
      </c>
      <c r="T37" s="38">
        <v>69820.520935879991</v>
      </c>
      <c r="U37" s="38"/>
      <c r="V37" s="43"/>
      <c r="W37" s="45"/>
      <c r="X37" s="198" t="s">
        <v>103</v>
      </c>
      <c r="Y37" s="198"/>
    </row>
    <row r="38" spans="1:25" s="5" customFormat="1" ht="14.45" customHeight="1" x14ac:dyDescent="0.25">
      <c r="A38" s="75"/>
      <c r="B38" s="190" t="s">
        <v>106</v>
      </c>
      <c r="C38" s="190"/>
      <c r="D38" s="190"/>
      <c r="E38" s="190"/>
      <c r="F38" s="57">
        <v>14323.154682719998</v>
      </c>
      <c r="G38" s="57">
        <v>13266.583228519998</v>
      </c>
      <c r="H38" s="57">
        <v>12706.801822779998</v>
      </c>
      <c r="I38" s="56">
        <v>12710.70382407</v>
      </c>
      <c r="J38" s="57">
        <v>13289.42116543</v>
      </c>
      <c r="K38" s="57"/>
      <c r="L38" s="110"/>
      <c r="M38" s="110"/>
      <c r="N38" s="57"/>
      <c r="O38" s="57"/>
      <c r="P38" s="57">
        <v>12552.81420997</v>
      </c>
      <c r="Q38" s="57">
        <v>12718.904695950001</v>
      </c>
      <c r="R38" s="57">
        <v>12203.13968677</v>
      </c>
      <c r="S38" s="57">
        <v>13021.11919935</v>
      </c>
      <c r="T38" s="57">
        <v>12879.579774859998</v>
      </c>
      <c r="U38" s="57"/>
      <c r="V38" s="191" t="s">
        <v>106</v>
      </c>
      <c r="W38" s="191"/>
      <c r="X38" s="191"/>
      <c r="Y38" s="191"/>
    </row>
    <row r="39" spans="1:25" s="3" customFormat="1" ht="14.45" customHeight="1" x14ac:dyDescent="0.25">
      <c r="A39" s="43"/>
      <c r="B39" s="43"/>
      <c r="C39" s="192" t="s">
        <v>64</v>
      </c>
      <c r="D39" s="192"/>
      <c r="E39" s="192"/>
      <c r="F39" s="38"/>
      <c r="G39" s="38"/>
      <c r="H39" s="38"/>
      <c r="I39" s="9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43"/>
      <c r="W39" s="200" t="s">
        <v>65</v>
      </c>
      <c r="X39" s="200"/>
      <c r="Y39" s="200"/>
    </row>
    <row r="40" spans="1:25" s="3" customFormat="1" ht="14.45" customHeight="1" x14ac:dyDescent="0.25">
      <c r="A40" s="43"/>
      <c r="B40" s="43"/>
      <c r="C40" s="45"/>
      <c r="D40" s="194" t="s">
        <v>107</v>
      </c>
      <c r="E40" s="194"/>
      <c r="F40" s="38">
        <v>9664.6751919499984</v>
      </c>
      <c r="G40" s="38">
        <v>8894.4999094599989</v>
      </c>
      <c r="H40" s="38">
        <v>8272.1535029899987</v>
      </c>
      <c r="I40" s="9">
        <v>8461.7656348499986</v>
      </c>
      <c r="J40" s="38">
        <v>8467.3037995600007</v>
      </c>
      <c r="K40" s="38"/>
      <c r="L40" s="38"/>
      <c r="M40" s="38"/>
      <c r="N40" s="38"/>
      <c r="O40" s="38"/>
      <c r="P40" s="38">
        <v>8219.2445165999998</v>
      </c>
      <c r="Q40" s="38">
        <v>8229.0538817900015</v>
      </c>
      <c r="R40" s="38">
        <v>8004.2276325700004</v>
      </c>
      <c r="S40" s="38">
        <v>8770.7546816299982</v>
      </c>
      <c r="T40" s="38">
        <v>8668.2743370999997</v>
      </c>
      <c r="U40" s="38"/>
      <c r="V40" s="43"/>
      <c r="W40" s="45"/>
      <c r="X40" s="194" t="s">
        <v>107</v>
      </c>
      <c r="Y40" s="194"/>
    </row>
    <row r="41" spans="1:25" s="5" customFormat="1" ht="14.45" customHeight="1" x14ac:dyDescent="0.25">
      <c r="A41" s="75"/>
      <c r="B41" s="190" t="s">
        <v>108</v>
      </c>
      <c r="C41" s="190"/>
      <c r="D41" s="190"/>
      <c r="E41" s="190"/>
      <c r="F41" s="57">
        <v>6844.7663007398751</v>
      </c>
      <c r="G41" s="57">
        <v>6219.6566734698754</v>
      </c>
      <c r="H41" s="57">
        <v>6103.1455100700259</v>
      </c>
      <c r="I41" s="56">
        <v>6377.9281897499295</v>
      </c>
      <c r="J41" s="57">
        <v>6506.2893521397582</v>
      </c>
      <c r="K41" s="57"/>
      <c r="L41" s="110"/>
      <c r="M41" s="110"/>
      <c r="N41" s="57"/>
      <c r="O41" s="57"/>
      <c r="P41" s="57">
        <v>6129.7943268600702</v>
      </c>
      <c r="Q41" s="57">
        <v>6155.9399452799807</v>
      </c>
      <c r="R41" s="57">
        <v>5798.1170020702066</v>
      </c>
      <c r="S41" s="57">
        <v>5749.6052266796069</v>
      </c>
      <c r="T41" s="57">
        <v>5568.4554065598968</v>
      </c>
      <c r="U41" s="57"/>
      <c r="V41" s="191" t="s">
        <v>109</v>
      </c>
      <c r="W41" s="191"/>
      <c r="X41" s="191"/>
      <c r="Y41" s="191"/>
    </row>
    <row r="42" spans="1:25" s="3" customFormat="1" ht="14.45" customHeight="1" x14ac:dyDescent="0.25">
      <c r="A42" s="47"/>
      <c r="B42" s="47"/>
      <c r="C42" s="35"/>
      <c r="D42" s="35"/>
      <c r="E42" s="35"/>
      <c r="L42" s="106"/>
      <c r="M42" s="106"/>
      <c r="N42" s="83"/>
      <c r="V42" s="7"/>
      <c r="W42" s="10"/>
      <c r="X42" s="10"/>
      <c r="Y42" s="10"/>
    </row>
    <row r="43" spans="1:25" s="3" customFormat="1" ht="14.45" customHeight="1" x14ac:dyDescent="0.25">
      <c r="A43" s="142"/>
      <c r="B43" s="186" t="s">
        <v>122</v>
      </c>
      <c r="C43" s="186"/>
      <c r="D43" s="186"/>
      <c r="E43" s="186"/>
      <c r="F43" s="143">
        <v>1105060.6410412397</v>
      </c>
      <c r="G43" s="143">
        <v>1129703.2586099398</v>
      </c>
      <c r="H43" s="143">
        <v>1098951.0807050001</v>
      </c>
      <c r="I43" s="143">
        <v>1173217.28088004</v>
      </c>
      <c r="J43" s="143">
        <v>1201611.6577336499</v>
      </c>
      <c r="K43" s="140"/>
      <c r="L43" s="107"/>
      <c r="M43" s="108"/>
      <c r="N43" s="143"/>
      <c r="O43" s="143"/>
      <c r="P43" s="143">
        <v>1208400.40413187</v>
      </c>
      <c r="Q43" s="143">
        <v>1247909.9888156699</v>
      </c>
      <c r="R43" s="143">
        <v>1276925.7504417801</v>
      </c>
      <c r="S43" s="143">
        <v>1313445.9057892598</v>
      </c>
      <c r="T43" s="143">
        <v>1367236.5593730898</v>
      </c>
      <c r="U43" s="143"/>
      <c r="V43" s="203" t="s">
        <v>57</v>
      </c>
      <c r="W43" s="203"/>
      <c r="X43" s="203"/>
      <c r="Y43" s="146"/>
    </row>
    <row r="44" spans="1:25" ht="14.45" customHeight="1" x14ac:dyDescent="0.25">
      <c r="L44" s="98"/>
      <c r="V44" s="23"/>
    </row>
    <row r="45" spans="1:25" ht="12" x14ac:dyDescent="0.25">
      <c r="F45" s="125">
        <f>'1_IIP_2024-2026'!E18-'3b_Liab Ctry 2024-2026'!F43</f>
        <v>0</v>
      </c>
      <c r="G45" s="125">
        <f>'1_IIP_2024-2026'!F18-'3b_Liab Ctry 2024-2026'!G43</f>
        <v>0</v>
      </c>
      <c r="H45" s="125">
        <f>'1_IIP_2024-2026'!G18-'3b_Liab Ctry 2024-2026'!H43</f>
        <v>0</v>
      </c>
      <c r="I45" s="125">
        <f>'1_IIP_2024-2026'!H18-'3b_Liab Ctry 2024-2026'!I43</f>
        <v>0</v>
      </c>
      <c r="J45" s="125">
        <f>'1_IIP_2024-2026'!I18-J43</f>
        <v>0</v>
      </c>
      <c r="O45" s="129"/>
      <c r="P45" s="129">
        <f>'1_IIP_2024-2026'!N18-P43</f>
        <v>0</v>
      </c>
      <c r="Q45" s="129">
        <f>'1_IIP_2024-2026'!O18-Q43</f>
        <v>0</v>
      </c>
      <c r="R45" s="129">
        <f>'1_IIP_2024-2026'!P18-R43</f>
        <v>0</v>
      </c>
      <c r="S45" s="129">
        <f>'1_IIP_2024-2026'!Q18-S43</f>
        <v>0</v>
      </c>
      <c r="T45" s="129">
        <f>T43-'1_IIP_2024-2026'!R18</f>
        <v>0</v>
      </c>
    </row>
    <row r="46" spans="1:25" ht="12" x14ac:dyDescent="0.25">
      <c r="F46" s="119"/>
      <c r="G46" s="119"/>
      <c r="H46" s="119"/>
      <c r="I46" s="119"/>
      <c r="J46" s="119"/>
      <c r="K46" s="5"/>
      <c r="L46" s="5"/>
      <c r="M46" s="5"/>
      <c r="N46" s="119"/>
      <c r="O46" s="119"/>
      <c r="P46" s="119"/>
      <c r="Q46" s="119"/>
      <c r="R46" s="119"/>
      <c r="S46" s="119"/>
      <c r="T46" s="119"/>
    </row>
    <row r="47" spans="1:25" ht="12" x14ac:dyDescent="0.25"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</sheetData>
  <mergeCells count="82">
    <mergeCell ref="B41:E41"/>
    <mergeCell ref="V41:Y41"/>
    <mergeCell ref="B43:E43"/>
    <mergeCell ref="V43:X43"/>
    <mergeCell ref="N1:Y1"/>
    <mergeCell ref="B38:E38"/>
    <mergeCell ref="V38:Y38"/>
    <mergeCell ref="C39:E39"/>
    <mergeCell ref="W39:Y39"/>
    <mergeCell ref="D40:E40"/>
    <mergeCell ref="X40:Y40"/>
    <mergeCell ref="C35:E35"/>
    <mergeCell ref="W35:Y35"/>
    <mergeCell ref="D36:E36"/>
    <mergeCell ref="X36:Y36"/>
    <mergeCell ref="D37:E37"/>
    <mergeCell ref="X37:Y37"/>
    <mergeCell ref="D32:E32"/>
    <mergeCell ref="X32:Y32"/>
    <mergeCell ref="D33:E33"/>
    <mergeCell ref="X33:Y33"/>
    <mergeCell ref="B34:E34"/>
    <mergeCell ref="V34:Y34"/>
    <mergeCell ref="D29:E29"/>
    <mergeCell ref="X29:Y29"/>
    <mergeCell ref="D30:E30"/>
    <mergeCell ref="X30:Y30"/>
    <mergeCell ref="D31:E31"/>
    <mergeCell ref="X31:Y31"/>
    <mergeCell ref="B26:E26"/>
    <mergeCell ref="V26:Y26"/>
    <mergeCell ref="B27:E27"/>
    <mergeCell ref="V27:Y27"/>
    <mergeCell ref="C28:E28"/>
    <mergeCell ref="W28:Y28"/>
    <mergeCell ref="D23:E23"/>
    <mergeCell ref="X23:Y23"/>
    <mergeCell ref="D24:E24"/>
    <mergeCell ref="X24:Y24"/>
    <mergeCell ref="B25:E25"/>
    <mergeCell ref="V25:Y25"/>
    <mergeCell ref="D20:E20"/>
    <mergeCell ref="X20:Y20"/>
    <mergeCell ref="D21:E21"/>
    <mergeCell ref="X21:Y21"/>
    <mergeCell ref="D22:E22"/>
    <mergeCell ref="X22:Y22"/>
    <mergeCell ref="D17:E17"/>
    <mergeCell ref="X17:Y17"/>
    <mergeCell ref="B18:E18"/>
    <mergeCell ref="V18:Y18"/>
    <mergeCell ref="C19:E19"/>
    <mergeCell ref="W19:Y19"/>
    <mergeCell ref="B14:E14"/>
    <mergeCell ref="V14:Y14"/>
    <mergeCell ref="C15:E15"/>
    <mergeCell ref="W15:Y15"/>
    <mergeCell ref="D16:E16"/>
    <mergeCell ref="X16:Y16"/>
    <mergeCell ref="C11:E11"/>
    <mergeCell ref="W11:Y11"/>
    <mergeCell ref="D12:E12"/>
    <mergeCell ref="X12:Y12"/>
    <mergeCell ref="B13:E13"/>
    <mergeCell ref="V13:Y13"/>
    <mergeCell ref="D8:E8"/>
    <mergeCell ref="X8:Y8"/>
    <mergeCell ref="D9:E9"/>
    <mergeCell ref="X9:Y9"/>
    <mergeCell ref="B10:E10"/>
    <mergeCell ref="V10:Y10"/>
    <mergeCell ref="B5:E5"/>
    <mergeCell ref="V5:Y5"/>
    <mergeCell ref="C6:E6"/>
    <mergeCell ref="W6:Y6"/>
    <mergeCell ref="D7:E7"/>
    <mergeCell ref="X7:Y7"/>
    <mergeCell ref="A2:E2"/>
    <mergeCell ref="V2:Y2"/>
    <mergeCell ref="B4:E4"/>
    <mergeCell ref="V4:Y4"/>
    <mergeCell ref="A1:I1"/>
  </mergeCells>
  <pageMargins left="0.51181102362204722" right="0.51181102362204722" top="0.51181102362204722" bottom="0.35433070866141736" header="0.31496062992125984" footer="0.31496062992125984"/>
  <pageSetup paperSize="9" scale="95" orientation="portrait" horizontalDpi="300" r:id="rId1"/>
  <colBreaks count="1" manualBreakCount="1">
    <brk id="12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2DBE-46E2-4EC3-BE4F-B8CF5222F27C}">
  <sheetPr>
    <tabColor theme="9" tint="-0.249977111117893"/>
  </sheetPr>
  <dimension ref="A1:X16"/>
  <sheetViews>
    <sheetView view="pageBreakPreview" zoomScaleNormal="100" zoomScaleSheetLayoutView="100" workbookViewId="0">
      <pane xSplit="4" ySplit="2" topLeftCell="I3" activePane="bottomRight" state="frozen"/>
      <selection activeCell="P3" sqref="P3:P12"/>
      <selection pane="topRight" activeCell="P3" sqref="P3:P12"/>
      <selection pane="bottomLeft" activeCell="P3" sqref="P3:P12"/>
      <selection pane="bottomRight" activeCell="Q20" sqref="Q20"/>
    </sheetView>
  </sheetViews>
  <sheetFormatPr defaultColWidth="9.140625" defaultRowHeight="11.25" x14ac:dyDescent="0.2"/>
  <cols>
    <col min="1" max="1" width="4" style="31" customWidth="1"/>
    <col min="2" max="2" width="4.5703125" style="31" customWidth="1"/>
    <col min="3" max="3" width="9.140625" style="31"/>
    <col min="4" max="4" width="23.42578125" style="31" customWidth="1"/>
    <col min="5" max="9" width="9.28515625" style="31" customWidth="1"/>
    <col min="10" max="10" width="1.7109375" style="31" customWidth="1"/>
    <col min="11" max="12" width="1.140625" style="17" customWidth="1"/>
    <col min="13" max="13" width="0.5703125" style="31" customWidth="1"/>
    <col min="14" max="14" width="0.42578125" style="31" customWidth="1"/>
    <col min="15" max="19" width="9.28515625" style="31" customWidth="1"/>
    <col min="20" max="20" width="2.85546875" style="31" customWidth="1"/>
    <col min="21" max="21" width="3.140625" style="32" customWidth="1"/>
    <col min="22" max="22" width="4" style="32" customWidth="1"/>
    <col min="23" max="23" width="9.140625" style="32"/>
    <col min="24" max="24" width="25.5703125" style="32" customWidth="1"/>
    <col min="25" max="16384" width="9.140625" style="31"/>
  </cols>
  <sheetData>
    <row r="1" spans="1:24" s="26" customFormat="1" ht="30" customHeight="1" x14ac:dyDescent="0.2">
      <c r="A1" s="185" t="s">
        <v>151</v>
      </c>
      <c r="B1" s="185"/>
      <c r="C1" s="185"/>
      <c r="D1" s="185"/>
      <c r="E1" s="185"/>
      <c r="F1" s="185"/>
      <c r="G1" s="185"/>
      <c r="H1" s="185"/>
      <c r="I1" s="153"/>
      <c r="J1" s="112"/>
      <c r="K1" s="84"/>
      <c r="L1" s="100"/>
      <c r="M1" s="181" t="s">
        <v>150</v>
      </c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</row>
    <row r="2" spans="1:24" s="27" customFormat="1" ht="14.45" customHeight="1" x14ac:dyDescent="0.25">
      <c r="A2" s="182" t="s">
        <v>36</v>
      </c>
      <c r="B2" s="182"/>
      <c r="C2" s="182"/>
      <c r="D2" s="182"/>
      <c r="E2" s="140" t="s">
        <v>134</v>
      </c>
      <c r="F2" s="140" t="s">
        <v>135</v>
      </c>
      <c r="G2" s="140" t="s">
        <v>136</v>
      </c>
      <c r="H2" s="140" t="s">
        <v>137</v>
      </c>
      <c r="I2" s="140" t="s">
        <v>130</v>
      </c>
      <c r="J2" s="140"/>
      <c r="K2" s="91"/>
      <c r="L2" s="85"/>
      <c r="M2" s="140"/>
      <c r="N2" s="140"/>
      <c r="O2" s="140" t="s">
        <v>131</v>
      </c>
      <c r="P2" s="140" t="s">
        <v>132</v>
      </c>
      <c r="Q2" s="140" t="s">
        <v>133</v>
      </c>
      <c r="R2" s="140" t="s">
        <v>138</v>
      </c>
      <c r="S2" s="140" t="s">
        <v>139</v>
      </c>
      <c r="T2" s="140"/>
      <c r="U2" s="205" t="s">
        <v>37</v>
      </c>
      <c r="V2" s="205"/>
      <c r="W2" s="205"/>
      <c r="X2" s="205"/>
    </row>
    <row r="3" spans="1:24" s="3" customFormat="1" ht="28.9" customHeight="1" x14ac:dyDescent="0.25">
      <c r="A3" s="67" t="s">
        <v>4</v>
      </c>
      <c r="B3" s="183" t="s">
        <v>38</v>
      </c>
      <c r="C3" s="183"/>
      <c r="D3" s="183"/>
      <c r="E3" s="12">
        <v>50850.707075660001</v>
      </c>
      <c r="F3" s="6">
        <v>49098.707950639997</v>
      </c>
      <c r="G3" s="6">
        <v>44731.945986850005</v>
      </c>
      <c r="H3" s="6">
        <v>46495.580569560007</v>
      </c>
      <c r="I3" s="82">
        <v>47653.800342760005</v>
      </c>
      <c r="J3" s="6"/>
      <c r="K3" s="6"/>
      <c r="L3" s="6"/>
      <c r="M3" s="82"/>
      <c r="N3" s="82"/>
      <c r="O3" s="82">
        <v>44760.208092860004</v>
      </c>
      <c r="P3" s="82">
        <v>43695.645752709999</v>
      </c>
      <c r="Q3" s="6">
        <v>43984.928142079996</v>
      </c>
      <c r="R3" s="6">
        <v>46549.862424680003</v>
      </c>
      <c r="S3" s="6">
        <v>45497.141744790002</v>
      </c>
      <c r="T3" s="6"/>
      <c r="U3" s="68" t="s">
        <v>4</v>
      </c>
      <c r="V3" s="206" t="s">
        <v>39</v>
      </c>
      <c r="W3" s="206"/>
      <c r="X3" s="206"/>
    </row>
    <row r="4" spans="1:24" s="3" customFormat="1" ht="28.9" customHeight="1" x14ac:dyDescent="0.25">
      <c r="A4" s="67" t="s">
        <v>11</v>
      </c>
      <c r="B4" s="184" t="s">
        <v>40</v>
      </c>
      <c r="C4" s="184"/>
      <c r="D4" s="184"/>
      <c r="E4" s="12">
        <v>82563.259938930001</v>
      </c>
      <c r="F4" s="6">
        <v>79924.688859840011</v>
      </c>
      <c r="G4" s="6">
        <v>69769.620656660001</v>
      </c>
      <c r="H4" s="6">
        <v>66105.219852380018</v>
      </c>
      <c r="I4" s="6">
        <v>66513.65087738997</v>
      </c>
      <c r="J4" s="6"/>
      <c r="K4" s="6"/>
      <c r="L4" s="6"/>
      <c r="M4" s="6"/>
      <c r="N4" s="6"/>
      <c r="O4" s="6">
        <v>75052.423981399974</v>
      </c>
      <c r="P4" s="6">
        <v>74656.807840659996</v>
      </c>
      <c r="Q4" s="6">
        <v>68946.155770409998</v>
      </c>
      <c r="R4" s="6">
        <v>72638.297219200002</v>
      </c>
      <c r="S4" s="6">
        <v>106197.39323539002</v>
      </c>
      <c r="T4" s="6"/>
      <c r="U4" s="68" t="s">
        <v>11</v>
      </c>
      <c r="V4" s="206" t="s">
        <v>41</v>
      </c>
      <c r="W4" s="206"/>
      <c r="X4" s="206"/>
    </row>
    <row r="5" spans="1:24" s="3" customFormat="1" ht="28.9" customHeight="1" x14ac:dyDescent="0.25">
      <c r="A5" s="67" t="s">
        <v>16</v>
      </c>
      <c r="B5" s="179" t="s">
        <v>42</v>
      </c>
      <c r="C5" s="179"/>
      <c r="D5" s="179"/>
      <c r="E5" s="12">
        <v>36402.658344300005</v>
      </c>
      <c r="F5" s="6">
        <v>28353.243324469997</v>
      </c>
      <c r="G5" s="6">
        <v>34006.327892990004</v>
      </c>
      <c r="H5" s="6">
        <v>32251.404353349993</v>
      </c>
      <c r="I5" s="6">
        <v>28407.149537990008</v>
      </c>
      <c r="J5" s="6"/>
      <c r="K5" s="6"/>
      <c r="L5" s="6"/>
      <c r="M5" s="6"/>
      <c r="N5" s="6"/>
      <c r="O5" s="6">
        <v>26399.256929130002</v>
      </c>
      <c r="P5" s="6">
        <v>26499.953581449998</v>
      </c>
      <c r="Q5" s="6">
        <v>21189.965528980007</v>
      </c>
      <c r="R5" s="6">
        <v>20183.684602169986</v>
      </c>
      <c r="S5" s="6">
        <v>17597.602645499992</v>
      </c>
      <c r="T5" s="6"/>
      <c r="U5" s="68" t="s">
        <v>16</v>
      </c>
      <c r="V5" s="206" t="s">
        <v>43</v>
      </c>
      <c r="W5" s="206"/>
      <c r="X5" s="206"/>
    </row>
    <row r="6" spans="1:24" s="3" customFormat="1" ht="28.9" customHeight="1" x14ac:dyDescent="0.25">
      <c r="A6" s="67" t="s">
        <v>19</v>
      </c>
      <c r="B6" s="179" t="s">
        <v>44</v>
      </c>
      <c r="C6" s="179"/>
      <c r="D6" s="179"/>
      <c r="E6" s="12">
        <v>13689.586347109998</v>
      </c>
      <c r="F6" s="6">
        <v>13658.07398354</v>
      </c>
      <c r="G6" s="6">
        <v>12330.8463147</v>
      </c>
      <c r="H6" s="6">
        <v>13497.409420360002</v>
      </c>
      <c r="I6" s="6">
        <v>13746.734818140003</v>
      </c>
      <c r="J6" s="6"/>
      <c r="K6" s="6"/>
      <c r="L6" s="6"/>
      <c r="M6" s="6"/>
      <c r="N6" s="6"/>
      <c r="O6" s="6">
        <v>14046.042118180001</v>
      </c>
      <c r="P6" s="6">
        <v>15048.320151359998</v>
      </c>
      <c r="Q6" s="6">
        <v>14962.941913629998</v>
      </c>
      <c r="R6" s="6">
        <v>15546.13821612</v>
      </c>
      <c r="S6" s="6">
        <v>15546.922531389999</v>
      </c>
      <c r="T6" s="6"/>
      <c r="U6" s="68" t="s">
        <v>19</v>
      </c>
      <c r="V6" s="206" t="s">
        <v>45</v>
      </c>
      <c r="W6" s="206"/>
      <c r="X6" s="206"/>
    </row>
    <row r="7" spans="1:24" s="3" customFormat="1" ht="28.9" customHeight="1" x14ac:dyDescent="0.25">
      <c r="A7" s="67" t="s">
        <v>22</v>
      </c>
      <c r="B7" s="184" t="s">
        <v>46</v>
      </c>
      <c r="C7" s="184"/>
      <c r="D7" s="184"/>
      <c r="E7" s="6">
        <v>472067.93976718001</v>
      </c>
      <c r="F7" s="6">
        <v>473422.87351797998</v>
      </c>
      <c r="G7" s="6">
        <v>440790.16204722004</v>
      </c>
      <c r="H7" s="6">
        <v>463728.82202848</v>
      </c>
      <c r="I7" s="6">
        <v>461633.59376617003</v>
      </c>
      <c r="J7" s="6"/>
      <c r="K7" s="6"/>
      <c r="L7" s="6"/>
      <c r="M7" s="6"/>
      <c r="N7" s="6"/>
      <c r="O7" s="6">
        <v>463944.22041238006</v>
      </c>
      <c r="P7" s="6">
        <v>455160.72461117012</v>
      </c>
      <c r="Q7" s="6">
        <v>440248.71378607996</v>
      </c>
      <c r="R7" s="6">
        <v>434189.50979347003</v>
      </c>
      <c r="S7" s="6">
        <v>440089.76449088997</v>
      </c>
      <c r="T7" s="6"/>
      <c r="U7" s="68" t="s">
        <v>22</v>
      </c>
      <c r="V7" s="206" t="s">
        <v>47</v>
      </c>
      <c r="W7" s="206"/>
      <c r="X7" s="206"/>
    </row>
    <row r="8" spans="1:24" s="3" customFormat="1" ht="28.9" customHeight="1" x14ac:dyDescent="0.25">
      <c r="A8" s="14"/>
      <c r="B8" s="28">
        <v>5.0999999999999996</v>
      </c>
      <c r="C8" s="207" t="s">
        <v>48</v>
      </c>
      <c r="D8" s="207"/>
      <c r="E8" s="9">
        <v>30922.547372439996</v>
      </c>
      <c r="F8" s="16">
        <v>24881.548913819999</v>
      </c>
      <c r="G8" s="16">
        <v>23040.174891179999</v>
      </c>
      <c r="H8" s="16">
        <v>23483.162974029998</v>
      </c>
      <c r="I8" s="16">
        <v>23138.617998849997</v>
      </c>
      <c r="J8" s="16"/>
      <c r="K8" s="16"/>
      <c r="L8" s="16"/>
      <c r="M8" s="16"/>
      <c r="N8" s="16"/>
      <c r="O8" s="16">
        <v>22712.324052799995</v>
      </c>
      <c r="P8" s="16">
        <v>23171.086860779997</v>
      </c>
      <c r="Q8" s="16">
        <v>22115.580446459993</v>
      </c>
      <c r="R8" s="16">
        <v>21709.18982634</v>
      </c>
      <c r="S8" s="16">
        <v>20007.131793410001</v>
      </c>
      <c r="T8" s="16"/>
      <c r="U8" s="15"/>
      <c r="V8" s="29">
        <v>5.0999999999999996</v>
      </c>
      <c r="W8" s="208" t="s">
        <v>49</v>
      </c>
      <c r="X8" s="208"/>
    </row>
    <row r="9" spans="1:24" s="3" customFormat="1" ht="28.9" customHeight="1" x14ac:dyDescent="0.25">
      <c r="A9" s="11"/>
      <c r="B9" s="28">
        <v>5.2</v>
      </c>
      <c r="C9" s="207" t="s">
        <v>50</v>
      </c>
      <c r="D9" s="207"/>
      <c r="E9" s="9">
        <v>290348.63556394004</v>
      </c>
      <c r="F9" s="16">
        <v>293751.78448949999</v>
      </c>
      <c r="G9" s="16">
        <v>273843.62117966003</v>
      </c>
      <c r="H9" s="16">
        <v>287435.11447944999</v>
      </c>
      <c r="I9" s="16">
        <v>286344.135862</v>
      </c>
      <c r="J9" s="16"/>
      <c r="K9" s="16"/>
      <c r="L9" s="16"/>
      <c r="M9" s="16"/>
      <c r="N9" s="16"/>
      <c r="O9" s="16">
        <v>291570.34647529002</v>
      </c>
      <c r="P9" s="16">
        <v>285672.23750324006</v>
      </c>
      <c r="Q9" s="16">
        <v>278376.27167320997</v>
      </c>
      <c r="R9" s="16">
        <v>277538.98595055001</v>
      </c>
      <c r="S9" s="16">
        <v>279061.70314530993</v>
      </c>
      <c r="T9" s="16"/>
      <c r="U9" s="13"/>
      <c r="V9" s="29">
        <v>5.2</v>
      </c>
      <c r="W9" s="208" t="s">
        <v>51</v>
      </c>
      <c r="X9" s="208"/>
    </row>
    <row r="10" spans="1:24" s="3" customFormat="1" ht="28.9" customHeight="1" x14ac:dyDescent="0.25">
      <c r="A10" s="11"/>
      <c r="B10" s="28">
        <v>5.3</v>
      </c>
      <c r="C10" s="207" t="s">
        <v>52</v>
      </c>
      <c r="D10" s="207"/>
      <c r="E10" s="9">
        <v>-5535.4359410800025</v>
      </c>
      <c r="F10" s="16">
        <v>-5968.3656709300049</v>
      </c>
      <c r="G10" s="16">
        <v>-2892.639362670001</v>
      </c>
      <c r="H10" s="16">
        <v>-4234.7155851199932</v>
      </c>
      <c r="I10" s="16">
        <v>-4331.5179512700051</v>
      </c>
      <c r="J10" s="16"/>
      <c r="K10" s="16"/>
      <c r="L10" s="16"/>
      <c r="M10" s="16"/>
      <c r="N10" s="16"/>
      <c r="O10" s="16">
        <v>-4973.6559011399931</v>
      </c>
      <c r="P10" s="16">
        <v>-5277.0642981700021</v>
      </c>
      <c r="Q10" s="16">
        <v>-5219.8927072399983</v>
      </c>
      <c r="R10" s="16">
        <v>-7945.1208207799991</v>
      </c>
      <c r="S10" s="16">
        <v>-5301.523146739999</v>
      </c>
      <c r="T10" s="16"/>
      <c r="U10" s="13"/>
      <c r="V10" s="29">
        <v>5.3</v>
      </c>
      <c r="W10" s="208" t="s">
        <v>53</v>
      </c>
      <c r="X10" s="208"/>
    </row>
    <row r="11" spans="1:24" s="3" customFormat="1" ht="28.9" customHeight="1" x14ac:dyDescent="0.25">
      <c r="A11" s="11"/>
      <c r="B11" s="28">
        <v>5.4</v>
      </c>
      <c r="C11" s="211" t="s">
        <v>54</v>
      </c>
      <c r="D11" s="211"/>
      <c r="E11" s="9">
        <v>156332.19277187999</v>
      </c>
      <c r="F11" s="16">
        <v>160757.90578559</v>
      </c>
      <c r="G11" s="16">
        <v>146799.00533905</v>
      </c>
      <c r="H11" s="16">
        <v>157045.26016012</v>
      </c>
      <c r="I11" s="16">
        <v>156482.35785659001</v>
      </c>
      <c r="J11" s="16"/>
      <c r="K11" s="16"/>
      <c r="L11" s="16"/>
      <c r="M11" s="81"/>
      <c r="N11" s="16"/>
      <c r="O11" s="16">
        <v>154635.20578543001</v>
      </c>
      <c r="P11" s="16">
        <v>151594.46454531999</v>
      </c>
      <c r="Q11" s="16">
        <v>144976.75437365001</v>
      </c>
      <c r="R11" s="16">
        <v>142886.45483736001</v>
      </c>
      <c r="S11" s="16">
        <v>146322.45269891</v>
      </c>
      <c r="T11" s="16"/>
      <c r="U11" s="13"/>
      <c r="V11" s="29">
        <v>5.4</v>
      </c>
      <c r="W11" s="208" t="s">
        <v>55</v>
      </c>
      <c r="X11" s="208"/>
    </row>
    <row r="12" spans="1:24" s="30" customFormat="1" ht="14.45" customHeight="1" x14ac:dyDescent="0.2">
      <c r="A12" s="142"/>
      <c r="B12" s="186" t="s">
        <v>56</v>
      </c>
      <c r="C12" s="186"/>
      <c r="D12" s="186"/>
      <c r="E12" s="143">
        <v>655574.15147317981</v>
      </c>
      <c r="F12" s="143">
        <v>644457.58763646998</v>
      </c>
      <c r="G12" s="143">
        <v>601628.90289842</v>
      </c>
      <c r="H12" s="143">
        <v>622078.43622412998</v>
      </c>
      <c r="I12" s="143">
        <v>617954.92934244988</v>
      </c>
      <c r="J12" s="143"/>
      <c r="K12" s="92"/>
      <c r="L12" s="89"/>
      <c r="M12" s="143"/>
      <c r="N12" s="143"/>
      <c r="O12" s="143">
        <v>624202.15153395</v>
      </c>
      <c r="P12" s="143">
        <v>615061.45193734998</v>
      </c>
      <c r="Q12" s="143">
        <v>589332.70514118031</v>
      </c>
      <c r="R12" s="143">
        <v>589107.49225563987</v>
      </c>
      <c r="S12" s="143">
        <v>624928.8246479599</v>
      </c>
      <c r="T12" s="143"/>
      <c r="U12" s="145"/>
      <c r="V12" s="203" t="s">
        <v>57</v>
      </c>
      <c r="W12" s="203"/>
      <c r="X12" s="203"/>
    </row>
    <row r="13" spans="1:24" ht="14.45" customHeight="1" x14ac:dyDescent="0.2">
      <c r="B13" s="51" t="s">
        <v>58</v>
      </c>
      <c r="C13" s="51"/>
      <c r="D13" s="51"/>
      <c r="M13" s="156" t="s">
        <v>123</v>
      </c>
      <c r="N13" s="157"/>
      <c r="O13" s="157"/>
      <c r="P13" s="157"/>
      <c r="Q13" s="154"/>
      <c r="R13" s="123"/>
      <c r="S13" s="151"/>
    </row>
    <row r="14" spans="1:24" ht="14.45" customHeight="1" x14ac:dyDescent="0.2">
      <c r="B14" s="188" t="s">
        <v>59</v>
      </c>
      <c r="C14" s="188"/>
      <c r="D14" s="188"/>
      <c r="M14" s="158" t="s">
        <v>124</v>
      </c>
      <c r="N14" s="158"/>
      <c r="O14" s="158"/>
      <c r="P14" s="158"/>
      <c r="Q14" s="155"/>
      <c r="R14" s="124"/>
      <c r="S14" s="152"/>
    </row>
    <row r="16" spans="1:24" x14ac:dyDescent="0.2">
      <c r="E16" s="115">
        <f>E12-'1_IIP_2024-2026'!E40</f>
        <v>0</v>
      </c>
      <c r="F16" s="115">
        <f>F12-'1_IIP_2024-2026'!F40</f>
        <v>0</v>
      </c>
      <c r="G16" s="115">
        <f>G12-'1_IIP_2024-2026'!G40</f>
        <v>0</v>
      </c>
      <c r="H16" s="115">
        <f>H12-'1_IIP_2024-2026'!H40</f>
        <v>0</v>
      </c>
      <c r="I16" s="115">
        <f>I12-'1_IIP_2024-2026'!I40</f>
        <v>0</v>
      </c>
      <c r="J16" s="115"/>
      <c r="K16" s="115">
        <f>K12-'1_IIP_2024-2026'!K40</f>
        <v>0</v>
      </c>
      <c r="O16" s="115">
        <f>O12-'1_IIP_2024-2026'!N40</f>
        <v>0</v>
      </c>
      <c r="P16" s="31">
        <f>P12-'1_IIP_2024-2026'!O40</f>
        <v>0</v>
      </c>
      <c r="Q16" s="115">
        <f>Q12-'1_IIP_2024-2026'!P40</f>
        <v>9.3132257461547852E-10</v>
      </c>
      <c r="R16" s="31">
        <f>R12-'1_IIP_2024-2026'!Q40</f>
        <v>0</v>
      </c>
      <c r="S16" s="31">
        <f>S12-'1_IIP_2024-2026'!R40</f>
        <v>0</v>
      </c>
    </row>
  </sheetData>
  <mergeCells count="25">
    <mergeCell ref="B14:D14"/>
    <mergeCell ref="M1:X1"/>
    <mergeCell ref="C10:D10"/>
    <mergeCell ref="W10:X10"/>
    <mergeCell ref="C11:D11"/>
    <mergeCell ref="W11:X11"/>
    <mergeCell ref="B12:D12"/>
    <mergeCell ref="V12:X12"/>
    <mergeCell ref="B7:D7"/>
    <mergeCell ref="V7:X7"/>
    <mergeCell ref="C8:D8"/>
    <mergeCell ref="W8:X8"/>
    <mergeCell ref="C9:D9"/>
    <mergeCell ref="W9:X9"/>
    <mergeCell ref="B4:D4"/>
    <mergeCell ref="V4:X4"/>
    <mergeCell ref="A1:H1"/>
    <mergeCell ref="B5:D5"/>
    <mergeCell ref="V5:X5"/>
    <mergeCell ref="B6:D6"/>
    <mergeCell ref="V6:X6"/>
    <mergeCell ref="A2:D2"/>
    <mergeCell ref="U2:X2"/>
    <mergeCell ref="B3:D3"/>
    <mergeCell ref="V3:X3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1" max="1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EB8A-DB6C-4EE4-AC05-77AB3604956D}">
  <sheetPr>
    <tabColor theme="9" tint="-0.249977111117893"/>
  </sheetPr>
  <dimension ref="A1:Y51"/>
  <sheetViews>
    <sheetView tabSelected="1" view="pageBreakPreview" zoomScaleNormal="100" zoomScaleSheetLayoutView="100" workbookViewId="0">
      <pane xSplit="5" ySplit="4" topLeftCell="I44" activePane="bottomRight" state="frozen"/>
      <selection activeCell="P3" sqref="P3:P12"/>
      <selection pane="topRight" activeCell="P3" sqref="P3:P12"/>
      <selection pane="bottomLeft" activeCell="P3" sqref="P3:P12"/>
      <selection pane="bottomRight" activeCell="R55" sqref="R55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18.7109375" style="17" customWidth="1"/>
    <col min="6" max="10" width="9.28515625" style="17" customWidth="1"/>
    <col min="11" max="11" width="1.5703125" style="17" customWidth="1"/>
    <col min="12" max="13" width="1.140625" style="17" customWidth="1"/>
    <col min="14" max="14" width="0.42578125" style="17" customWidth="1"/>
    <col min="15" max="15" width="0.28515625" style="17" customWidth="1"/>
    <col min="16" max="20" width="9.28515625" style="17" customWidth="1"/>
    <col min="21" max="21" width="2.85546875" style="17" customWidth="1"/>
    <col min="22" max="22" width="4" style="23" customWidth="1"/>
    <col min="23" max="23" width="3.42578125" style="23" customWidth="1"/>
    <col min="24" max="24" width="9.140625" style="23"/>
    <col min="25" max="25" width="20.28515625" style="23" customWidth="1"/>
    <col min="26" max="16384" width="9.140625" style="17"/>
  </cols>
  <sheetData>
    <row r="1" spans="1:25" s="33" customFormat="1" ht="30" customHeight="1" x14ac:dyDescent="0.25">
      <c r="A1" s="185" t="s">
        <v>153</v>
      </c>
      <c r="B1" s="185"/>
      <c r="C1" s="185"/>
      <c r="D1" s="185"/>
      <c r="E1" s="185"/>
      <c r="F1" s="185"/>
      <c r="G1" s="185"/>
      <c r="H1" s="185"/>
      <c r="I1" s="185"/>
      <c r="J1" s="153"/>
      <c r="K1" s="112"/>
      <c r="L1" s="100"/>
      <c r="M1" s="204" t="s">
        <v>152</v>
      </c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</row>
    <row r="2" spans="1:25" s="3" customFormat="1" ht="14.45" customHeight="1" x14ac:dyDescent="0.25">
      <c r="A2" s="189" t="s">
        <v>60</v>
      </c>
      <c r="B2" s="189"/>
      <c r="C2" s="189"/>
      <c r="D2" s="189"/>
      <c r="E2" s="189"/>
      <c r="F2" s="140" t="s">
        <v>134</v>
      </c>
      <c r="G2" s="140" t="s">
        <v>135</v>
      </c>
      <c r="H2" s="140" t="s">
        <v>136</v>
      </c>
      <c r="I2" s="140" t="s">
        <v>137</v>
      </c>
      <c r="J2" s="140" t="s">
        <v>130</v>
      </c>
      <c r="K2" s="140"/>
      <c r="L2" s="91"/>
      <c r="M2" s="85"/>
      <c r="N2" s="140"/>
      <c r="O2" s="140"/>
      <c r="P2" s="140" t="s">
        <v>131</v>
      </c>
      <c r="Q2" s="140" t="s">
        <v>132</v>
      </c>
      <c r="R2" s="140" t="s">
        <v>133</v>
      </c>
      <c r="S2" s="140" t="s">
        <v>138</v>
      </c>
      <c r="T2" s="140" t="s">
        <v>139</v>
      </c>
      <c r="U2" s="140"/>
      <c r="V2" s="177" t="s">
        <v>61</v>
      </c>
      <c r="W2" s="177"/>
      <c r="X2" s="177"/>
      <c r="Y2" s="177"/>
    </row>
    <row r="3" spans="1:25" s="30" customFormat="1" ht="7.5" customHeight="1" x14ac:dyDescent="0.2">
      <c r="A3" s="24"/>
      <c r="B3" s="24"/>
      <c r="C3" s="24"/>
      <c r="D3" s="24"/>
      <c r="E3" s="24"/>
      <c r="F3" s="34"/>
      <c r="G3" s="34"/>
      <c r="H3" s="34"/>
      <c r="I3" s="24"/>
      <c r="J3" s="24"/>
      <c r="K3" s="24"/>
      <c r="L3" s="6"/>
      <c r="M3" s="6"/>
      <c r="N3" s="24"/>
      <c r="O3" s="24"/>
      <c r="P3" s="24"/>
      <c r="Q3" s="24"/>
      <c r="R3" s="24"/>
      <c r="S3" s="24"/>
      <c r="T3" s="24"/>
      <c r="U3" s="24"/>
      <c r="V3" s="34"/>
      <c r="W3" s="34"/>
    </row>
    <row r="4" spans="1:25" s="5" customFormat="1" ht="14.45" customHeight="1" x14ac:dyDescent="0.25">
      <c r="A4" s="75"/>
      <c r="B4" s="190" t="s">
        <v>62</v>
      </c>
      <c r="C4" s="190"/>
      <c r="D4" s="190"/>
      <c r="E4" s="190"/>
      <c r="F4" s="57">
        <v>-2898.4147568499998</v>
      </c>
      <c r="G4" s="57">
        <v>-8686.289304210004</v>
      </c>
      <c r="H4" s="57">
        <v>-6740.8493651199969</v>
      </c>
      <c r="I4" s="57">
        <v>-8065.8727576000019</v>
      </c>
      <c r="J4" s="57">
        <v>-6880.9878263300016</v>
      </c>
      <c r="K4" s="57"/>
      <c r="L4" s="110"/>
      <c r="M4" s="110"/>
      <c r="N4" s="57"/>
      <c r="O4" s="57"/>
      <c r="P4" s="56">
        <v>-5428.6049441800023</v>
      </c>
      <c r="Q4" s="56">
        <v>-5342.4205321000009</v>
      </c>
      <c r="R4" s="56">
        <v>401.00017868999566</v>
      </c>
      <c r="S4" s="56">
        <v>434.52645121999376</v>
      </c>
      <c r="T4" s="56">
        <v>5163.7714635099946</v>
      </c>
      <c r="U4" s="57"/>
      <c r="V4" s="191" t="s">
        <v>63</v>
      </c>
      <c r="W4" s="191"/>
      <c r="X4" s="191"/>
      <c r="Y4" s="191"/>
    </row>
    <row r="5" spans="1:25" s="3" customFormat="1" ht="14.45" customHeight="1" x14ac:dyDescent="0.25">
      <c r="A5" s="35"/>
      <c r="B5" s="35"/>
      <c r="C5" s="192" t="s">
        <v>64</v>
      </c>
      <c r="D5" s="192"/>
      <c r="E5" s="192"/>
      <c r="F5" s="16"/>
      <c r="G5" s="16"/>
      <c r="H5" s="16"/>
      <c r="I5" s="16"/>
      <c r="J5" s="16"/>
      <c r="K5" s="16"/>
      <c r="L5" s="6"/>
      <c r="M5" s="6"/>
      <c r="N5" s="16"/>
      <c r="O5" s="16"/>
      <c r="P5" s="16"/>
      <c r="Q5" s="16"/>
      <c r="R5" s="16"/>
      <c r="S5" s="16"/>
      <c r="T5" s="16"/>
      <c r="U5" s="16"/>
      <c r="V5" s="46"/>
      <c r="W5" s="193" t="s">
        <v>65</v>
      </c>
      <c r="X5" s="193"/>
      <c r="Y5" s="193"/>
    </row>
    <row r="6" spans="1:25" s="3" customFormat="1" ht="14.45" customHeight="1" x14ac:dyDescent="0.25">
      <c r="A6" s="42"/>
      <c r="B6" s="42"/>
      <c r="C6" s="35"/>
      <c r="D6" s="194" t="s">
        <v>66</v>
      </c>
      <c r="E6" s="194"/>
      <c r="F6" s="16">
        <v>-10830.295745750005</v>
      </c>
      <c r="G6" s="16">
        <v>-10031.91503685</v>
      </c>
      <c r="H6" s="16">
        <v>-6929.4169912499983</v>
      </c>
      <c r="I6" s="16">
        <v>-7957.7410204299958</v>
      </c>
      <c r="J6" s="16">
        <v>-7462.270437170002</v>
      </c>
      <c r="K6" s="16"/>
      <c r="L6" s="6"/>
      <c r="M6" s="6"/>
      <c r="N6" s="16"/>
      <c r="O6" s="16"/>
      <c r="P6" s="16">
        <v>-6825.7264335899981</v>
      </c>
      <c r="Q6" s="16">
        <v>-7587.1418839799935</v>
      </c>
      <c r="R6" s="16">
        <v>-2221.1837730100051</v>
      </c>
      <c r="S6" s="16">
        <v>-2399.9465368199999</v>
      </c>
      <c r="T6" s="16">
        <v>1290.6075727700008</v>
      </c>
      <c r="U6" s="16"/>
      <c r="V6" s="42"/>
      <c r="W6" s="35"/>
      <c r="X6" s="194" t="s">
        <v>66</v>
      </c>
      <c r="Y6" s="194"/>
    </row>
    <row r="7" spans="1:25" s="5" customFormat="1" ht="14.45" customHeight="1" x14ac:dyDescent="0.25">
      <c r="A7" s="75"/>
      <c r="B7" s="190" t="s">
        <v>67</v>
      </c>
      <c r="C7" s="190"/>
      <c r="D7" s="190"/>
      <c r="E7" s="190"/>
      <c r="F7" s="57">
        <v>160799.48955102995</v>
      </c>
      <c r="G7" s="57">
        <v>160185.45945334999</v>
      </c>
      <c r="H7" s="57">
        <v>144831.90851707</v>
      </c>
      <c r="I7" s="57">
        <v>150458.86263834001</v>
      </c>
      <c r="J7" s="57">
        <v>148754.72997511999</v>
      </c>
      <c r="K7" s="57"/>
      <c r="L7" s="110"/>
      <c r="M7" s="110"/>
      <c r="N7" s="57"/>
      <c r="O7" s="57"/>
      <c r="P7" s="56">
        <v>144880.94879769001</v>
      </c>
      <c r="Q7" s="56">
        <v>143200.07501032</v>
      </c>
      <c r="R7" s="56">
        <v>136088.91037587996</v>
      </c>
      <c r="S7" s="56">
        <v>136190.70480454003</v>
      </c>
      <c r="T7" s="56">
        <v>138457.18352967</v>
      </c>
      <c r="U7" s="57"/>
      <c r="V7" s="191" t="s">
        <v>68</v>
      </c>
      <c r="W7" s="191"/>
      <c r="X7" s="191"/>
      <c r="Y7" s="191"/>
    </row>
    <row r="8" spans="1:25" s="5" customFormat="1" ht="14.45" customHeight="1" x14ac:dyDescent="0.25">
      <c r="A8" s="42"/>
      <c r="B8" s="195" t="s">
        <v>69</v>
      </c>
      <c r="C8" s="195"/>
      <c r="D8" s="195"/>
      <c r="E8" s="195"/>
      <c r="F8" s="36">
        <v>97831.374889239989</v>
      </c>
      <c r="G8" s="36">
        <v>95114.509980999996</v>
      </c>
      <c r="H8" s="36">
        <v>85775.036245559997</v>
      </c>
      <c r="I8" s="36">
        <v>88484.318519240012</v>
      </c>
      <c r="J8" s="36">
        <v>87241.564433610009</v>
      </c>
      <c r="K8" s="36"/>
      <c r="L8" s="16"/>
      <c r="M8" s="16"/>
      <c r="N8" s="36"/>
      <c r="O8" s="36"/>
      <c r="P8" s="12">
        <v>85043.813575559994</v>
      </c>
      <c r="Q8" s="12">
        <v>83814.624661520007</v>
      </c>
      <c r="R8" s="12">
        <v>82375.219714809966</v>
      </c>
      <c r="S8" s="12">
        <v>82578.866570229991</v>
      </c>
      <c r="T8" s="12">
        <v>84897.262632379978</v>
      </c>
      <c r="U8" s="36"/>
      <c r="V8" s="196" t="s">
        <v>70</v>
      </c>
      <c r="W8" s="196"/>
      <c r="X8" s="196"/>
      <c r="Y8" s="196"/>
    </row>
    <row r="9" spans="1:25" s="3" customFormat="1" ht="14.45" customHeight="1" x14ac:dyDescent="0.25">
      <c r="A9" s="42"/>
      <c r="B9" s="42"/>
      <c r="C9" s="192" t="s">
        <v>64</v>
      </c>
      <c r="D9" s="192"/>
      <c r="E9" s="19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42"/>
      <c r="W9" s="197" t="s">
        <v>65</v>
      </c>
      <c r="X9" s="197"/>
      <c r="Y9" s="197"/>
    </row>
    <row r="10" spans="1:25" s="3" customFormat="1" ht="14.45" customHeight="1" x14ac:dyDescent="0.25">
      <c r="A10" s="43"/>
      <c r="B10" s="43"/>
      <c r="C10" s="45"/>
      <c r="D10" s="198" t="s">
        <v>71</v>
      </c>
      <c r="E10" s="198"/>
      <c r="F10" s="16">
        <v>39416.669351119999</v>
      </c>
      <c r="G10" s="16">
        <v>40714.909999020005</v>
      </c>
      <c r="H10" s="16">
        <v>38974.990596219992</v>
      </c>
      <c r="I10" s="16">
        <v>41127.328200480006</v>
      </c>
      <c r="J10" s="16">
        <v>41940.80376124</v>
      </c>
      <c r="K10" s="16"/>
      <c r="L10" s="16"/>
      <c r="M10" s="16"/>
      <c r="N10" s="16"/>
      <c r="O10" s="16"/>
      <c r="P10" s="16">
        <v>42320.150825180004</v>
      </c>
      <c r="Q10" s="16">
        <v>41955.299977189999</v>
      </c>
      <c r="R10" s="16">
        <v>41726.740758349988</v>
      </c>
      <c r="S10" s="16">
        <v>41177.641454629993</v>
      </c>
      <c r="T10" s="16">
        <v>41705.784725980004</v>
      </c>
      <c r="U10" s="16"/>
      <c r="V10" s="42"/>
      <c r="W10" s="45"/>
      <c r="X10" s="198" t="s">
        <v>71</v>
      </c>
      <c r="Y10" s="198"/>
    </row>
    <row r="11" spans="1:25" s="3" customFormat="1" ht="14.45" customHeight="1" x14ac:dyDescent="0.25">
      <c r="A11" s="43"/>
      <c r="B11" s="43"/>
      <c r="C11" s="45"/>
      <c r="D11" s="198" t="s">
        <v>72</v>
      </c>
      <c r="E11" s="198"/>
      <c r="F11" s="16">
        <v>16077.229762619998</v>
      </c>
      <c r="G11" s="16">
        <v>13589.85394617</v>
      </c>
      <c r="H11" s="16">
        <v>11724.037491830004</v>
      </c>
      <c r="I11" s="16">
        <v>13452.702191929999</v>
      </c>
      <c r="J11" s="16">
        <v>13043.588067829996</v>
      </c>
      <c r="K11" s="16"/>
      <c r="L11" s="16"/>
      <c r="M11" s="16"/>
      <c r="N11" s="16"/>
      <c r="O11" s="16"/>
      <c r="P11" s="16">
        <v>12610.24242839</v>
      </c>
      <c r="Q11" s="16">
        <v>12815.812600130002</v>
      </c>
      <c r="R11" s="16">
        <v>12493.675105439999</v>
      </c>
      <c r="S11" s="16">
        <v>12562.378195239999</v>
      </c>
      <c r="T11" s="16">
        <v>12988.311870570002</v>
      </c>
      <c r="U11" s="16"/>
      <c r="V11" s="42"/>
      <c r="W11" s="45"/>
      <c r="X11" s="198" t="s">
        <v>72</v>
      </c>
      <c r="Y11" s="198"/>
    </row>
    <row r="12" spans="1:25" s="5" customFormat="1" ht="14.45" customHeight="1" x14ac:dyDescent="0.25">
      <c r="A12" s="42"/>
      <c r="B12" s="195" t="s">
        <v>73</v>
      </c>
      <c r="C12" s="195"/>
      <c r="D12" s="195"/>
      <c r="E12" s="195"/>
      <c r="F12" s="36">
        <v>62968.114661789994</v>
      </c>
      <c r="G12" s="36">
        <v>65070.949472350003</v>
      </c>
      <c r="H12" s="36">
        <v>59056.872271509994</v>
      </c>
      <c r="I12" s="36">
        <v>61974.544119100014</v>
      </c>
      <c r="J12" s="36">
        <v>61513.165541509996</v>
      </c>
      <c r="K12" s="36"/>
      <c r="L12" s="12"/>
      <c r="M12" s="12"/>
      <c r="N12" s="36"/>
      <c r="O12" s="36"/>
      <c r="P12" s="12">
        <v>59837.135222130004</v>
      </c>
      <c r="Q12" s="12">
        <v>59385.450348799997</v>
      </c>
      <c r="R12" s="12">
        <v>53713.69066107001</v>
      </c>
      <c r="S12" s="12">
        <v>53611.838234310009</v>
      </c>
      <c r="T12" s="12">
        <v>53559.920897290009</v>
      </c>
      <c r="U12" s="36"/>
      <c r="V12" s="196" t="s">
        <v>74</v>
      </c>
      <c r="W12" s="196"/>
      <c r="X12" s="196"/>
      <c r="Y12" s="196"/>
    </row>
    <row r="13" spans="1:25" s="3" customFormat="1" ht="14.45" customHeight="1" x14ac:dyDescent="0.25">
      <c r="A13" s="42"/>
      <c r="B13" s="42"/>
      <c r="C13" s="37"/>
      <c r="D13" s="198" t="s">
        <v>75</v>
      </c>
      <c r="E13" s="198"/>
      <c r="F13" s="38">
        <v>28280.172436160003</v>
      </c>
      <c r="G13" s="38">
        <v>28888.224488089996</v>
      </c>
      <c r="H13" s="38">
        <v>26130.469744649996</v>
      </c>
      <c r="I13" s="38">
        <v>28360.479232200007</v>
      </c>
      <c r="J13" s="38">
        <v>28561.506722159993</v>
      </c>
      <c r="K13" s="38"/>
      <c r="L13" s="17"/>
      <c r="M13" s="17"/>
      <c r="N13" s="38"/>
      <c r="O13" s="38"/>
      <c r="P13" s="9">
        <v>27251.849035510004</v>
      </c>
      <c r="Q13" s="9">
        <v>26586.340851030003</v>
      </c>
      <c r="R13" s="9">
        <v>25122.53542266001</v>
      </c>
      <c r="S13" s="9">
        <v>25110.873620150011</v>
      </c>
      <c r="T13" s="9">
        <v>25072.171440050002</v>
      </c>
      <c r="U13" s="38"/>
      <c r="V13" s="42"/>
      <c r="W13" s="37"/>
      <c r="X13" s="198" t="s">
        <v>75</v>
      </c>
      <c r="Y13" s="198"/>
    </row>
    <row r="14" spans="1:25" s="3" customFormat="1" ht="14.45" customHeight="1" x14ac:dyDescent="0.25">
      <c r="A14" s="39"/>
      <c r="B14" s="39"/>
      <c r="C14" s="40"/>
      <c r="D14" s="199" t="s">
        <v>76</v>
      </c>
      <c r="E14" s="199"/>
      <c r="F14" s="38">
        <v>34687.942225629995</v>
      </c>
      <c r="G14" s="38">
        <v>36182.724984260014</v>
      </c>
      <c r="H14" s="38">
        <v>32926.402526859994</v>
      </c>
      <c r="I14" s="38">
        <v>33614.0648869</v>
      </c>
      <c r="J14" s="38">
        <v>32951.658819349999</v>
      </c>
      <c r="K14" s="38"/>
      <c r="L14" s="17"/>
      <c r="M14" s="17"/>
      <c r="N14" s="38"/>
      <c r="O14" s="38"/>
      <c r="P14" s="9">
        <v>32585.28618662</v>
      </c>
      <c r="Q14" s="9">
        <v>32799.10949776999</v>
      </c>
      <c r="R14" s="9">
        <v>28591.15523841</v>
      </c>
      <c r="S14" s="9">
        <v>28500.964614160006</v>
      </c>
      <c r="T14" s="9">
        <v>28487.749457239999</v>
      </c>
      <c r="U14" s="38"/>
      <c r="V14" s="54"/>
      <c r="W14" s="40"/>
      <c r="X14" s="199" t="s">
        <v>76</v>
      </c>
      <c r="Y14" s="199"/>
    </row>
    <row r="15" spans="1:25" s="5" customFormat="1" ht="14.45" customHeight="1" x14ac:dyDescent="0.25">
      <c r="A15" s="75"/>
      <c r="B15" s="190" t="s">
        <v>77</v>
      </c>
      <c r="C15" s="190"/>
      <c r="D15" s="190"/>
      <c r="E15" s="190"/>
      <c r="F15" s="57">
        <v>356295.04620281002</v>
      </c>
      <c r="G15" s="57">
        <v>348482.81445140007</v>
      </c>
      <c r="H15" s="57">
        <v>334040.9212832601</v>
      </c>
      <c r="I15" s="57">
        <v>353870.17355338996</v>
      </c>
      <c r="J15" s="57">
        <v>349178.10046063992</v>
      </c>
      <c r="K15" s="57"/>
      <c r="L15" s="110"/>
      <c r="M15" s="110"/>
      <c r="N15" s="57"/>
      <c r="O15" s="57"/>
      <c r="P15" s="56">
        <v>354592.15494177002</v>
      </c>
      <c r="Q15" s="56">
        <v>354838.22888005001</v>
      </c>
      <c r="R15" s="56">
        <v>339001.28176163009</v>
      </c>
      <c r="S15" s="56">
        <v>339408.51138358994</v>
      </c>
      <c r="T15" s="56">
        <v>339815.83884632995</v>
      </c>
      <c r="U15" s="57"/>
      <c r="V15" s="191" t="s">
        <v>77</v>
      </c>
      <c r="W15" s="191"/>
      <c r="X15" s="191"/>
      <c r="Y15" s="191"/>
    </row>
    <row r="16" spans="1:25" s="5" customFormat="1" ht="14.45" customHeight="1" x14ac:dyDescent="0.25">
      <c r="A16" s="42"/>
      <c r="B16" s="195" t="s">
        <v>78</v>
      </c>
      <c r="C16" s="195"/>
      <c r="D16" s="195"/>
      <c r="E16" s="195"/>
      <c r="F16" s="36">
        <v>-5050.5791887300011</v>
      </c>
      <c r="G16" s="36">
        <v>-12529.038462600007</v>
      </c>
      <c r="H16" s="36">
        <v>-3336.8058558199987</v>
      </c>
      <c r="I16" s="36">
        <v>-8606.4420452300019</v>
      </c>
      <c r="J16" s="36">
        <v>-10810.61974968</v>
      </c>
      <c r="K16" s="36"/>
      <c r="L16" s="17"/>
      <c r="M16" s="17"/>
      <c r="N16" s="36"/>
      <c r="O16" s="36"/>
      <c r="P16" s="12">
        <v>-10941.417040120004</v>
      </c>
      <c r="Q16" s="12">
        <v>-10040.417435829993</v>
      </c>
      <c r="R16" s="12">
        <v>-17750.437030019995</v>
      </c>
      <c r="S16" s="12">
        <v>-16938.064972680004</v>
      </c>
      <c r="T16" s="12">
        <v>-16299.176859100002</v>
      </c>
      <c r="U16" s="36"/>
      <c r="V16" s="196" t="s">
        <v>79</v>
      </c>
      <c r="W16" s="196"/>
      <c r="X16" s="196"/>
      <c r="Y16" s="196"/>
    </row>
    <row r="17" spans="1:25" s="3" customFormat="1" ht="14.45" customHeight="1" x14ac:dyDescent="0.25">
      <c r="A17" s="42"/>
      <c r="B17" s="42"/>
      <c r="C17" s="192" t="s">
        <v>64</v>
      </c>
      <c r="D17" s="192"/>
      <c r="E17" s="192"/>
      <c r="F17" s="38"/>
      <c r="G17" s="38"/>
      <c r="H17" s="38"/>
      <c r="I17" s="38"/>
      <c r="J17" s="38"/>
      <c r="K17" s="38"/>
      <c r="L17" s="17"/>
      <c r="M17" s="17"/>
      <c r="N17" s="38"/>
      <c r="O17" s="38"/>
      <c r="P17" s="9"/>
      <c r="Q17" s="9"/>
      <c r="R17" s="9"/>
      <c r="S17" s="9"/>
      <c r="T17" s="9"/>
      <c r="U17" s="38"/>
      <c r="V17" s="42"/>
      <c r="W17" s="197" t="s">
        <v>65</v>
      </c>
      <c r="X17" s="197"/>
      <c r="Y17" s="197"/>
    </row>
    <row r="18" spans="1:25" s="3" customFormat="1" ht="14.45" customHeight="1" x14ac:dyDescent="0.25">
      <c r="A18" s="42"/>
      <c r="B18" s="42"/>
      <c r="C18" s="37"/>
      <c r="D18" s="198" t="s">
        <v>80</v>
      </c>
      <c r="E18" s="198"/>
      <c r="F18" s="38">
        <v>1033.1239337399998</v>
      </c>
      <c r="G18" s="38">
        <v>1348.8771847799999</v>
      </c>
      <c r="H18" s="38">
        <v>1347.49123919</v>
      </c>
      <c r="I18" s="38">
        <v>1450.0991542500001</v>
      </c>
      <c r="J18" s="38">
        <v>1615.20463296</v>
      </c>
      <c r="K18" s="38"/>
      <c r="L18" s="17"/>
      <c r="M18" s="17"/>
      <c r="N18" s="38"/>
      <c r="O18" s="38"/>
      <c r="P18" s="9">
        <v>1792.0198138099995</v>
      </c>
      <c r="Q18" s="9">
        <v>2175.1237393400002</v>
      </c>
      <c r="R18" s="9">
        <v>2634.59330894</v>
      </c>
      <c r="S18" s="9">
        <v>3048.9889147700001</v>
      </c>
      <c r="T18" s="9">
        <v>4986.9308052799997</v>
      </c>
      <c r="U18" s="38"/>
      <c r="V18" s="42"/>
      <c r="W18" s="37"/>
      <c r="X18" s="198" t="s">
        <v>80</v>
      </c>
      <c r="Y18" s="198"/>
    </row>
    <row r="19" spans="1:25" s="5" customFormat="1" ht="14.45" customHeight="1" x14ac:dyDescent="0.25">
      <c r="A19" s="42"/>
      <c r="B19" s="195" t="s">
        <v>81</v>
      </c>
      <c r="C19" s="195"/>
      <c r="D19" s="195"/>
      <c r="E19" s="195"/>
      <c r="F19" s="36">
        <v>39395.208855129997</v>
      </c>
      <c r="G19" s="36">
        <v>39495.091652789997</v>
      </c>
      <c r="H19" s="36">
        <v>35115.510089579999</v>
      </c>
      <c r="I19" s="36">
        <v>38853.234722020003</v>
      </c>
      <c r="J19" s="36">
        <v>37694.064765279996</v>
      </c>
      <c r="K19" s="36"/>
      <c r="L19" s="17"/>
      <c r="M19" s="17"/>
      <c r="N19" s="36"/>
      <c r="O19" s="36"/>
      <c r="P19" s="12">
        <v>45930.4787746</v>
      </c>
      <c r="Q19" s="12">
        <v>45054.196974689999</v>
      </c>
      <c r="R19" s="12">
        <v>44109.106744780001</v>
      </c>
      <c r="S19" s="12">
        <v>45416.771540130008</v>
      </c>
      <c r="T19" s="12">
        <v>45708.930524359996</v>
      </c>
      <c r="U19" s="36"/>
      <c r="V19" s="196" t="s">
        <v>82</v>
      </c>
      <c r="W19" s="196"/>
      <c r="X19" s="196"/>
      <c r="Y19" s="196"/>
    </row>
    <row r="20" spans="1:25" s="3" customFormat="1" ht="14.45" customHeight="1" x14ac:dyDescent="0.25">
      <c r="A20" s="42"/>
      <c r="B20" s="42"/>
      <c r="C20" s="192" t="s">
        <v>64</v>
      </c>
      <c r="D20" s="192"/>
      <c r="E20" s="192"/>
      <c r="F20" s="38"/>
      <c r="G20" s="38"/>
      <c r="H20" s="38"/>
      <c r="I20" s="38"/>
      <c r="J20" s="38"/>
      <c r="K20" s="38"/>
      <c r="L20" s="17"/>
      <c r="M20" s="17"/>
      <c r="N20" s="38"/>
      <c r="O20" s="38"/>
      <c r="P20" s="9"/>
      <c r="Q20" s="9"/>
      <c r="R20" s="9"/>
      <c r="S20" s="9"/>
      <c r="T20" s="9"/>
      <c r="U20" s="38"/>
      <c r="V20" s="42"/>
      <c r="W20" s="197" t="s">
        <v>65</v>
      </c>
      <c r="X20" s="197"/>
      <c r="Y20" s="197"/>
    </row>
    <row r="21" spans="1:25" s="3" customFormat="1" ht="14.45" customHeight="1" x14ac:dyDescent="0.25">
      <c r="A21" s="43"/>
      <c r="B21" s="43"/>
      <c r="C21" s="45"/>
      <c r="D21" s="194" t="s">
        <v>83</v>
      </c>
      <c r="E21" s="194"/>
      <c r="F21" s="38">
        <v>2731.32019717</v>
      </c>
      <c r="G21" s="38">
        <v>2615.2906027100003</v>
      </c>
      <c r="H21" s="38">
        <v>2220.5820026899996</v>
      </c>
      <c r="I21" s="38">
        <v>2396.4316466999994</v>
      </c>
      <c r="J21" s="38">
        <v>2363.4636223899997</v>
      </c>
      <c r="K21" s="38"/>
      <c r="L21" s="17"/>
      <c r="M21" s="17"/>
      <c r="N21" s="38"/>
      <c r="O21" s="38"/>
      <c r="P21" s="9">
        <v>2067.9129925400002</v>
      </c>
      <c r="Q21" s="9">
        <v>2778.0324618499994</v>
      </c>
      <c r="R21" s="9">
        <v>2860.3620505099998</v>
      </c>
      <c r="S21" s="9">
        <v>3256.7160620200002</v>
      </c>
      <c r="T21" s="9">
        <v>3348.3461467499997</v>
      </c>
      <c r="U21" s="38"/>
      <c r="V21" s="42"/>
      <c r="W21" s="45"/>
      <c r="X21" s="194" t="s">
        <v>83</v>
      </c>
      <c r="Y21" s="194"/>
    </row>
    <row r="22" spans="1:25" s="5" customFormat="1" ht="14.45" customHeight="1" x14ac:dyDescent="0.25">
      <c r="A22" s="42"/>
      <c r="B22" s="195" t="s">
        <v>84</v>
      </c>
      <c r="C22" s="195"/>
      <c r="D22" s="195"/>
      <c r="E22" s="195"/>
      <c r="F22" s="36">
        <v>286178.71730808</v>
      </c>
      <c r="G22" s="36">
        <v>284546.22261582001</v>
      </c>
      <c r="H22" s="36">
        <v>267801.01989730005</v>
      </c>
      <c r="I22" s="36">
        <v>285327.65577834001</v>
      </c>
      <c r="J22" s="36">
        <v>286558.21137113997</v>
      </c>
      <c r="K22" s="36"/>
      <c r="L22" s="17"/>
      <c r="M22" s="17"/>
      <c r="N22" s="36"/>
      <c r="O22" s="36"/>
      <c r="P22" s="12">
        <v>284870.26071527001</v>
      </c>
      <c r="Q22" s="12">
        <v>284673.87456877006</v>
      </c>
      <c r="R22" s="12">
        <v>273394.24980760011</v>
      </c>
      <c r="S22" s="12">
        <v>272447.94916955999</v>
      </c>
      <c r="T22" s="12">
        <v>271980.03889135993</v>
      </c>
      <c r="U22" s="36"/>
      <c r="V22" s="196" t="s">
        <v>85</v>
      </c>
      <c r="W22" s="196"/>
      <c r="X22" s="196"/>
      <c r="Y22" s="196"/>
    </row>
    <row r="23" spans="1:25" s="3" customFormat="1" ht="14.45" customHeight="1" x14ac:dyDescent="0.25">
      <c r="A23" s="42"/>
      <c r="B23" s="42"/>
      <c r="C23" s="192" t="s">
        <v>64</v>
      </c>
      <c r="D23" s="192"/>
      <c r="E23" s="192"/>
      <c r="F23" s="38"/>
      <c r="G23" s="38"/>
      <c r="H23" s="38"/>
      <c r="I23" s="38"/>
      <c r="J23" s="38"/>
      <c r="K23" s="38"/>
      <c r="L23" s="17"/>
      <c r="M23" s="17"/>
      <c r="N23" s="38"/>
      <c r="O23" s="38"/>
      <c r="P23" s="9"/>
      <c r="Q23" s="9"/>
      <c r="R23" s="9"/>
      <c r="S23" s="9"/>
      <c r="T23" s="9"/>
      <c r="U23" s="38"/>
      <c r="V23" s="42"/>
      <c r="W23" s="197" t="s">
        <v>65</v>
      </c>
      <c r="X23" s="197"/>
      <c r="Y23" s="197"/>
    </row>
    <row r="24" spans="1:25" s="3" customFormat="1" ht="14.45" customHeight="1" x14ac:dyDescent="0.25">
      <c r="A24" s="42"/>
      <c r="B24" s="42"/>
      <c r="C24" s="37"/>
      <c r="D24" s="198" t="s">
        <v>86</v>
      </c>
      <c r="E24" s="198"/>
      <c r="F24" s="38">
        <v>5272.657029760001</v>
      </c>
      <c r="G24" s="38">
        <v>4937.2076914199997</v>
      </c>
      <c r="H24" s="38">
        <v>4544.7045536900005</v>
      </c>
      <c r="I24" s="38">
        <v>5289.4372781299999</v>
      </c>
      <c r="J24" s="38">
        <v>5298.5591717300013</v>
      </c>
      <c r="K24" s="38"/>
      <c r="L24" s="17"/>
      <c r="M24" s="17"/>
      <c r="N24" s="38"/>
      <c r="O24" s="38"/>
      <c r="P24" s="9">
        <v>4934.9447437599993</v>
      </c>
      <c r="Q24" s="9">
        <v>4881.4601711899995</v>
      </c>
      <c r="R24" s="9">
        <v>5805.7602789199991</v>
      </c>
      <c r="S24" s="9">
        <v>5639.8171094500012</v>
      </c>
      <c r="T24" s="9">
        <v>6097.67359081</v>
      </c>
      <c r="U24" s="38"/>
      <c r="V24" s="42"/>
      <c r="W24" s="37"/>
      <c r="X24" s="198" t="s">
        <v>86</v>
      </c>
      <c r="Y24" s="198"/>
    </row>
    <row r="25" spans="1:25" s="3" customFormat="1" ht="14.45" customHeight="1" x14ac:dyDescent="0.25">
      <c r="A25" s="42"/>
      <c r="B25" s="42"/>
      <c r="C25" s="37"/>
      <c r="D25" s="198" t="s">
        <v>87</v>
      </c>
      <c r="E25" s="198"/>
      <c r="F25" s="38">
        <v>76669.305912070005</v>
      </c>
      <c r="G25" s="38">
        <v>73427.945129319996</v>
      </c>
      <c r="H25" s="38">
        <v>71072.003076540015</v>
      </c>
      <c r="I25" s="38">
        <v>74032.492170779995</v>
      </c>
      <c r="J25" s="38">
        <v>73144.992122169991</v>
      </c>
      <c r="K25" s="38"/>
      <c r="L25" s="17"/>
      <c r="M25" s="17"/>
      <c r="N25" s="38"/>
      <c r="O25" s="38"/>
      <c r="P25" s="9">
        <v>68914.968978310004</v>
      </c>
      <c r="Q25" s="9">
        <v>68422.468848100019</v>
      </c>
      <c r="R25" s="9">
        <v>65933.709766550019</v>
      </c>
      <c r="S25" s="9">
        <v>63189.223013240015</v>
      </c>
      <c r="T25" s="9">
        <v>61426.681939729991</v>
      </c>
      <c r="U25" s="38"/>
      <c r="V25" s="42"/>
      <c r="W25" s="37"/>
      <c r="X25" s="198" t="s">
        <v>87</v>
      </c>
      <c r="Y25" s="198"/>
    </row>
    <row r="26" spans="1:25" s="3" customFormat="1" ht="14.45" customHeight="1" x14ac:dyDescent="0.25">
      <c r="A26" s="41"/>
      <c r="B26" s="41"/>
      <c r="C26" s="41"/>
      <c r="D26" s="198" t="s">
        <v>88</v>
      </c>
      <c r="E26" s="198"/>
      <c r="F26" s="38">
        <v>9509.8795595800002</v>
      </c>
      <c r="G26" s="38">
        <v>9705.330657890001</v>
      </c>
      <c r="H26" s="38">
        <v>8642.5566824100006</v>
      </c>
      <c r="I26" s="38">
        <v>9843.7154579899998</v>
      </c>
      <c r="J26" s="38">
        <v>10055.329312149999</v>
      </c>
      <c r="K26" s="38"/>
      <c r="L26" s="17"/>
      <c r="M26" s="17"/>
      <c r="N26" s="38"/>
      <c r="O26" s="38"/>
      <c r="P26" s="9">
        <v>9994.7405369299995</v>
      </c>
      <c r="Q26" s="9">
        <v>10162.28798693</v>
      </c>
      <c r="R26" s="9">
        <v>9902.5438301600007</v>
      </c>
      <c r="S26" s="9">
        <v>10141.322292659999</v>
      </c>
      <c r="T26" s="9">
        <v>10200.72934399</v>
      </c>
      <c r="U26" s="38"/>
      <c r="V26" s="41"/>
      <c r="W26" s="41"/>
      <c r="X26" s="198" t="s">
        <v>88</v>
      </c>
      <c r="Y26" s="198"/>
    </row>
    <row r="27" spans="1:25" s="3" customFormat="1" ht="14.45" customHeight="1" x14ac:dyDescent="0.25">
      <c r="A27" s="42"/>
      <c r="B27" s="42"/>
      <c r="C27" s="37"/>
      <c r="D27" s="198" t="s">
        <v>89</v>
      </c>
      <c r="E27" s="198"/>
      <c r="F27" s="38">
        <v>16421.338576249997</v>
      </c>
      <c r="G27" s="38">
        <v>16979.98398144</v>
      </c>
      <c r="H27" s="38">
        <v>17045.964715790004</v>
      </c>
      <c r="I27" s="38">
        <v>18435.825532269999</v>
      </c>
      <c r="J27" s="38">
        <v>18944.142625609999</v>
      </c>
      <c r="K27" s="38"/>
      <c r="L27" s="17"/>
      <c r="M27" s="17"/>
      <c r="N27" s="38"/>
      <c r="O27" s="38"/>
      <c r="P27" s="9">
        <v>18608.057697609998</v>
      </c>
      <c r="Q27" s="9">
        <v>19442.930329009996</v>
      </c>
      <c r="R27" s="9">
        <v>19238.020225499997</v>
      </c>
      <c r="S27" s="9">
        <v>19704.231136310002</v>
      </c>
      <c r="T27" s="9">
        <v>20037.319536980001</v>
      </c>
      <c r="U27" s="38"/>
      <c r="V27" s="42"/>
      <c r="W27" s="37"/>
      <c r="X27" s="198" t="s">
        <v>89</v>
      </c>
      <c r="Y27" s="198"/>
    </row>
    <row r="28" spans="1:25" s="3" customFormat="1" ht="14.45" customHeight="1" x14ac:dyDescent="0.25">
      <c r="A28" s="42"/>
      <c r="B28" s="42"/>
      <c r="C28" s="37"/>
      <c r="D28" s="198" t="s">
        <v>90</v>
      </c>
      <c r="E28" s="198"/>
      <c r="F28" s="38">
        <v>157685.29751462</v>
      </c>
      <c r="G28" s="38">
        <v>158701.87530059004</v>
      </c>
      <c r="H28" s="38">
        <v>147756.04973838001</v>
      </c>
      <c r="I28" s="38">
        <v>157533.21095455001</v>
      </c>
      <c r="J28" s="38">
        <v>158631.85874318998</v>
      </c>
      <c r="K28" s="38"/>
      <c r="L28" s="17"/>
      <c r="M28" s="17"/>
      <c r="N28" s="38"/>
      <c r="O28" s="38"/>
      <c r="P28" s="9">
        <v>162971.89752627001</v>
      </c>
      <c r="Q28" s="9">
        <v>162026.85720165004</v>
      </c>
      <c r="R28" s="9">
        <v>153279.91194818006</v>
      </c>
      <c r="S28" s="9">
        <v>155012.24219774001</v>
      </c>
      <c r="T28" s="9">
        <v>155581.51870905998</v>
      </c>
      <c r="U28" s="38"/>
      <c r="V28" s="42"/>
      <c r="W28" s="37"/>
      <c r="X28" s="198" t="s">
        <v>90</v>
      </c>
      <c r="Y28" s="198"/>
    </row>
    <row r="29" spans="1:25" s="3" customFormat="1" ht="14.45" customHeight="1" x14ac:dyDescent="0.25">
      <c r="A29" s="43"/>
      <c r="B29" s="43"/>
      <c r="C29" s="45"/>
      <c r="D29" s="198" t="s">
        <v>91</v>
      </c>
      <c r="E29" s="198"/>
      <c r="F29" s="38">
        <v>18954.960056849999</v>
      </c>
      <c r="G29" s="38">
        <v>18917.212639960002</v>
      </c>
      <c r="H29" s="38">
        <v>16984.99596149</v>
      </c>
      <c r="I29" s="38">
        <v>18283.228081790003</v>
      </c>
      <c r="J29" s="38">
        <v>17980.405297539997</v>
      </c>
      <c r="K29" s="38"/>
      <c r="L29" s="17"/>
      <c r="M29" s="17"/>
      <c r="N29" s="38"/>
      <c r="O29" s="38"/>
      <c r="P29" s="9">
        <v>17090.134722260002</v>
      </c>
      <c r="Q29" s="9">
        <v>17184.777716569999</v>
      </c>
      <c r="R29" s="9">
        <v>16821.340976880001</v>
      </c>
      <c r="S29" s="9">
        <v>16313.089227390001</v>
      </c>
      <c r="T29" s="9">
        <v>16392.997424909998</v>
      </c>
      <c r="U29" s="38"/>
      <c r="V29" s="42"/>
      <c r="W29" s="45"/>
      <c r="X29" s="198" t="s">
        <v>91</v>
      </c>
      <c r="Y29" s="198"/>
    </row>
    <row r="30" spans="1:25" s="5" customFormat="1" ht="14.45" customHeight="1" x14ac:dyDescent="0.25">
      <c r="A30" s="42"/>
      <c r="B30" s="195" t="s">
        <v>92</v>
      </c>
      <c r="C30" s="195"/>
      <c r="D30" s="195"/>
      <c r="E30" s="195"/>
      <c r="F30" s="36">
        <v>35771.699228330006</v>
      </c>
      <c r="G30" s="36">
        <v>36970.538645389992</v>
      </c>
      <c r="H30" s="36">
        <v>34461.197152200009</v>
      </c>
      <c r="I30" s="36">
        <v>38295.725098260009</v>
      </c>
      <c r="J30" s="36">
        <v>35736.444073900006</v>
      </c>
      <c r="K30" s="36"/>
      <c r="L30" s="17"/>
      <c r="M30" s="17"/>
      <c r="N30" s="36"/>
      <c r="O30" s="36"/>
      <c r="P30" s="12">
        <v>34732.832492020003</v>
      </c>
      <c r="Q30" s="12">
        <v>35150.57477241999</v>
      </c>
      <c r="R30" s="12">
        <v>39248.362239270005</v>
      </c>
      <c r="S30" s="12">
        <v>38481.855646579992</v>
      </c>
      <c r="T30" s="12">
        <v>38426.046289709993</v>
      </c>
      <c r="U30" s="36"/>
      <c r="V30" s="196" t="s">
        <v>93</v>
      </c>
      <c r="W30" s="196"/>
      <c r="X30" s="196"/>
      <c r="Y30" s="196"/>
    </row>
    <row r="31" spans="1:25" s="3" customFormat="1" ht="14.45" customHeight="1" x14ac:dyDescent="0.25">
      <c r="A31" s="43"/>
      <c r="B31" s="43"/>
      <c r="C31" s="192" t="s">
        <v>64</v>
      </c>
      <c r="D31" s="192"/>
      <c r="E31" s="192"/>
      <c r="F31" s="38"/>
      <c r="G31" s="38"/>
      <c r="H31" s="38"/>
      <c r="I31" s="38"/>
      <c r="J31" s="38"/>
      <c r="K31" s="38"/>
      <c r="L31" s="17"/>
      <c r="M31" s="17"/>
      <c r="N31" s="38"/>
      <c r="O31" s="38"/>
      <c r="P31" s="9"/>
      <c r="Q31" s="9"/>
      <c r="R31" s="9"/>
      <c r="S31" s="9"/>
      <c r="T31" s="9"/>
      <c r="U31" s="38"/>
      <c r="V31" s="42"/>
      <c r="W31" s="200" t="s">
        <v>65</v>
      </c>
      <c r="X31" s="200"/>
      <c r="Y31" s="200"/>
    </row>
    <row r="32" spans="1:25" s="3" customFormat="1" ht="14.45" customHeight="1" x14ac:dyDescent="0.25">
      <c r="A32" s="43"/>
      <c r="B32" s="43"/>
      <c r="C32" s="45"/>
      <c r="D32" s="198" t="s">
        <v>94</v>
      </c>
      <c r="E32" s="198"/>
      <c r="F32" s="38">
        <v>16072.40019403</v>
      </c>
      <c r="G32" s="38">
        <v>17257.953875319999</v>
      </c>
      <c r="H32" s="38">
        <v>15830.789783190001</v>
      </c>
      <c r="I32" s="38">
        <v>17072.009787049999</v>
      </c>
      <c r="J32" s="38">
        <v>16739.392647289998</v>
      </c>
      <c r="K32" s="38"/>
      <c r="L32" s="17"/>
      <c r="M32" s="17"/>
      <c r="N32" s="38"/>
      <c r="O32" s="38"/>
      <c r="P32" s="9">
        <v>16399.749788989997</v>
      </c>
      <c r="Q32" s="9">
        <v>16663.974180429999</v>
      </c>
      <c r="R32" s="9">
        <v>16766.310697139998</v>
      </c>
      <c r="S32" s="9">
        <v>16358.517132679997</v>
      </c>
      <c r="T32" s="9">
        <v>16670.853983770001</v>
      </c>
      <c r="U32" s="38"/>
      <c r="V32" s="42"/>
      <c r="W32" s="45"/>
      <c r="X32" s="198" t="s">
        <v>94</v>
      </c>
      <c r="Y32" s="198"/>
    </row>
    <row r="33" spans="1:25" s="3" customFormat="1" ht="14.45" customHeight="1" x14ac:dyDescent="0.25">
      <c r="A33" s="42"/>
      <c r="B33" s="42"/>
      <c r="C33" s="37"/>
      <c r="D33" s="198" t="s">
        <v>95</v>
      </c>
      <c r="E33" s="198"/>
      <c r="F33" s="38">
        <v>14302.964485390001</v>
      </c>
      <c r="G33" s="38">
        <v>13920.808467829998</v>
      </c>
      <c r="H33" s="38">
        <v>13429.897237940002</v>
      </c>
      <c r="I33" s="38">
        <v>15599.568784859999</v>
      </c>
      <c r="J33" s="38">
        <v>13530.745777690003</v>
      </c>
      <c r="K33" s="38"/>
      <c r="L33" s="17"/>
      <c r="M33" s="17"/>
      <c r="N33" s="38"/>
      <c r="O33" s="38"/>
      <c r="P33" s="9">
        <v>13219.100162900002</v>
      </c>
      <c r="Q33" s="9">
        <v>13584.261223429996</v>
      </c>
      <c r="R33" s="9">
        <v>16815.421631480003</v>
      </c>
      <c r="S33" s="9">
        <v>16428.177366779997</v>
      </c>
      <c r="T33" s="9">
        <v>16253.593142279997</v>
      </c>
      <c r="U33" s="38"/>
      <c r="V33" s="42"/>
      <c r="W33" s="37"/>
      <c r="X33" s="198" t="s">
        <v>95</v>
      </c>
      <c r="Y33" s="198"/>
    </row>
    <row r="34" spans="1:25" s="3" customFormat="1" ht="14.45" customHeight="1" x14ac:dyDescent="0.25">
      <c r="A34" s="42"/>
      <c r="B34" s="42"/>
      <c r="C34" s="37"/>
      <c r="D34" s="198" t="s">
        <v>96</v>
      </c>
      <c r="E34" s="198"/>
      <c r="F34" s="38">
        <v>5150.2744603400006</v>
      </c>
      <c r="G34" s="38">
        <v>5201.6190035199998</v>
      </c>
      <c r="H34" s="38">
        <v>4614.1650190800001</v>
      </c>
      <c r="I34" s="38">
        <v>5161.1053053300002</v>
      </c>
      <c r="J34" s="38">
        <v>5223.1406953500009</v>
      </c>
      <c r="K34" s="38"/>
      <c r="L34" s="17"/>
      <c r="M34" s="17"/>
      <c r="N34" s="38"/>
      <c r="O34" s="38"/>
      <c r="P34" s="9">
        <v>4855.0231546499999</v>
      </c>
      <c r="Q34" s="9">
        <v>4990.1158505700005</v>
      </c>
      <c r="R34" s="9">
        <v>5244.38927547</v>
      </c>
      <c r="S34" s="9">
        <v>5269.3575895600006</v>
      </c>
      <c r="T34" s="9">
        <v>5068.2146274799998</v>
      </c>
      <c r="U34" s="38"/>
      <c r="V34" s="42"/>
      <c r="W34" s="37"/>
      <c r="X34" s="198" t="s">
        <v>96</v>
      </c>
      <c r="Y34" s="198"/>
    </row>
    <row r="35" spans="1:25" s="5" customFormat="1" ht="14.45" customHeight="1" x14ac:dyDescent="0.25">
      <c r="A35" s="75"/>
      <c r="B35" s="190" t="s">
        <v>97</v>
      </c>
      <c r="C35" s="190"/>
      <c r="D35" s="190"/>
      <c r="E35" s="190"/>
      <c r="F35" s="57">
        <v>129371.22648168</v>
      </c>
      <c r="G35" s="57">
        <v>131410.36318448998</v>
      </c>
      <c r="H35" s="57">
        <v>117790.22034459001</v>
      </c>
      <c r="I35" s="57">
        <v>116870.10837399001</v>
      </c>
      <c r="J35" s="57">
        <v>117119.86688429001</v>
      </c>
      <c r="K35" s="57"/>
      <c r="L35" s="110"/>
      <c r="M35" s="110"/>
      <c r="N35" s="57"/>
      <c r="O35" s="57"/>
      <c r="P35" s="56">
        <v>119848.15582688001</v>
      </c>
      <c r="Q35" s="56">
        <v>112168.32936045999</v>
      </c>
      <c r="R35" s="56">
        <v>104194.64872667997</v>
      </c>
      <c r="S35" s="56">
        <v>103216.13126651001</v>
      </c>
      <c r="T35" s="56">
        <v>130668.87216567004</v>
      </c>
      <c r="U35" s="57"/>
      <c r="V35" s="191" t="s">
        <v>98</v>
      </c>
      <c r="W35" s="191"/>
      <c r="X35" s="191"/>
      <c r="Y35" s="191"/>
    </row>
    <row r="36" spans="1:25" s="5" customFormat="1" ht="14.45" customHeight="1" x14ac:dyDescent="0.25">
      <c r="B36" s="201" t="s">
        <v>99</v>
      </c>
      <c r="C36" s="201"/>
      <c r="D36" s="201"/>
      <c r="E36" s="201"/>
      <c r="F36" s="36">
        <v>54230.470306059993</v>
      </c>
      <c r="G36" s="36">
        <v>53663.81512538001</v>
      </c>
      <c r="H36" s="36">
        <v>47634.301205949982</v>
      </c>
      <c r="I36" s="36">
        <v>44535.491346349998</v>
      </c>
      <c r="J36" s="36">
        <v>44203.50987631001</v>
      </c>
      <c r="K36" s="36"/>
      <c r="L36" s="17"/>
      <c r="M36" s="17"/>
      <c r="N36" s="36"/>
      <c r="O36" s="36"/>
      <c r="P36" s="12">
        <v>42992.361675329994</v>
      </c>
      <c r="Q36" s="12">
        <v>44032.061212670007</v>
      </c>
      <c r="R36" s="12">
        <v>41693.890638169993</v>
      </c>
      <c r="S36" s="12">
        <v>41875.36086511</v>
      </c>
      <c r="T36" s="12">
        <v>41174.257211439995</v>
      </c>
      <c r="U36" s="36"/>
      <c r="V36" s="201" t="s">
        <v>100</v>
      </c>
      <c r="W36" s="201"/>
      <c r="X36" s="201"/>
      <c r="Y36" s="201"/>
    </row>
    <row r="37" spans="1:25" s="3" customFormat="1" ht="14.45" customHeight="1" x14ac:dyDescent="0.25">
      <c r="A37" s="42"/>
      <c r="B37" s="42"/>
      <c r="C37" s="192" t="s">
        <v>64</v>
      </c>
      <c r="D37" s="192"/>
      <c r="E37" s="192"/>
      <c r="F37" s="38"/>
      <c r="G37" s="38"/>
      <c r="H37" s="38"/>
      <c r="I37" s="38"/>
      <c r="J37" s="38"/>
      <c r="K37" s="38"/>
      <c r="L37" s="17"/>
      <c r="M37" s="17"/>
      <c r="N37" s="38"/>
      <c r="O37" s="38"/>
      <c r="P37" s="9"/>
      <c r="Q37" s="9"/>
      <c r="R37" s="9"/>
      <c r="S37" s="9"/>
      <c r="T37" s="9"/>
      <c r="U37" s="38"/>
      <c r="V37" s="42"/>
      <c r="W37" s="200" t="s">
        <v>65</v>
      </c>
      <c r="X37" s="200"/>
      <c r="Y37" s="200"/>
    </row>
    <row r="38" spans="1:25" s="3" customFormat="1" ht="14.45" customHeight="1" x14ac:dyDescent="0.25">
      <c r="A38" s="43"/>
      <c r="B38" s="43"/>
      <c r="C38" s="45"/>
      <c r="D38" s="198" t="s">
        <v>101</v>
      </c>
      <c r="E38" s="198"/>
      <c r="F38" s="38">
        <v>38127.199446759994</v>
      </c>
      <c r="G38" s="38">
        <v>37156.952999020003</v>
      </c>
      <c r="H38" s="38">
        <v>33241.464447589991</v>
      </c>
      <c r="I38" s="38">
        <v>27100.791988640005</v>
      </c>
      <c r="J38" s="38">
        <v>26530.609224890002</v>
      </c>
      <c r="K38" s="38"/>
      <c r="L38" s="17"/>
      <c r="M38" s="17"/>
      <c r="N38" s="38"/>
      <c r="O38" s="38"/>
      <c r="P38" s="9">
        <v>26005.19755311</v>
      </c>
      <c r="Q38" s="9">
        <v>26817.513896009998</v>
      </c>
      <c r="R38" s="9">
        <v>25407.885786649993</v>
      </c>
      <c r="S38" s="9">
        <v>25837.415372809999</v>
      </c>
      <c r="T38" s="9">
        <v>25038.553027729999</v>
      </c>
      <c r="U38" s="38"/>
      <c r="V38" s="42"/>
      <c r="W38" s="45"/>
      <c r="X38" s="198" t="s">
        <v>101</v>
      </c>
      <c r="Y38" s="198"/>
    </row>
    <row r="39" spans="1:25" s="3" customFormat="1" ht="14.45" customHeight="1" x14ac:dyDescent="0.25">
      <c r="A39" s="43"/>
      <c r="B39" s="43"/>
      <c r="C39" s="45"/>
      <c r="D39" s="198" t="s">
        <v>102</v>
      </c>
      <c r="E39" s="198"/>
      <c r="F39" s="38">
        <v>4675.4028950499996</v>
      </c>
      <c r="G39" s="38">
        <v>4886.46299198</v>
      </c>
      <c r="H39" s="38">
        <v>4298.3618030099997</v>
      </c>
      <c r="I39" s="38">
        <v>4230.2891971499994</v>
      </c>
      <c r="J39" s="38">
        <v>4282.2730938599998</v>
      </c>
      <c r="K39" s="38"/>
      <c r="L39" s="17"/>
      <c r="M39" s="17"/>
      <c r="N39" s="38"/>
      <c r="O39" s="38"/>
      <c r="P39" s="9">
        <v>4337.6977722199999</v>
      </c>
      <c r="Q39" s="9">
        <v>4369.3917233499997</v>
      </c>
      <c r="R39" s="9">
        <v>4172.8106702700006</v>
      </c>
      <c r="S39" s="9">
        <v>3363.50149225</v>
      </c>
      <c r="T39" s="9">
        <v>3176.7306526800003</v>
      </c>
      <c r="U39" s="38"/>
      <c r="V39" s="42"/>
      <c r="W39" s="45"/>
      <c r="X39" s="198" t="s">
        <v>102</v>
      </c>
      <c r="Y39" s="198"/>
    </row>
    <row r="40" spans="1:25" s="5" customFormat="1" ht="14.45" customHeight="1" x14ac:dyDescent="0.25">
      <c r="B40" s="202" t="s">
        <v>104</v>
      </c>
      <c r="C40" s="202"/>
      <c r="D40" s="202"/>
      <c r="E40" s="202"/>
      <c r="F40" s="36">
        <v>75140.756175620016</v>
      </c>
      <c r="G40" s="36">
        <v>77746.548059109977</v>
      </c>
      <c r="H40" s="36">
        <v>70155.91913864002</v>
      </c>
      <c r="I40" s="36">
        <v>72334.617027640008</v>
      </c>
      <c r="J40" s="36">
        <v>72916.357007979997</v>
      </c>
      <c r="K40" s="36"/>
      <c r="L40" s="17"/>
      <c r="M40" s="17"/>
      <c r="N40" s="36"/>
      <c r="O40" s="36"/>
      <c r="P40" s="12">
        <v>76855.794151550013</v>
      </c>
      <c r="Q40" s="12">
        <v>68136.26814778999</v>
      </c>
      <c r="R40" s="12">
        <v>62500.758088509974</v>
      </c>
      <c r="S40" s="12">
        <v>61340.770401400012</v>
      </c>
      <c r="T40" s="12">
        <v>89494.614954230041</v>
      </c>
      <c r="U40" s="36"/>
      <c r="V40" s="202" t="s">
        <v>105</v>
      </c>
      <c r="W40" s="202"/>
      <c r="X40" s="202"/>
      <c r="Y40" s="202"/>
    </row>
    <row r="41" spans="1:25" s="3" customFormat="1" ht="14.45" customHeight="1" x14ac:dyDescent="0.25">
      <c r="A41" s="42"/>
      <c r="B41" s="42"/>
      <c r="C41" s="192" t="s">
        <v>64</v>
      </c>
      <c r="D41" s="192"/>
      <c r="E41" s="192"/>
      <c r="F41" s="38"/>
      <c r="G41" s="38"/>
      <c r="H41" s="38"/>
      <c r="I41" s="38"/>
      <c r="J41" s="38"/>
      <c r="K41" s="38"/>
      <c r="L41" s="17"/>
      <c r="M41" s="17"/>
      <c r="N41" s="38"/>
      <c r="O41" s="38"/>
      <c r="P41" s="9"/>
      <c r="Q41" s="9"/>
      <c r="R41" s="9"/>
      <c r="S41" s="9"/>
      <c r="T41" s="9"/>
      <c r="U41" s="38"/>
      <c r="V41" s="42"/>
      <c r="W41" s="200" t="s">
        <v>65</v>
      </c>
      <c r="X41" s="200"/>
      <c r="Y41" s="200"/>
    </row>
    <row r="42" spans="1:25" s="5" customFormat="1" ht="14.45" customHeight="1" x14ac:dyDescent="0.25">
      <c r="B42" s="76"/>
      <c r="C42" s="76"/>
      <c r="D42" s="198" t="s">
        <v>103</v>
      </c>
      <c r="E42" s="198"/>
      <c r="F42" s="38">
        <v>31781.778556900004</v>
      </c>
      <c r="G42" s="38">
        <v>33466.450934749999</v>
      </c>
      <c r="H42" s="38">
        <v>30406.502104719992</v>
      </c>
      <c r="I42" s="38">
        <v>31867.206815839992</v>
      </c>
      <c r="J42" s="38">
        <v>32716.817065079991</v>
      </c>
      <c r="K42" s="38"/>
      <c r="L42" s="17"/>
      <c r="M42" s="17"/>
      <c r="N42" s="38"/>
      <c r="O42" s="38"/>
      <c r="P42" s="9">
        <v>34127.557532899998</v>
      </c>
      <c r="Q42" s="9">
        <v>32463.935725489999</v>
      </c>
      <c r="R42" s="9">
        <v>30892.042731059992</v>
      </c>
      <c r="S42" s="9">
        <v>30532.883195120005</v>
      </c>
      <c r="T42" s="9">
        <v>59500.519183090015</v>
      </c>
      <c r="U42" s="38"/>
      <c r="V42" s="42"/>
      <c r="W42" s="37"/>
      <c r="X42" s="198" t="s">
        <v>103</v>
      </c>
      <c r="Y42" s="198"/>
    </row>
    <row r="43" spans="1:25" s="5" customFormat="1" ht="14.45" customHeight="1" x14ac:dyDescent="0.25">
      <c r="A43" s="75"/>
      <c r="B43" s="190" t="s">
        <v>106</v>
      </c>
      <c r="C43" s="190"/>
      <c r="D43" s="190"/>
      <c r="E43" s="190"/>
      <c r="F43" s="57">
        <v>12006.803994509999</v>
      </c>
      <c r="G43" s="57">
        <v>13050.280771440008</v>
      </c>
      <c r="H43" s="57">
        <v>11702.337878619994</v>
      </c>
      <c r="I43" s="57">
        <v>8856.5668160099958</v>
      </c>
      <c r="J43" s="57">
        <v>9655.4064187300028</v>
      </c>
      <c r="K43" s="57"/>
      <c r="L43" s="110"/>
      <c r="M43" s="110"/>
      <c r="N43" s="57"/>
      <c r="O43" s="57"/>
      <c r="P43" s="56">
        <v>10199.704691790001</v>
      </c>
      <c r="Q43" s="56">
        <v>10131.10554959</v>
      </c>
      <c r="R43" s="56">
        <v>9637.3591465699901</v>
      </c>
      <c r="S43" s="56">
        <v>9676.3454024999937</v>
      </c>
      <c r="T43" s="56">
        <v>10618.956084119996</v>
      </c>
      <c r="U43" s="57"/>
      <c r="V43" s="191" t="s">
        <v>106</v>
      </c>
      <c r="W43" s="191"/>
      <c r="X43" s="191"/>
      <c r="Y43" s="191"/>
    </row>
    <row r="44" spans="1:25" s="3" customFormat="1" ht="14.45" customHeight="1" x14ac:dyDescent="0.25">
      <c r="A44" s="43"/>
      <c r="B44" s="43"/>
      <c r="C44" s="192" t="s">
        <v>64</v>
      </c>
      <c r="D44" s="192"/>
      <c r="E44" s="192"/>
      <c r="F44" s="38"/>
      <c r="G44" s="38"/>
      <c r="H44" s="38"/>
      <c r="I44" s="38"/>
      <c r="J44" s="38"/>
      <c r="K44" s="38"/>
      <c r="L44" s="17"/>
      <c r="M44" s="17"/>
      <c r="N44" s="38"/>
      <c r="O44" s="38"/>
      <c r="P44" s="9"/>
      <c r="Q44" s="9"/>
      <c r="R44" s="9"/>
      <c r="S44" s="9"/>
      <c r="T44" s="9"/>
      <c r="U44" s="38"/>
      <c r="V44" s="42"/>
      <c r="W44" s="200" t="s">
        <v>65</v>
      </c>
      <c r="X44" s="200"/>
      <c r="Y44" s="200"/>
    </row>
    <row r="45" spans="1:25" s="3" customFormat="1" ht="14.45" customHeight="1" x14ac:dyDescent="0.25">
      <c r="A45" s="43"/>
      <c r="B45" s="43"/>
      <c r="C45" s="45"/>
      <c r="D45" s="194" t="s">
        <v>107</v>
      </c>
      <c r="E45" s="194"/>
      <c r="F45" s="38">
        <v>3936.270540139998</v>
      </c>
      <c r="G45" s="38">
        <v>4615.0911476500041</v>
      </c>
      <c r="H45" s="38">
        <v>4833.5723715099957</v>
      </c>
      <c r="I45" s="38">
        <v>3384.2698061999981</v>
      </c>
      <c r="J45" s="38">
        <v>3908.3112428999993</v>
      </c>
      <c r="K45" s="38"/>
      <c r="L45" s="17"/>
      <c r="M45" s="17"/>
      <c r="N45" s="38"/>
      <c r="O45" s="38"/>
      <c r="P45" s="9">
        <v>4591.6409663900013</v>
      </c>
      <c r="Q45" s="9">
        <v>4468.4619402000026</v>
      </c>
      <c r="R45" s="9">
        <v>3856.9856870799922</v>
      </c>
      <c r="S45" s="9">
        <v>4000.7867829999959</v>
      </c>
      <c r="T45" s="9">
        <v>4762.9673726999972</v>
      </c>
      <c r="U45" s="38"/>
      <c r="V45" s="42"/>
      <c r="W45" s="45"/>
      <c r="X45" s="194" t="s">
        <v>107</v>
      </c>
      <c r="Y45" s="194"/>
    </row>
    <row r="46" spans="1:25" s="5" customFormat="1" ht="14.45" customHeight="1" x14ac:dyDescent="0.25">
      <c r="A46" s="75"/>
      <c r="B46" s="190" t="s">
        <v>108</v>
      </c>
      <c r="C46" s="190"/>
      <c r="D46" s="190"/>
      <c r="E46" s="190"/>
      <c r="F46" s="57">
        <v>0</v>
      </c>
      <c r="G46" s="61">
        <v>14.95908</v>
      </c>
      <c r="H46" s="57">
        <v>4.3642399999999988</v>
      </c>
      <c r="I46" s="57">
        <v>88.5976</v>
      </c>
      <c r="J46" s="59">
        <v>127.81343</v>
      </c>
      <c r="K46" s="58"/>
      <c r="L46" s="110"/>
      <c r="M46" s="110"/>
      <c r="N46" s="58"/>
      <c r="O46" s="59"/>
      <c r="P46" s="64">
        <v>109.79222</v>
      </c>
      <c r="Q46" s="64">
        <v>66.133669029999993</v>
      </c>
      <c r="R46" s="64">
        <v>9.5049517300000019</v>
      </c>
      <c r="S46" s="64">
        <v>181.27294727999998</v>
      </c>
      <c r="T46" s="64">
        <v>204.20255865999999</v>
      </c>
      <c r="U46" s="58"/>
      <c r="V46" s="191" t="s">
        <v>109</v>
      </c>
      <c r="W46" s="191"/>
      <c r="X46" s="191"/>
      <c r="Y46" s="191"/>
    </row>
    <row r="47" spans="1:25" s="3" customFormat="1" ht="14.45" customHeight="1" x14ac:dyDescent="0.25">
      <c r="F47" s="38"/>
      <c r="G47" s="38"/>
      <c r="H47" s="38"/>
      <c r="I47" s="38"/>
      <c r="J47" s="38"/>
      <c r="K47" s="38"/>
      <c r="L47" s="109"/>
      <c r="M47" s="90"/>
      <c r="N47" s="80"/>
      <c r="O47" s="38"/>
      <c r="P47" s="9"/>
      <c r="Q47" s="9"/>
      <c r="R47" s="9"/>
      <c r="S47" s="9"/>
      <c r="T47" s="9"/>
      <c r="U47" s="38"/>
      <c r="V47" s="10"/>
      <c r="W47" s="10"/>
      <c r="X47" s="10"/>
      <c r="Y47" s="10"/>
    </row>
    <row r="48" spans="1:25" s="3" customFormat="1" ht="14.45" customHeight="1" x14ac:dyDescent="0.25">
      <c r="A48" s="142"/>
      <c r="B48" s="186" t="s">
        <v>56</v>
      </c>
      <c r="C48" s="186"/>
      <c r="D48" s="186"/>
      <c r="E48" s="186"/>
      <c r="F48" s="143">
        <v>655574.15147317981</v>
      </c>
      <c r="G48" s="143">
        <v>644457.58763646998</v>
      </c>
      <c r="H48" s="143">
        <v>601628.90289842</v>
      </c>
      <c r="I48" s="143">
        <v>622078.43622412998</v>
      </c>
      <c r="J48" s="143">
        <v>617954.92934244988</v>
      </c>
      <c r="K48" s="140"/>
      <c r="L48" s="107"/>
      <c r="M48" s="104"/>
      <c r="N48" s="143"/>
      <c r="O48" s="143"/>
      <c r="P48" s="143">
        <v>624202.15153395</v>
      </c>
      <c r="Q48" s="143">
        <v>615061.45193734998</v>
      </c>
      <c r="R48" s="143">
        <v>589332.70514118031</v>
      </c>
      <c r="S48" s="143">
        <v>589107.49225563987</v>
      </c>
      <c r="T48" s="143">
        <v>624928.8246479599</v>
      </c>
      <c r="U48" s="143"/>
      <c r="V48" s="203" t="s">
        <v>57</v>
      </c>
      <c r="W48" s="203"/>
      <c r="X48" s="203"/>
      <c r="Y48" s="146"/>
    </row>
    <row r="49" spans="6:20" ht="14.45" customHeight="1" x14ac:dyDescent="0.25">
      <c r="F49" s="38"/>
      <c r="G49" s="38"/>
      <c r="H49" s="38"/>
      <c r="L49" s="98"/>
      <c r="M49" s="98"/>
    </row>
    <row r="51" spans="6:20" x14ac:dyDescent="0.25">
      <c r="F51" s="159">
        <f>F48-'1_IIP_2024-2026'!E40</f>
        <v>0</v>
      </c>
      <c r="G51" s="159">
        <f>G48-'1_IIP_2024-2026'!F40</f>
        <v>0</v>
      </c>
      <c r="H51" s="159">
        <f>H48-'1_IIP_2024-2026'!G40</f>
        <v>0</v>
      </c>
      <c r="I51" s="159">
        <f>I48-'1_IIP_2024-2026'!H40</f>
        <v>0</v>
      </c>
      <c r="J51" s="159">
        <f>J48-'1_IIP_2024-2026'!I40</f>
        <v>0</v>
      </c>
      <c r="P51" s="159">
        <f>P48-'1_IIP_2024-2026'!N40</f>
        <v>0</v>
      </c>
      <c r="Q51" s="17">
        <f>Q48-'1_IIP_2024-2026'!O40</f>
        <v>0</v>
      </c>
      <c r="R51" s="159">
        <f>R48-'1_IIP_2024-2026'!P40</f>
        <v>9.3132257461547852E-10</v>
      </c>
      <c r="S51" s="17">
        <f>S48-'1_IIP_2024-2026'!Q40</f>
        <v>0</v>
      </c>
      <c r="T51" s="17">
        <f>T48-'1_IIP_2024-2026'!R40</f>
        <v>0</v>
      </c>
    </row>
  </sheetData>
  <mergeCells count="92">
    <mergeCell ref="B48:E48"/>
    <mergeCell ref="V48:X48"/>
    <mergeCell ref="C44:E44"/>
    <mergeCell ref="W44:Y44"/>
    <mergeCell ref="D45:E45"/>
    <mergeCell ref="X45:Y45"/>
    <mergeCell ref="B46:E46"/>
    <mergeCell ref="V46:Y46"/>
    <mergeCell ref="C41:E41"/>
    <mergeCell ref="W41:Y41"/>
    <mergeCell ref="D42:E42"/>
    <mergeCell ref="X42:Y42"/>
    <mergeCell ref="B43:E43"/>
    <mergeCell ref="V43:Y43"/>
    <mergeCell ref="D38:E38"/>
    <mergeCell ref="X38:Y38"/>
    <mergeCell ref="D39:E39"/>
    <mergeCell ref="X39:Y39"/>
    <mergeCell ref="B40:E40"/>
    <mergeCell ref="V40:Y40"/>
    <mergeCell ref="B35:E35"/>
    <mergeCell ref="V35:Y35"/>
    <mergeCell ref="B36:E36"/>
    <mergeCell ref="V36:Y36"/>
    <mergeCell ref="C37:E37"/>
    <mergeCell ref="W37:Y37"/>
    <mergeCell ref="D32:E32"/>
    <mergeCell ref="X32:Y32"/>
    <mergeCell ref="D33:E33"/>
    <mergeCell ref="X33:Y33"/>
    <mergeCell ref="D34:E34"/>
    <mergeCell ref="X34:Y34"/>
    <mergeCell ref="D29:E29"/>
    <mergeCell ref="X29:Y29"/>
    <mergeCell ref="B30:E30"/>
    <mergeCell ref="V30:Y30"/>
    <mergeCell ref="C31:E31"/>
    <mergeCell ref="W31:Y31"/>
    <mergeCell ref="D26:E26"/>
    <mergeCell ref="X26:Y26"/>
    <mergeCell ref="D27:E27"/>
    <mergeCell ref="X27:Y27"/>
    <mergeCell ref="D28:E28"/>
    <mergeCell ref="X28:Y28"/>
    <mergeCell ref="C23:E23"/>
    <mergeCell ref="W23:Y23"/>
    <mergeCell ref="D24:E24"/>
    <mergeCell ref="X24:Y24"/>
    <mergeCell ref="D25:E25"/>
    <mergeCell ref="X25:Y25"/>
    <mergeCell ref="C20:E20"/>
    <mergeCell ref="W20:Y20"/>
    <mergeCell ref="D21:E21"/>
    <mergeCell ref="X21:Y21"/>
    <mergeCell ref="B22:E22"/>
    <mergeCell ref="V22:Y22"/>
    <mergeCell ref="C17:E17"/>
    <mergeCell ref="W17:Y17"/>
    <mergeCell ref="D18:E18"/>
    <mergeCell ref="X18:Y18"/>
    <mergeCell ref="B19:E19"/>
    <mergeCell ref="V19:Y19"/>
    <mergeCell ref="D14:E14"/>
    <mergeCell ref="X14:Y14"/>
    <mergeCell ref="B15:E15"/>
    <mergeCell ref="V15:Y15"/>
    <mergeCell ref="B16:E16"/>
    <mergeCell ref="V16:Y16"/>
    <mergeCell ref="D11:E11"/>
    <mergeCell ref="X11:Y11"/>
    <mergeCell ref="B12:E12"/>
    <mergeCell ref="V12:Y12"/>
    <mergeCell ref="D13:E13"/>
    <mergeCell ref="X13:Y13"/>
    <mergeCell ref="B8:E8"/>
    <mergeCell ref="V8:Y8"/>
    <mergeCell ref="C9:E9"/>
    <mergeCell ref="W9:Y9"/>
    <mergeCell ref="D10:E10"/>
    <mergeCell ref="X10:Y10"/>
    <mergeCell ref="C5:E5"/>
    <mergeCell ref="W5:Y5"/>
    <mergeCell ref="D6:E6"/>
    <mergeCell ref="X6:Y6"/>
    <mergeCell ref="B7:E7"/>
    <mergeCell ref="V7:Y7"/>
    <mergeCell ref="M1:Y1"/>
    <mergeCell ref="A2:E2"/>
    <mergeCell ref="V2:Y2"/>
    <mergeCell ref="B4:E4"/>
    <mergeCell ref="V4:Y4"/>
    <mergeCell ref="A1:I1"/>
  </mergeCells>
  <pageMargins left="0.51181102362204722" right="0.51181102362204722" top="0.51181102362204722" bottom="0.35433070866141736" header="0.31496062992125984" footer="0.31496062992125984"/>
  <pageSetup paperSize="9" scale="94" orientation="portrait" r:id="rId1"/>
  <colBreaks count="1" manualBreakCount="1">
    <brk id="12" max="4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5B80-7B77-4FF9-B095-7300E3CCE83F}">
  <sheetPr>
    <tabColor theme="7" tint="-0.499984740745262"/>
  </sheetPr>
  <dimension ref="A1:Y18"/>
  <sheetViews>
    <sheetView view="pageBreakPreview" zoomScaleNormal="100" zoomScaleSheetLayoutView="100" workbookViewId="0">
      <pane xSplit="4" ySplit="2" topLeftCell="E3" activePane="bottomRight" state="frozen"/>
      <selection activeCell="P3" sqref="P3:P12"/>
      <selection pane="topRight" activeCell="P3" sqref="P3:P12"/>
      <selection pane="bottomLeft" activeCell="P3" sqref="P3:P12"/>
      <selection pane="bottomRight" activeCell="W19" sqref="W19"/>
    </sheetView>
  </sheetViews>
  <sheetFormatPr defaultColWidth="9.140625" defaultRowHeight="11.25" x14ac:dyDescent="0.2"/>
  <cols>
    <col min="1" max="1" width="4" style="31" customWidth="1"/>
    <col min="2" max="2" width="3.85546875" style="31" customWidth="1"/>
    <col min="3" max="3" width="9.140625" style="31"/>
    <col min="4" max="4" width="21.7109375" style="31" customWidth="1"/>
    <col min="5" max="9" width="9.28515625" style="31" customWidth="1"/>
    <col min="10" max="10" width="1.7109375" style="31" customWidth="1"/>
    <col min="11" max="11" width="1.140625" style="17" customWidth="1"/>
    <col min="12" max="12" width="1.140625" style="31" customWidth="1"/>
    <col min="13" max="13" width="0.5703125" style="31" customWidth="1"/>
    <col min="14" max="14" width="0.7109375" style="31" customWidth="1"/>
    <col min="15" max="19" width="9.28515625" style="31" customWidth="1"/>
    <col min="20" max="20" width="2.85546875" style="31" customWidth="1"/>
    <col min="21" max="21" width="2.85546875" style="32" customWidth="1"/>
    <col min="22" max="22" width="3.5703125" style="32" customWidth="1"/>
    <col min="23" max="23" width="9.140625" style="32"/>
    <col min="24" max="24" width="26.42578125" style="32" customWidth="1"/>
    <col min="25" max="16384" width="9.140625" style="31"/>
  </cols>
  <sheetData>
    <row r="1" spans="1:25" s="26" customFormat="1" ht="30" customHeight="1" x14ac:dyDescent="0.2">
      <c r="A1" s="212" t="s">
        <v>155</v>
      </c>
      <c r="B1" s="212"/>
      <c r="C1" s="212"/>
      <c r="D1" s="212"/>
      <c r="E1" s="212"/>
      <c r="F1" s="212"/>
      <c r="G1" s="212"/>
      <c r="H1" s="212"/>
      <c r="I1" s="153"/>
      <c r="J1" s="112"/>
      <c r="K1" s="95"/>
      <c r="L1" s="204" t="s">
        <v>154</v>
      </c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</row>
    <row r="2" spans="1:25" s="27" customFormat="1" ht="14.45" customHeight="1" x14ac:dyDescent="0.25">
      <c r="A2" s="182" t="s">
        <v>36</v>
      </c>
      <c r="B2" s="182"/>
      <c r="C2" s="182"/>
      <c r="D2" s="182"/>
      <c r="E2" s="140" t="s">
        <v>134</v>
      </c>
      <c r="F2" s="140" t="s">
        <v>135</v>
      </c>
      <c r="G2" s="140" t="s">
        <v>136</v>
      </c>
      <c r="H2" s="140" t="s">
        <v>137</v>
      </c>
      <c r="I2" s="140" t="s">
        <v>130</v>
      </c>
      <c r="J2" s="140"/>
      <c r="K2" s="91"/>
      <c r="L2" s="93"/>
      <c r="M2" s="140"/>
      <c r="N2" s="140"/>
      <c r="O2" s="140" t="s">
        <v>131</v>
      </c>
      <c r="P2" s="140" t="s">
        <v>132</v>
      </c>
      <c r="Q2" s="140" t="s">
        <v>133</v>
      </c>
      <c r="R2" s="140" t="s">
        <v>138</v>
      </c>
      <c r="S2" s="140" t="s">
        <v>139</v>
      </c>
      <c r="T2" s="140"/>
      <c r="U2" s="205" t="s">
        <v>37</v>
      </c>
      <c r="V2" s="205"/>
      <c r="W2" s="205"/>
      <c r="X2" s="205"/>
    </row>
    <row r="3" spans="1:25" s="3" customFormat="1" ht="28.9" customHeight="1" x14ac:dyDescent="0.25">
      <c r="A3" s="67" t="s">
        <v>4</v>
      </c>
      <c r="B3" s="184" t="s">
        <v>38</v>
      </c>
      <c r="C3" s="184"/>
      <c r="D3" s="184"/>
      <c r="E3" s="12">
        <v>15532.095544859998</v>
      </c>
      <c r="F3" s="6">
        <v>15638.733086009999</v>
      </c>
      <c r="G3" s="6">
        <v>16162.958579979999</v>
      </c>
      <c r="H3" s="6">
        <v>17622.580021789996</v>
      </c>
      <c r="I3" s="6">
        <v>18053.12026616</v>
      </c>
      <c r="J3" s="6"/>
      <c r="K3" s="97"/>
      <c r="L3" s="97"/>
      <c r="M3" s="6"/>
      <c r="N3" s="6"/>
      <c r="O3" s="6">
        <v>17772.965254999999</v>
      </c>
      <c r="P3" s="6">
        <v>18178.659217299995</v>
      </c>
      <c r="Q3" s="6">
        <v>20456.259838829999</v>
      </c>
      <c r="R3" s="6">
        <v>21648.070490270002</v>
      </c>
      <c r="S3" s="6">
        <v>21299.87079565</v>
      </c>
      <c r="T3" s="6"/>
      <c r="U3" s="68" t="s">
        <v>4</v>
      </c>
      <c r="V3" s="206" t="s">
        <v>39</v>
      </c>
      <c r="W3" s="206"/>
      <c r="X3" s="206"/>
      <c r="Y3" s="38"/>
    </row>
    <row r="4" spans="1:25" s="3" customFormat="1" ht="28.9" customHeight="1" x14ac:dyDescent="0.25">
      <c r="A4" s="67" t="s">
        <v>11</v>
      </c>
      <c r="B4" s="184" t="s">
        <v>40</v>
      </c>
      <c r="C4" s="184"/>
      <c r="D4" s="184"/>
      <c r="E4" s="12">
        <v>45783.801500380003</v>
      </c>
      <c r="F4" s="6">
        <v>45889.463015300003</v>
      </c>
      <c r="G4" s="6">
        <v>41125.888129019993</v>
      </c>
      <c r="H4" s="6">
        <v>43704.875595449994</v>
      </c>
      <c r="I4" s="6">
        <v>44723.188882610004</v>
      </c>
      <c r="J4" s="6"/>
      <c r="K4" s="6"/>
      <c r="L4" s="6"/>
      <c r="M4" s="6"/>
      <c r="N4" s="6"/>
      <c r="O4" s="6">
        <v>41492.020801029998</v>
      </c>
      <c r="P4" s="6">
        <v>43526.094858529992</v>
      </c>
      <c r="Q4" s="6">
        <v>42225.449795120003</v>
      </c>
      <c r="R4" s="6">
        <v>44945.524598570002</v>
      </c>
      <c r="S4" s="6">
        <v>67751.049071699992</v>
      </c>
      <c r="T4" s="6"/>
      <c r="U4" s="68" t="s">
        <v>11</v>
      </c>
      <c r="V4" s="206" t="s">
        <v>41</v>
      </c>
      <c r="W4" s="206"/>
      <c r="X4" s="206"/>
      <c r="Y4" s="38"/>
    </row>
    <row r="5" spans="1:25" s="3" customFormat="1" ht="28.9" customHeight="1" x14ac:dyDescent="0.25">
      <c r="A5" s="67" t="s">
        <v>16</v>
      </c>
      <c r="B5" s="179" t="s">
        <v>42</v>
      </c>
      <c r="C5" s="179"/>
      <c r="D5" s="179"/>
      <c r="E5" s="12">
        <v>397171.40540105989</v>
      </c>
      <c r="F5" s="6">
        <v>406390.01407297002</v>
      </c>
      <c r="G5" s="6">
        <v>389796.82100067002</v>
      </c>
      <c r="H5" s="6">
        <v>400584.25345630001</v>
      </c>
      <c r="I5" s="6">
        <v>401268.40819713997</v>
      </c>
      <c r="J5" s="6"/>
      <c r="K5" s="6"/>
      <c r="L5" s="97"/>
      <c r="M5" s="6"/>
      <c r="N5" s="6"/>
      <c r="O5" s="6">
        <v>392557.92906848993</v>
      </c>
      <c r="P5" s="6">
        <v>407967.46499588003</v>
      </c>
      <c r="Q5" s="6">
        <v>419342.71239663009</v>
      </c>
      <c r="R5" s="6">
        <v>411775.3449173501</v>
      </c>
      <c r="S5" s="6">
        <v>384929.72164887015</v>
      </c>
      <c r="T5" s="6"/>
      <c r="U5" s="68" t="s">
        <v>16</v>
      </c>
      <c r="V5" s="206" t="s">
        <v>43</v>
      </c>
      <c r="W5" s="206"/>
      <c r="X5" s="206"/>
      <c r="Y5" s="38"/>
    </row>
    <row r="6" spans="1:25" s="3" customFormat="1" ht="28.9" customHeight="1" x14ac:dyDescent="0.25">
      <c r="A6" s="67" t="s">
        <v>19</v>
      </c>
      <c r="B6" s="179" t="s">
        <v>44</v>
      </c>
      <c r="C6" s="179"/>
      <c r="D6" s="179"/>
      <c r="E6" s="12">
        <v>9344.9853529399952</v>
      </c>
      <c r="F6" s="6">
        <v>8497.2656598999965</v>
      </c>
      <c r="G6" s="6">
        <v>8611.2365381999989</v>
      </c>
      <c r="H6" s="6">
        <v>8415.4779801399982</v>
      </c>
      <c r="I6" s="6">
        <v>8804.1346226500027</v>
      </c>
      <c r="J6" s="6"/>
      <c r="K6" s="6"/>
      <c r="L6" s="6"/>
      <c r="M6" s="6"/>
      <c r="N6" s="6"/>
      <c r="O6" s="6">
        <v>9198.1316145600013</v>
      </c>
      <c r="P6" s="6">
        <v>9652.6399015399984</v>
      </c>
      <c r="Q6" s="6">
        <v>9152.6453062000001</v>
      </c>
      <c r="R6" s="6">
        <v>9560.0084252899978</v>
      </c>
      <c r="S6" s="6">
        <v>10012.330163340002</v>
      </c>
      <c r="T6" s="6"/>
      <c r="U6" s="68" t="s">
        <v>19</v>
      </c>
      <c r="V6" s="206" t="s">
        <v>45</v>
      </c>
      <c r="W6" s="206"/>
      <c r="X6" s="206"/>
      <c r="Y6" s="38"/>
    </row>
    <row r="7" spans="1:25" s="3" customFormat="1" ht="28.9" customHeight="1" x14ac:dyDescent="0.25">
      <c r="A7" s="67" t="s">
        <v>22</v>
      </c>
      <c r="B7" s="184" t="s">
        <v>46</v>
      </c>
      <c r="C7" s="184"/>
      <c r="D7" s="184"/>
      <c r="E7" s="6">
        <v>470011.03524601</v>
      </c>
      <c r="F7" s="6">
        <v>476831.15785362996</v>
      </c>
      <c r="G7" s="6">
        <v>488891.41113799007</v>
      </c>
      <c r="H7" s="6">
        <v>523588.53045355005</v>
      </c>
      <c r="I7" s="6">
        <v>538717.40129120997</v>
      </c>
      <c r="J7" s="6"/>
      <c r="K7" s="6"/>
      <c r="L7" s="6"/>
      <c r="M7" s="6"/>
      <c r="N7" s="6"/>
      <c r="O7" s="6">
        <v>557537.4581555801</v>
      </c>
      <c r="P7" s="6">
        <v>578367.9094773801</v>
      </c>
      <c r="Q7" s="6">
        <v>596692.09624500002</v>
      </c>
      <c r="R7" s="6">
        <v>625840.78350757004</v>
      </c>
      <c r="S7" s="6">
        <v>630876.49695783993</v>
      </c>
      <c r="T7" s="6"/>
      <c r="U7" s="68" t="s">
        <v>22</v>
      </c>
      <c r="V7" s="206" t="s">
        <v>47</v>
      </c>
      <c r="W7" s="206"/>
      <c r="X7" s="206"/>
      <c r="Y7" s="38"/>
    </row>
    <row r="8" spans="1:25" s="3" customFormat="1" ht="28.9" customHeight="1" x14ac:dyDescent="0.25">
      <c r="A8" s="14"/>
      <c r="B8" s="28">
        <v>5.0999999999999996</v>
      </c>
      <c r="C8" s="207" t="s">
        <v>48</v>
      </c>
      <c r="D8" s="207"/>
      <c r="E8" s="16">
        <v>58218.728692770012</v>
      </c>
      <c r="F8" s="16">
        <v>60726.301980589997</v>
      </c>
      <c r="G8" s="16">
        <v>62067.287497390003</v>
      </c>
      <c r="H8" s="16">
        <v>63238.954187360003</v>
      </c>
      <c r="I8" s="16">
        <v>64573.838176930018</v>
      </c>
      <c r="J8" s="16"/>
      <c r="K8" s="16"/>
      <c r="L8" s="16"/>
      <c r="M8" s="16"/>
      <c r="N8" s="16"/>
      <c r="O8" s="16">
        <v>64100.790606740018</v>
      </c>
      <c r="P8" s="16">
        <v>64589.838028860002</v>
      </c>
      <c r="Q8" s="16">
        <v>63370.416735849991</v>
      </c>
      <c r="R8" s="16">
        <v>64522.220057230006</v>
      </c>
      <c r="S8" s="16">
        <v>66423.395956980006</v>
      </c>
      <c r="T8" s="16"/>
      <c r="U8" s="15"/>
      <c r="V8" s="29">
        <v>5.0999999999999996</v>
      </c>
      <c r="W8" s="208" t="s">
        <v>49</v>
      </c>
      <c r="X8" s="208"/>
      <c r="Y8" s="38"/>
    </row>
    <row r="9" spans="1:25" s="3" customFormat="1" ht="28.9" customHeight="1" x14ac:dyDescent="0.25">
      <c r="A9" s="11"/>
      <c r="B9" s="28">
        <v>5.2</v>
      </c>
      <c r="C9" s="207" t="s">
        <v>110</v>
      </c>
      <c r="D9" s="207"/>
      <c r="E9" s="16">
        <v>229913.92927142</v>
      </c>
      <c r="F9" s="16">
        <v>229336.04389378999</v>
      </c>
      <c r="G9" s="16">
        <v>230187.88186074008</v>
      </c>
      <c r="H9" s="16">
        <v>241983.40602497006</v>
      </c>
      <c r="I9" s="16">
        <v>250940.74383681995</v>
      </c>
      <c r="J9" s="16"/>
      <c r="K9" s="16"/>
      <c r="L9" s="16"/>
      <c r="M9" s="16"/>
      <c r="N9" s="16"/>
      <c r="O9" s="16">
        <v>264382.58667413006</v>
      </c>
      <c r="P9" s="16">
        <v>268862.72387640999</v>
      </c>
      <c r="Q9" s="16">
        <v>274724.65825323004</v>
      </c>
      <c r="R9" s="16">
        <v>280181.22033927008</v>
      </c>
      <c r="S9" s="16">
        <v>282812.4188730499</v>
      </c>
      <c r="T9" s="16"/>
      <c r="U9" s="13"/>
      <c r="V9" s="29">
        <v>5.2</v>
      </c>
      <c r="W9" s="208" t="s">
        <v>111</v>
      </c>
      <c r="X9" s="208"/>
      <c r="Y9" s="38"/>
    </row>
    <row r="10" spans="1:25" s="3" customFormat="1" ht="28.9" customHeight="1" x14ac:dyDescent="0.25">
      <c r="A10" s="11"/>
      <c r="B10" s="28">
        <v>5.3</v>
      </c>
      <c r="C10" s="207" t="s">
        <v>52</v>
      </c>
      <c r="D10" s="207"/>
      <c r="E10" s="16">
        <v>55603.09260145</v>
      </c>
      <c r="F10" s="16">
        <v>60288.770266890002</v>
      </c>
      <c r="G10" s="16">
        <v>65449.274690459992</v>
      </c>
      <c r="H10" s="16">
        <v>82333.972632179997</v>
      </c>
      <c r="I10" s="16">
        <v>85659.054095540021</v>
      </c>
      <c r="J10" s="16"/>
      <c r="K10" s="16"/>
      <c r="L10" s="16"/>
      <c r="M10" s="16"/>
      <c r="N10" s="16"/>
      <c r="O10" s="16">
        <v>92531.337743440003</v>
      </c>
      <c r="P10" s="16">
        <v>106509.86361371003</v>
      </c>
      <c r="Q10" s="16">
        <v>117430.78431066002</v>
      </c>
      <c r="R10" s="16">
        <v>130330.79636516</v>
      </c>
      <c r="S10" s="16">
        <v>130567.33668978</v>
      </c>
      <c r="T10" s="16"/>
      <c r="U10" s="13"/>
      <c r="V10" s="29">
        <v>5.3</v>
      </c>
      <c r="W10" s="208" t="s">
        <v>53</v>
      </c>
      <c r="X10" s="208"/>
      <c r="Y10" s="38"/>
    </row>
    <row r="11" spans="1:25" s="3" customFormat="1" ht="28.9" customHeight="1" x14ac:dyDescent="0.25">
      <c r="A11" s="11"/>
      <c r="B11" s="28">
        <v>5.4</v>
      </c>
      <c r="C11" s="207" t="s">
        <v>54</v>
      </c>
      <c r="D11" s="207"/>
      <c r="E11" s="16">
        <v>126275.28468036999</v>
      </c>
      <c r="F11" s="16">
        <v>126480.04171235998</v>
      </c>
      <c r="G11" s="16">
        <v>131186.96708940002</v>
      </c>
      <c r="H11" s="16">
        <v>136032.19760903998</v>
      </c>
      <c r="I11" s="16">
        <v>137543.76518192</v>
      </c>
      <c r="J11" s="16"/>
      <c r="K11" s="16"/>
      <c r="L11" s="16"/>
      <c r="M11" s="81"/>
      <c r="N11" s="16"/>
      <c r="O11" s="16">
        <v>136522.74313126999</v>
      </c>
      <c r="P11" s="16">
        <v>138405.48395840003</v>
      </c>
      <c r="Q11" s="16">
        <v>141166.23694526</v>
      </c>
      <c r="R11" s="16">
        <v>150806.54674590996</v>
      </c>
      <c r="S11" s="16">
        <v>151073.34543802997</v>
      </c>
      <c r="T11" s="16"/>
      <c r="U11" s="13"/>
      <c r="V11" s="29">
        <v>5.4</v>
      </c>
      <c r="W11" s="208" t="s">
        <v>55</v>
      </c>
      <c r="X11" s="208"/>
      <c r="Y11" s="38"/>
    </row>
    <row r="12" spans="1:25" s="30" customFormat="1" ht="14.45" customHeight="1" x14ac:dyDescent="0.2">
      <c r="A12" s="142"/>
      <c r="B12" s="186" t="s">
        <v>56</v>
      </c>
      <c r="C12" s="186"/>
      <c r="D12" s="186"/>
      <c r="E12" s="143">
        <v>937843.32304524991</v>
      </c>
      <c r="F12" s="143">
        <v>953246.63368780981</v>
      </c>
      <c r="G12" s="143">
        <v>944588.31538585981</v>
      </c>
      <c r="H12" s="143">
        <v>993915.71750722989</v>
      </c>
      <c r="I12" s="143">
        <v>1011566.2532597701</v>
      </c>
      <c r="J12" s="140"/>
      <c r="K12" s="92"/>
      <c r="L12" s="89"/>
      <c r="M12" s="143"/>
      <c r="N12" s="143"/>
      <c r="O12" s="143">
        <v>1018558.50489466</v>
      </c>
      <c r="P12" s="143">
        <v>1057692.7684506299</v>
      </c>
      <c r="Q12" s="143">
        <v>1087869.1635817799</v>
      </c>
      <c r="R12" s="143">
        <v>1113769.7319390499</v>
      </c>
      <c r="S12" s="143">
        <v>1114869.4686373998</v>
      </c>
      <c r="T12" s="143"/>
      <c r="U12" s="145"/>
      <c r="V12" s="203" t="s">
        <v>57</v>
      </c>
      <c r="W12" s="203"/>
      <c r="X12" s="203"/>
      <c r="Y12" s="130"/>
    </row>
    <row r="13" spans="1:25" ht="14.45" customHeight="1" x14ac:dyDescent="0.2">
      <c r="B13" s="188" t="s">
        <v>112</v>
      </c>
      <c r="C13" s="188"/>
      <c r="D13" s="188"/>
      <c r="M13" s="156" t="s">
        <v>125</v>
      </c>
      <c r="N13" s="157"/>
      <c r="O13" s="157"/>
    </row>
    <row r="14" spans="1:25" x14ac:dyDescent="0.2">
      <c r="E14" s="126">
        <f>E12-'1_IIP_2024-2026'!E43</f>
        <v>0</v>
      </c>
      <c r="F14" s="126">
        <f>F12-'1_IIP_2024-2026'!F43</f>
        <v>0</v>
      </c>
      <c r="G14" s="126">
        <f>G12-'1_IIP_2024-2026'!G43</f>
        <v>0</v>
      </c>
      <c r="H14" s="126">
        <f>H12-'1_IIP_2024-2026'!H43</f>
        <v>0</v>
      </c>
      <c r="I14" s="126">
        <f>'1_IIP_2024-2026'!I43-'5a_FDI Sector 2024-2026'!I12</f>
        <v>0</v>
      </c>
      <c r="N14" s="128"/>
      <c r="O14" s="128">
        <f>O12-'1_IIP_2024-2026'!N43</f>
        <v>0</v>
      </c>
      <c r="P14" s="134">
        <f>P12-'1_IIP_2024-2026'!O43</f>
        <v>0</v>
      </c>
      <c r="Q14" s="134">
        <f>Q12-'1_IIP_2024-2026'!P43</f>
        <v>0</v>
      </c>
      <c r="R14" s="128">
        <f>R12-'1_IIP_2024-2026'!Q43</f>
        <v>0</v>
      </c>
      <c r="S14" s="128">
        <f>'1_IIP_2024-2026'!R43-'5a_FDI Sector 2024-2026'!S12</f>
        <v>0</v>
      </c>
      <c r="T14" s="115"/>
      <c r="U14" s="115"/>
    </row>
    <row r="15" spans="1:25" ht="12.75" x14ac:dyDescent="0.2">
      <c r="E15" s="121"/>
      <c r="F15" s="121"/>
      <c r="G15" s="121"/>
      <c r="H15" s="121"/>
      <c r="I15" s="121"/>
      <c r="J15" s="120"/>
      <c r="K15" s="2"/>
      <c r="L15" s="120"/>
      <c r="M15" s="121"/>
      <c r="N15" s="121"/>
      <c r="O15" s="121"/>
      <c r="P15" s="135"/>
      <c r="Q15" s="135"/>
      <c r="R15" s="121"/>
      <c r="S15" s="121"/>
      <c r="T15" s="115"/>
    </row>
    <row r="18" spans="16:16" x14ac:dyDescent="0.2">
      <c r="P18" s="131"/>
    </row>
  </sheetData>
  <mergeCells count="25">
    <mergeCell ref="B13:D13"/>
    <mergeCell ref="C10:D10"/>
    <mergeCell ref="W10:X10"/>
    <mergeCell ref="C11:D11"/>
    <mergeCell ref="W11:X11"/>
    <mergeCell ref="B12:D12"/>
    <mergeCell ref="V12:X12"/>
    <mergeCell ref="B7:D7"/>
    <mergeCell ref="V7:X7"/>
    <mergeCell ref="C8:D8"/>
    <mergeCell ref="W8:X8"/>
    <mergeCell ref="C9:D9"/>
    <mergeCell ref="W9:X9"/>
    <mergeCell ref="B4:D4"/>
    <mergeCell ref="V4:X4"/>
    <mergeCell ref="B5:D5"/>
    <mergeCell ref="V5:X5"/>
    <mergeCell ref="B6:D6"/>
    <mergeCell ref="V6:X6"/>
    <mergeCell ref="L1:X1"/>
    <mergeCell ref="A2:D2"/>
    <mergeCell ref="U2:X2"/>
    <mergeCell ref="B3:D3"/>
    <mergeCell ref="V3:X3"/>
    <mergeCell ref="A1:H1"/>
  </mergeCells>
  <pageMargins left="0.51181102362204722" right="0.51181102362204722" top="0.51181102362204722" bottom="0.35433070866141736" header="0.31496062992125984" footer="0.31496062992125984"/>
  <pageSetup paperSize="9" scale="83" orientation="portrait" horizontalDpi="300" r:id="rId1"/>
  <colBreaks count="1" manualBreakCount="1">
    <brk id="11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6D17-64D1-4F24-9ECA-F38A6B1A57FE}">
  <sheetPr>
    <tabColor theme="7" tint="-0.499984740745262"/>
  </sheetPr>
  <dimension ref="A1:Z46"/>
  <sheetViews>
    <sheetView view="pageBreakPreview" zoomScaleNormal="100" zoomScaleSheetLayoutView="100" workbookViewId="0">
      <pane xSplit="5" ySplit="5" topLeftCell="F24" activePane="bottomRight" state="frozen"/>
      <selection activeCell="P3" sqref="P3:P12"/>
      <selection pane="topRight" activeCell="P3" sqref="P3:P12"/>
      <selection pane="bottomLeft" activeCell="P3" sqref="P3:P12"/>
      <selection pane="bottomRight" activeCell="Y51" sqref="Y51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25" style="17" customWidth="1"/>
    <col min="6" max="10" width="9.28515625" style="17" customWidth="1"/>
    <col min="11" max="11" width="1.7109375" style="17" customWidth="1"/>
    <col min="12" max="13" width="1.140625" style="17" customWidth="1"/>
    <col min="14" max="14" width="0.42578125" style="17" customWidth="1"/>
    <col min="15" max="15" width="0.5703125" style="17" customWidth="1"/>
    <col min="16" max="20" width="9.28515625" style="17" customWidth="1"/>
    <col min="21" max="21" width="2.85546875" style="17" customWidth="1"/>
    <col min="22" max="22" width="4.140625" style="48" customWidth="1"/>
    <col min="23" max="23" width="3.42578125" style="23" customWidth="1"/>
    <col min="24" max="24" width="9.140625" style="23"/>
    <col min="25" max="25" width="19.140625" style="23" customWidth="1"/>
    <col min="26" max="16384" width="9.140625" style="17"/>
  </cols>
  <sheetData>
    <row r="1" spans="1:26" s="33" customFormat="1" ht="30" customHeight="1" x14ac:dyDescent="0.25">
      <c r="A1" s="185" t="s">
        <v>157</v>
      </c>
      <c r="B1" s="185"/>
      <c r="C1" s="185"/>
      <c r="D1" s="185"/>
      <c r="E1" s="185"/>
      <c r="F1" s="185"/>
      <c r="G1" s="185"/>
      <c r="H1" s="185"/>
      <c r="I1" s="185"/>
      <c r="J1" s="153"/>
      <c r="K1" s="112"/>
      <c r="L1" s="2"/>
      <c r="M1" s="204" t="s">
        <v>156</v>
      </c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</row>
    <row r="2" spans="1:26" s="3" customFormat="1" ht="14.45" customHeight="1" x14ac:dyDescent="0.25">
      <c r="A2" s="189" t="s">
        <v>60</v>
      </c>
      <c r="B2" s="189"/>
      <c r="C2" s="189"/>
      <c r="D2" s="189"/>
      <c r="E2" s="189"/>
      <c r="F2" s="140" t="s">
        <v>134</v>
      </c>
      <c r="G2" s="140" t="s">
        <v>135</v>
      </c>
      <c r="H2" s="140" t="s">
        <v>136</v>
      </c>
      <c r="I2" s="140" t="s">
        <v>137</v>
      </c>
      <c r="J2" s="140" t="s">
        <v>130</v>
      </c>
      <c r="K2" s="140"/>
      <c r="L2" s="91"/>
      <c r="M2" s="85"/>
      <c r="N2" s="140"/>
      <c r="O2" s="140"/>
      <c r="P2" s="140" t="s">
        <v>131</v>
      </c>
      <c r="Q2" s="140" t="s">
        <v>132</v>
      </c>
      <c r="R2" s="140" t="s">
        <v>133</v>
      </c>
      <c r="S2" s="140" t="s">
        <v>138</v>
      </c>
      <c r="T2" s="140" t="s">
        <v>139</v>
      </c>
      <c r="U2" s="140"/>
      <c r="V2" s="177" t="s">
        <v>61</v>
      </c>
      <c r="W2" s="177"/>
      <c r="X2" s="177"/>
      <c r="Y2" s="177"/>
    </row>
    <row r="3" spans="1:26" s="30" customFormat="1" ht="7.5" customHeight="1" x14ac:dyDescent="0.2">
      <c r="A3" s="24"/>
      <c r="B3" s="24"/>
      <c r="C3" s="24"/>
      <c r="D3" s="24"/>
      <c r="E3" s="24"/>
      <c r="F3" s="34"/>
      <c r="G3" s="34"/>
      <c r="H3" s="34"/>
      <c r="I3" s="24"/>
      <c r="J3" s="24"/>
      <c r="K3" s="24"/>
      <c r="L3" s="86"/>
      <c r="M3" s="87"/>
      <c r="N3" s="24"/>
      <c r="O3" s="24"/>
      <c r="P3" s="24"/>
      <c r="Q3" s="24"/>
      <c r="R3" s="24"/>
      <c r="S3" s="24"/>
      <c r="T3" s="24"/>
      <c r="U3" s="24"/>
      <c r="V3" s="34"/>
      <c r="W3" s="34"/>
    </row>
    <row r="4" spans="1:26" s="5" customFormat="1" ht="14.45" customHeight="1" x14ac:dyDescent="0.25">
      <c r="A4" s="75"/>
      <c r="B4" s="190" t="s">
        <v>67</v>
      </c>
      <c r="C4" s="190"/>
      <c r="D4" s="190"/>
      <c r="E4" s="190"/>
      <c r="F4" s="57">
        <v>186993.88480851002</v>
      </c>
      <c r="G4" s="57">
        <v>187107.26083455002</v>
      </c>
      <c r="H4" s="57">
        <v>173881.73950811999</v>
      </c>
      <c r="I4" s="57">
        <v>191353.19900849002</v>
      </c>
      <c r="J4" s="57">
        <v>199372.12151382008</v>
      </c>
      <c r="K4" s="57"/>
      <c r="L4" s="111"/>
      <c r="M4" s="111"/>
      <c r="N4" s="57"/>
      <c r="O4" s="57"/>
      <c r="P4" s="57">
        <v>196808.40435412002</v>
      </c>
      <c r="Q4" s="57">
        <v>192617.47628919006</v>
      </c>
      <c r="R4" s="57">
        <v>190459.68671139999</v>
      </c>
      <c r="S4" s="57">
        <v>191346.69688405009</v>
      </c>
      <c r="T4" s="57">
        <v>200334.33415533003</v>
      </c>
      <c r="U4" s="57"/>
      <c r="V4" s="191" t="s">
        <v>68</v>
      </c>
      <c r="W4" s="191"/>
      <c r="X4" s="191"/>
      <c r="Y4" s="191"/>
      <c r="Z4" s="36"/>
    </row>
    <row r="5" spans="1:26" s="3" customFormat="1" ht="14.45" customHeight="1" x14ac:dyDescent="0.25">
      <c r="A5" s="42"/>
      <c r="B5" s="195" t="s">
        <v>69</v>
      </c>
      <c r="C5" s="195"/>
      <c r="D5" s="195"/>
      <c r="E5" s="195"/>
      <c r="F5" s="36">
        <v>85252.819327260004</v>
      </c>
      <c r="G5" s="36">
        <v>84527.267977270007</v>
      </c>
      <c r="H5" s="36">
        <v>82340.217270699999</v>
      </c>
      <c r="I5" s="36">
        <v>85911.965299250005</v>
      </c>
      <c r="J5" s="36">
        <v>85787.784938200013</v>
      </c>
      <c r="K5" s="36"/>
      <c r="L5" s="36"/>
      <c r="M5" s="36"/>
      <c r="N5" s="36"/>
      <c r="O5" s="36"/>
      <c r="P5" s="36">
        <v>86610.417139850004</v>
      </c>
      <c r="Q5" s="36">
        <v>86396.185088850005</v>
      </c>
      <c r="R5" s="36">
        <v>85769.620233540001</v>
      </c>
      <c r="S5" s="36">
        <v>87367.488016429998</v>
      </c>
      <c r="T5" s="36">
        <v>91059.319467009991</v>
      </c>
      <c r="U5" s="36"/>
      <c r="V5" s="195" t="s">
        <v>70</v>
      </c>
      <c r="W5" s="195"/>
      <c r="X5" s="195"/>
      <c r="Y5" s="195"/>
      <c r="Z5" s="38"/>
    </row>
    <row r="6" spans="1:26" s="3" customFormat="1" ht="14.45" customHeight="1" x14ac:dyDescent="0.25">
      <c r="A6" s="35"/>
      <c r="B6" s="35"/>
      <c r="C6" s="192" t="s">
        <v>64</v>
      </c>
      <c r="D6" s="192"/>
      <c r="E6" s="192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5"/>
      <c r="W6" s="193" t="s">
        <v>65</v>
      </c>
      <c r="X6" s="193"/>
      <c r="Y6" s="193"/>
    </row>
    <row r="7" spans="1:26" s="3" customFormat="1" ht="14.45" customHeight="1" x14ac:dyDescent="0.25">
      <c r="A7" s="42"/>
      <c r="B7" s="42"/>
      <c r="C7" s="35"/>
      <c r="D7" s="194" t="s">
        <v>113</v>
      </c>
      <c r="E7" s="194"/>
      <c r="F7" s="38">
        <v>12069.08141893</v>
      </c>
      <c r="G7" s="38">
        <v>9596.6117165399992</v>
      </c>
      <c r="H7" s="38">
        <v>9802.7821421400004</v>
      </c>
      <c r="I7" s="38">
        <v>10172.612562279999</v>
      </c>
      <c r="J7" s="38">
        <v>10628.19415983</v>
      </c>
      <c r="K7" s="38"/>
      <c r="L7" s="38"/>
      <c r="M7" s="38"/>
      <c r="N7" s="38"/>
      <c r="O7" s="38"/>
      <c r="P7" s="38">
        <v>10682.727158450001</v>
      </c>
      <c r="Q7" s="38">
        <v>10777.08484041</v>
      </c>
      <c r="R7" s="38">
        <v>10526.839261069999</v>
      </c>
      <c r="S7" s="38">
        <v>10912.801694060001</v>
      </c>
      <c r="T7" s="38">
        <v>11909.416452109999</v>
      </c>
      <c r="U7" s="38"/>
      <c r="V7" s="42"/>
      <c r="W7" s="35"/>
      <c r="X7" s="194" t="s">
        <v>113</v>
      </c>
      <c r="Y7" s="194"/>
      <c r="Z7" s="38"/>
    </row>
    <row r="8" spans="1:26" s="3" customFormat="1" ht="14.45" customHeight="1" x14ac:dyDescent="0.25">
      <c r="A8" s="42"/>
      <c r="B8" s="42"/>
      <c r="C8" s="35"/>
      <c r="D8" s="194" t="s">
        <v>71</v>
      </c>
      <c r="E8" s="194"/>
      <c r="F8" s="38">
        <v>21985.826692749997</v>
      </c>
      <c r="G8" s="38">
        <v>23137.671693610002</v>
      </c>
      <c r="H8" s="38">
        <v>23877.592014899998</v>
      </c>
      <c r="I8" s="38">
        <v>25163.231863880002</v>
      </c>
      <c r="J8" s="38">
        <v>25681.096228889997</v>
      </c>
      <c r="K8" s="38"/>
      <c r="L8" s="38"/>
      <c r="M8" s="38"/>
      <c r="N8" s="38"/>
      <c r="O8" s="38"/>
      <c r="P8" s="38">
        <v>25715.827139869998</v>
      </c>
      <c r="Q8" s="38">
        <v>25531.577455259998</v>
      </c>
      <c r="R8" s="38">
        <v>25521.577077169997</v>
      </c>
      <c r="S8" s="38">
        <v>26158.638411669996</v>
      </c>
      <c r="T8" s="38">
        <v>27396.852927029999</v>
      </c>
      <c r="U8" s="38"/>
      <c r="V8" s="42"/>
      <c r="W8" s="35"/>
      <c r="X8" s="194" t="s">
        <v>71</v>
      </c>
      <c r="Y8" s="194"/>
      <c r="Z8" s="38"/>
    </row>
    <row r="9" spans="1:26" s="3" customFormat="1" ht="14.45" customHeight="1" x14ac:dyDescent="0.25">
      <c r="A9" s="42"/>
      <c r="B9" s="42"/>
      <c r="C9" s="35"/>
      <c r="D9" s="194" t="s">
        <v>72</v>
      </c>
      <c r="E9" s="194"/>
      <c r="F9" s="38">
        <v>33930.643241670004</v>
      </c>
      <c r="G9" s="38">
        <v>34159.173286789999</v>
      </c>
      <c r="H9" s="38">
        <v>33425.673890200007</v>
      </c>
      <c r="I9" s="38">
        <v>34047.676589570001</v>
      </c>
      <c r="J9" s="38">
        <v>33135.624707980001</v>
      </c>
      <c r="K9" s="38"/>
      <c r="L9" s="38"/>
      <c r="M9" s="38"/>
      <c r="N9" s="38"/>
      <c r="O9" s="38"/>
      <c r="P9" s="38">
        <v>34348.913374460004</v>
      </c>
      <c r="Q9" s="38">
        <v>34014.604262460009</v>
      </c>
      <c r="R9" s="38">
        <v>34028.140624990003</v>
      </c>
      <c r="S9" s="38">
        <v>34583.487372930002</v>
      </c>
      <c r="T9" s="38">
        <v>35536.686178239994</v>
      </c>
      <c r="U9" s="38"/>
      <c r="V9" s="42"/>
      <c r="W9" s="35"/>
      <c r="X9" s="194" t="s">
        <v>72</v>
      </c>
      <c r="Y9" s="194"/>
      <c r="Z9" s="38"/>
    </row>
    <row r="10" spans="1:26" s="3" customFormat="1" ht="14.45" customHeight="1" x14ac:dyDescent="0.25">
      <c r="A10" s="42"/>
      <c r="B10" s="195" t="s">
        <v>73</v>
      </c>
      <c r="C10" s="195"/>
      <c r="D10" s="195"/>
      <c r="E10" s="195"/>
      <c r="F10" s="36">
        <v>101741.06548125001</v>
      </c>
      <c r="G10" s="36">
        <v>102579.99285728001</v>
      </c>
      <c r="H10" s="36">
        <v>91541.522237419995</v>
      </c>
      <c r="I10" s="36">
        <v>105441.23370924001</v>
      </c>
      <c r="J10" s="36">
        <v>113584.33657562004</v>
      </c>
      <c r="K10" s="36"/>
      <c r="L10" s="36"/>
      <c r="M10" s="36"/>
      <c r="N10" s="36"/>
      <c r="O10" s="36"/>
      <c r="P10" s="36">
        <v>110197.98721426999</v>
      </c>
      <c r="Q10" s="36">
        <v>106221.29120034006</v>
      </c>
      <c r="R10" s="36">
        <v>104690.06647786002</v>
      </c>
      <c r="S10" s="36">
        <v>103979.20886762007</v>
      </c>
      <c r="T10" s="36">
        <v>109275.01468832002</v>
      </c>
      <c r="U10" s="36"/>
      <c r="V10" s="195" t="s">
        <v>74</v>
      </c>
      <c r="W10" s="195"/>
      <c r="X10" s="195"/>
      <c r="Y10" s="195"/>
      <c r="Z10" s="38"/>
    </row>
    <row r="11" spans="1:26" s="3" customFormat="1" ht="14.45" customHeight="1" x14ac:dyDescent="0.25">
      <c r="A11" s="42"/>
      <c r="B11" s="42"/>
      <c r="C11" s="192" t="s">
        <v>64</v>
      </c>
      <c r="D11" s="192"/>
      <c r="E11" s="192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42"/>
      <c r="W11" s="197" t="s">
        <v>65</v>
      </c>
      <c r="X11" s="197"/>
      <c r="Y11" s="197"/>
    </row>
    <row r="12" spans="1:26" s="3" customFormat="1" ht="14.45" customHeight="1" x14ac:dyDescent="0.25">
      <c r="A12" s="43"/>
      <c r="B12" s="43"/>
      <c r="C12" s="45"/>
      <c r="D12" s="198" t="s">
        <v>75</v>
      </c>
      <c r="E12" s="198"/>
      <c r="F12" s="38">
        <v>99873.622308340011</v>
      </c>
      <c r="G12" s="38">
        <v>101086.90781114003</v>
      </c>
      <c r="H12" s="38">
        <v>90223.29590564</v>
      </c>
      <c r="I12" s="38">
        <v>104081.86938579002</v>
      </c>
      <c r="J12" s="38">
        <v>112126.65842915003</v>
      </c>
      <c r="K12" s="38"/>
      <c r="L12" s="38"/>
      <c r="M12" s="38"/>
      <c r="N12" s="38"/>
      <c r="O12" s="38"/>
      <c r="P12" s="38">
        <v>108831.81220762999</v>
      </c>
      <c r="Q12" s="38">
        <v>104648.31072198006</v>
      </c>
      <c r="R12" s="38">
        <v>103206.36042522002</v>
      </c>
      <c r="S12" s="38">
        <v>102394.45924116008</v>
      </c>
      <c r="T12" s="38">
        <v>107213.32765094002</v>
      </c>
      <c r="U12" s="38"/>
      <c r="V12" s="43"/>
      <c r="W12" s="45"/>
      <c r="X12" s="198" t="s">
        <v>75</v>
      </c>
      <c r="Y12" s="198"/>
      <c r="Z12" s="38"/>
    </row>
    <row r="13" spans="1:26" s="5" customFormat="1" ht="14.45" customHeight="1" x14ac:dyDescent="0.25">
      <c r="A13" s="75"/>
      <c r="B13" s="190" t="s">
        <v>77</v>
      </c>
      <c r="C13" s="190"/>
      <c r="D13" s="190"/>
      <c r="E13" s="190"/>
      <c r="F13" s="57">
        <v>519389.88779115991</v>
      </c>
      <c r="G13" s="57">
        <v>536065.03347642999</v>
      </c>
      <c r="H13" s="57">
        <v>543735.66983878007</v>
      </c>
      <c r="I13" s="57">
        <v>579176.42054068996</v>
      </c>
      <c r="J13" s="57">
        <v>594691.87215139996</v>
      </c>
      <c r="K13" s="57"/>
      <c r="L13" s="111"/>
      <c r="M13" s="111"/>
      <c r="N13" s="57"/>
      <c r="O13" s="57"/>
      <c r="P13" s="57">
        <v>611269.00650011003</v>
      </c>
      <c r="Q13" s="57">
        <v>652238.70043718012</v>
      </c>
      <c r="R13" s="57">
        <v>679152.71020949003</v>
      </c>
      <c r="S13" s="57">
        <v>707164.98069698014</v>
      </c>
      <c r="T13" s="57">
        <v>684565.82061348995</v>
      </c>
      <c r="U13" s="57"/>
      <c r="V13" s="191" t="s">
        <v>77</v>
      </c>
      <c r="W13" s="191"/>
      <c r="X13" s="191"/>
      <c r="Y13" s="191"/>
      <c r="Z13" s="36"/>
    </row>
    <row r="14" spans="1:26" s="3" customFormat="1" ht="14.45" customHeight="1" x14ac:dyDescent="0.25">
      <c r="A14" s="42"/>
      <c r="B14" s="195" t="s">
        <v>84</v>
      </c>
      <c r="C14" s="195"/>
      <c r="D14" s="195"/>
      <c r="E14" s="195"/>
      <c r="F14" s="36">
        <v>221204.91760382988</v>
      </c>
      <c r="G14" s="36">
        <v>224891.24930644999</v>
      </c>
      <c r="H14" s="36">
        <v>234630.51980875002</v>
      </c>
      <c r="I14" s="36">
        <v>256983.16265319003</v>
      </c>
      <c r="J14" s="36">
        <v>270537.93128013005</v>
      </c>
      <c r="K14" s="36"/>
      <c r="L14" s="36"/>
      <c r="M14" s="36"/>
      <c r="N14" s="36"/>
      <c r="O14" s="36"/>
      <c r="P14" s="36">
        <v>282676.66457471001</v>
      </c>
      <c r="Q14" s="36">
        <v>314191.76173381996</v>
      </c>
      <c r="R14" s="36">
        <v>331045.25101511995</v>
      </c>
      <c r="S14" s="36">
        <v>345676.03654716001</v>
      </c>
      <c r="T14" s="36">
        <v>317078.27855536004</v>
      </c>
      <c r="U14" s="36"/>
      <c r="V14" s="195" t="s">
        <v>85</v>
      </c>
      <c r="W14" s="195"/>
      <c r="X14" s="195"/>
      <c r="Y14" s="195"/>
      <c r="Z14" s="38"/>
    </row>
    <row r="15" spans="1:26" s="3" customFormat="1" ht="14.45" customHeight="1" x14ac:dyDescent="0.25">
      <c r="A15" s="42"/>
      <c r="B15" s="42"/>
      <c r="C15" s="192" t="s">
        <v>64</v>
      </c>
      <c r="D15" s="192"/>
      <c r="E15" s="192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42"/>
      <c r="W15" s="197" t="s">
        <v>65</v>
      </c>
      <c r="X15" s="197"/>
      <c r="Y15" s="197"/>
    </row>
    <row r="16" spans="1:26" s="3" customFormat="1" ht="14.45" customHeight="1" x14ac:dyDescent="0.25">
      <c r="A16" s="42"/>
      <c r="B16" s="42"/>
      <c r="C16" s="37"/>
      <c r="D16" s="198" t="s">
        <v>89</v>
      </c>
      <c r="E16" s="198"/>
      <c r="F16" s="38">
        <v>2964.88945638</v>
      </c>
      <c r="G16" s="38">
        <v>2251.5781965100005</v>
      </c>
      <c r="H16" s="38">
        <v>2726.0632785100001</v>
      </c>
      <c r="I16" s="38">
        <v>3290.3573037300011</v>
      </c>
      <c r="J16" s="38">
        <v>3184.6713821800004</v>
      </c>
      <c r="K16" s="38"/>
      <c r="L16" s="38"/>
      <c r="M16" s="38"/>
      <c r="N16" s="38"/>
      <c r="O16" s="38"/>
      <c r="P16" s="38">
        <v>3097.0190636199995</v>
      </c>
      <c r="Q16" s="38">
        <v>2505.1244517599998</v>
      </c>
      <c r="R16" s="38">
        <v>3288.3762888500005</v>
      </c>
      <c r="S16" s="38">
        <v>3132.3792693</v>
      </c>
      <c r="T16" s="38">
        <v>3037.0447643899993</v>
      </c>
      <c r="U16" s="38"/>
      <c r="V16" s="42"/>
      <c r="W16" s="37"/>
      <c r="X16" s="198" t="s">
        <v>89</v>
      </c>
      <c r="Y16" s="198"/>
      <c r="Z16" s="38"/>
    </row>
    <row r="17" spans="1:26" s="3" customFormat="1" ht="14.45" customHeight="1" x14ac:dyDescent="0.25">
      <c r="A17" s="42"/>
      <c r="B17" s="42"/>
      <c r="C17" s="37"/>
      <c r="D17" s="198" t="s">
        <v>90</v>
      </c>
      <c r="E17" s="198"/>
      <c r="F17" s="38">
        <v>210308.09300536988</v>
      </c>
      <c r="G17" s="38">
        <v>217153.18120474002</v>
      </c>
      <c r="H17" s="38">
        <v>226174.02995273002</v>
      </c>
      <c r="I17" s="38">
        <v>249109.91159246</v>
      </c>
      <c r="J17" s="38">
        <v>261131.37558748</v>
      </c>
      <c r="K17" s="38"/>
      <c r="L17" s="38"/>
      <c r="M17" s="38"/>
      <c r="N17" s="38"/>
      <c r="O17" s="38"/>
      <c r="P17" s="38">
        <v>272000.54607524001</v>
      </c>
      <c r="Q17" s="38">
        <v>304081.58798014</v>
      </c>
      <c r="R17" s="38">
        <v>320515.96853593999</v>
      </c>
      <c r="S17" s="38">
        <v>334958.75411094999</v>
      </c>
      <c r="T17" s="38">
        <v>307560.13251863001</v>
      </c>
      <c r="U17" s="38"/>
      <c r="V17" s="42"/>
      <c r="W17" s="37"/>
      <c r="X17" s="198" t="s">
        <v>90</v>
      </c>
      <c r="Y17" s="198"/>
      <c r="Z17" s="38"/>
    </row>
    <row r="18" spans="1:26" s="3" customFormat="1" ht="14.45" customHeight="1" x14ac:dyDescent="0.25">
      <c r="A18" s="42"/>
      <c r="B18" s="195" t="s">
        <v>92</v>
      </c>
      <c r="C18" s="195"/>
      <c r="D18" s="195"/>
      <c r="E18" s="195"/>
      <c r="F18" s="36">
        <v>286285.26545293001</v>
      </c>
      <c r="G18" s="36">
        <v>298905.50152024993</v>
      </c>
      <c r="H18" s="36">
        <v>296854.89809809998</v>
      </c>
      <c r="I18" s="36">
        <v>310674.58088382997</v>
      </c>
      <c r="J18" s="36">
        <v>312835.56390335003</v>
      </c>
      <c r="K18" s="36"/>
      <c r="L18" s="36"/>
      <c r="M18" s="36"/>
      <c r="N18" s="36"/>
      <c r="O18" s="36"/>
      <c r="P18" s="36">
        <v>318115.53703438997</v>
      </c>
      <c r="Q18" s="36">
        <v>326741.41164402</v>
      </c>
      <c r="R18" s="36">
        <v>336147.89035074</v>
      </c>
      <c r="S18" s="36">
        <v>346997.89049972006</v>
      </c>
      <c r="T18" s="36">
        <v>354866.52069029998</v>
      </c>
      <c r="U18" s="36"/>
      <c r="V18" s="195" t="s">
        <v>93</v>
      </c>
      <c r="W18" s="195"/>
      <c r="X18" s="195"/>
      <c r="Y18" s="195"/>
      <c r="Z18" s="38"/>
    </row>
    <row r="19" spans="1:26" s="3" customFormat="1" ht="14.45" customHeight="1" x14ac:dyDescent="0.25">
      <c r="A19" s="42"/>
      <c r="B19" s="42"/>
      <c r="C19" s="192" t="s">
        <v>64</v>
      </c>
      <c r="D19" s="192"/>
      <c r="E19" s="192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42"/>
      <c r="W19" s="197" t="s">
        <v>65</v>
      </c>
      <c r="X19" s="197"/>
      <c r="Y19" s="197"/>
    </row>
    <row r="20" spans="1:26" s="3" customFormat="1" ht="14.45" customHeight="1" x14ac:dyDescent="0.25">
      <c r="A20" s="42"/>
      <c r="B20" s="42"/>
      <c r="C20" s="45"/>
      <c r="D20" s="198" t="s">
        <v>94</v>
      </c>
      <c r="E20" s="198"/>
      <c r="F20" s="38">
        <v>34376.702384079996</v>
      </c>
      <c r="G20" s="38">
        <v>37123.453442719991</v>
      </c>
      <c r="H20" s="38">
        <v>35663.36389482001</v>
      </c>
      <c r="I20" s="38">
        <v>36758.432531469996</v>
      </c>
      <c r="J20" s="38">
        <v>36562.754662589999</v>
      </c>
      <c r="K20" s="38"/>
      <c r="L20" s="38"/>
      <c r="M20" s="38"/>
      <c r="N20" s="38"/>
      <c r="O20" s="38"/>
      <c r="P20" s="38">
        <v>38245.745824769998</v>
      </c>
      <c r="Q20" s="38">
        <v>40832.645733019999</v>
      </c>
      <c r="R20" s="38">
        <v>42434.725891929993</v>
      </c>
      <c r="S20" s="38">
        <v>49228.451143050006</v>
      </c>
      <c r="T20" s="38">
        <v>54512.118025099997</v>
      </c>
      <c r="U20" s="38"/>
      <c r="V20" s="42"/>
      <c r="W20" s="45"/>
      <c r="X20" s="198" t="s">
        <v>94</v>
      </c>
      <c r="Y20" s="198"/>
      <c r="Z20" s="38"/>
    </row>
    <row r="21" spans="1:26" s="3" customFormat="1" ht="14.45" customHeight="1" x14ac:dyDescent="0.25">
      <c r="A21" s="42"/>
      <c r="B21" s="42"/>
      <c r="C21" s="45"/>
      <c r="D21" s="198" t="s">
        <v>95</v>
      </c>
      <c r="E21" s="198"/>
      <c r="F21" s="38">
        <v>120863.95445496</v>
      </c>
      <c r="G21" s="38">
        <v>123149.63069070999</v>
      </c>
      <c r="H21" s="38">
        <v>122183.49910821</v>
      </c>
      <c r="I21" s="38">
        <v>132212.78547569999</v>
      </c>
      <c r="J21" s="38">
        <v>136074.12153013001</v>
      </c>
      <c r="K21" s="38"/>
      <c r="L21" s="38"/>
      <c r="M21" s="38"/>
      <c r="N21" s="38"/>
      <c r="O21" s="38"/>
      <c r="P21" s="38">
        <v>136242.09578268003</v>
      </c>
      <c r="Q21" s="38">
        <v>141081.47530704</v>
      </c>
      <c r="R21" s="38">
        <v>148867.95733567001</v>
      </c>
      <c r="S21" s="38">
        <v>152500.31086943002</v>
      </c>
      <c r="T21" s="38">
        <v>153033.38587216</v>
      </c>
      <c r="U21" s="38"/>
      <c r="V21" s="42"/>
      <c r="W21" s="45"/>
      <c r="X21" s="198" t="s">
        <v>95</v>
      </c>
      <c r="Y21" s="198"/>
      <c r="Z21" s="38"/>
    </row>
    <row r="22" spans="1:26" s="3" customFormat="1" ht="14.45" customHeight="1" x14ac:dyDescent="0.25">
      <c r="A22" s="42"/>
      <c r="B22" s="42"/>
      <c r="C22" s="45"/>
      <c r="D22" s="198" t="s">
        <v>114</v>
      </c>
      <c r="E22" s="198"/>
      <c r="F22" s="38">
        <v>94189.405915550014</v>
      </c>
      <c r="G22" s="38">
        <v>98761.469386909972</v>
      </c>
      <c r="H22" s="38">
        <v>99052.905873129988</v>
      </c>
      <c r="I22" s="38">
        <v>101157.58579517002</v>
      </c>
      <c r="J22" s="38">
        <v>98558.609202499982</v>
      </c>
      <c r="K22" s="38"/>
      <c r="L22" s="38"/>
      <c r="M22" s="38"/>
      <c r="N22" s="38"/>
      <c r="O22" s="38"/>
      <c r="P22" s="38">
        <v>100826.58894174997</v>
      </c>
      <c r="Q22" s="38">
        <v>103216.38086775001</v>
      </c>
      <c r="R22" s="38">
        <v>104435.17030540001</v>
      </c>
      <c r="S22" s="38">
        <v>105295.37671853999</v>
      </c>
      <c r="T22" s="38">
        <v>107824.94804825999</v>
      </c>
      <c r="U22" s="38"/>
      <c r="V22" s="42"/>
      <c r="W22" s="45"/>
      <c r="X22" s="198" t="s">
        <v>114</v>
      </c>
      <c r="Y22" s="198"/>
      <c r="Z22" s="38"/>
    </row>
    <row r="23" spans="1:26" s="3" customFormat="1" ht="14.45" customHeight="1" x14ac:dyDescent="0.25">
      <c r="A23" s="42"/>
      <c r="B23" s="42"/>
      <c r="C23" s="37"/>
      <c r="D23" s="198" t="s">
        <v>115</v>
      </c>
      <c r="E23" s="198"/>
      <c r="F23" s="38">
        <v>27816.499781710008</v>
      </c>
      <c r="G23" s="38">
        <v>29986.26338253</v>
      </c>
      <c r="H23" s="38">
        <v>28888.449734220005</v>
      </c>
      <c r="I23" s="38">
        <v>29291.87922563</v>
      </c>
      <c r="J23" s="38">
        <v>29306.161655459997</v>
      </c>
      <c r="K23" s="38"/>
      <c r="L23" s="38"/>
      <c r="M23" s="38"/>
      <c r="N23" s="38"/>
      <c r="O23" s="38"/>
      <c r="P23" s="38">
        <v>28889.323456200007</v>
      </c>
      <c r="Q23" s="38">
        <v>28900.327603130001</v>
      </c>
      <c r="R23" s="38">
        <v>28816.295871809998</v>
      </c>
      <c r="S23" s="38">
        <v>28724.987641120002</v>
      </c>
      <c r="T23" s="38">
        <v>29409.059533769992</v>
      </c>
      <c r="U23" s="38"/>
      <c r="V23" s="42"/>
      <c r="W23" s="37"/>
      <c r="X23" s="198" t="s">
        <v>115</v>
      </c>
      <c r="Y23" s="198"/>
      <c r="Z23" s="38"/>
    </row>
    <row r="24" spans="1:26" s="3" customFormat="1" ht="14.45" customHeight="1" x14ac:dyDescent="0.25">
      <c r="A24" s="43"/>
      <c r="B24" s="43"/>
      <c r="C24" s="45"/>
      <c r="D24" s="209" t="s">
        <v>96</v>
      </c>
      <c r="E24" s="209"/>
      <c r="F24" s="38">
        <v>8868.0290384599975</v>
      </c>
      <c r="G24" s="38">
        <v>9712.1927262000045</v>
      </c>
      <c r="H24" s="38">
        <v>10918.220003030001</v>
      </c>
      <c r="I24" s="38">
        <v>11013.858179940002</v>
      </c>
      <c r="J24" s="38">
        <v>12096.823301869999</v>
      </c>
      <c r="K24" s="38"/>
      <c r="L24" s="38"/>
      <c r="M24" s="38"/>
      <c r="N24" s="38"/>
      <c r="O24" s="38"/>
      <c r="P24" s="38">
        <v>13679.318174450003</v>
      </c>
      <c r="Q24" s="38">
        <v>12612.572471020001</v>
      </c>
      <c r="R24" s="38">
        <v>11508.965812750004</v>
      </c>
      <c r="S24" s="38">
        <v>11161.775281419996</v>
      </c>
      <c r="T24" s="38">
        <v>10000.498245830002</v>
      </c>
      <c r="U24" s="38"/>
      <c r="V24" s="43"/>
      <c r="W24" s="45"/>
      <c r="X24" s="209" t="s">
        <v>96</v>
      </c>
      <c r="Y24" s="209"/>
      <c r="Z24" s="38"/>
    </row>
    <row r="25" spans="1:26" s="3" customFormat="1" ht="14.45" customHeight="1" x14ac:dyDescent="0.25">
      <c r="A25" s="42"/>
      <c r="B25" s="195" t="s">
        <v>116</v>
      </c>
      <c r="C25" s="195"/>
      <c r="D25" s="195"/>
      <c r="E25" s="195"/>
      <c r="F25" s="12">
        <v>11899.7047344</v>
      </c>
      <c r="G25" s="12">
        <v>12268.282649729999</v>
      </c>
      <c r="H25" s="12">
        <v>12250.251931930003</v>
      </c>
      <c r="I25" s="12">
        <v>11518.677003669998</v>
      </c>
      <c r="J25" s="12">
        <v>11318.37696792</v>
      </c>
      <c r="K25" s="12"/>
      <c r="L25" s="12"/>
      <c r="M25" s="12"/>
      <c r="N25" s="12"/>
      <c r="O25" s="12"/>
      <c r="P25" s="12">
        <v>10476.804891009999</v>
      </c>
      <c r="Q25" s="12">
        <v>11305.52705934</v>
      </c>
      <c r="R25" s="12">
        <v>11959.568843630001</v>
      </c>
      <c r="S25" s="12">
        <v>14491.053650100001</v>
      </c>
      <c r="T25" s="12">
        <v>12621.021367830001</v>
      </c>
      <c r="U25" s="12"/>
      <c r="V25" s="195" t="s">
        <v>117</v>
      </c>
      <c r="W25" s="195"/>
      <c r="X25" s="195"/>
      <c r="Y25" s="195"/>
      <c r="Z25" s="38"/>
    </row>
    <row r="26" spans="1:26" s="5" customFormat="1" ht="14.45" customHeight="1" x14ac:dyDescent="0.25">
      <c r="A26" s="75"/>
      <c r="B26" s="190" t="s">
        <v>97</v>
      </c>
      <c r="C26" s="190"/>
      <c r="D26" s="190"/>
      <c r="E26" s="190"/>
      <c r="F26" s="57">
        <v>214220.94784059995</v>
      </c>
      <c r="G26" s="57">
        <v>214205.86134278998</v>
      </c>
      <c r="H26" s="57">
        <v>211671.87586324001</v>
      </c>
      <c r="I26" s="57">
        <v>210088.89581911999</v>
      </c>
      <c r="J26" s="57">
        <v>203457.81410464004</v>
      </c>
      <c r="K26" s="57"/>
      <c r="L26" s="111"/>
      <c r="M26" s="111"/>
      <c r="N26" s="57"/>
      <c r="O26" s="57"/>
      <c r="P26" s="57">
        <v>197535.36989532004</v>
      </c>
      <c r="Q26" s="57">
        <v>199658.87022020001</v>
      </c>
      <c r="R26" s="57">
        <v>205564.23197997999</v>
      </c>
      <c r="S26" s="57">
        <v>201237.11619736007</v>
      </c>
      <c r="T26" s="57">
        <v>216246.17179274</v>
      </c>
      <c r="U26" s="57"/>
      <c r="V26" s="191" t="s">
        <v>98</v>
      </c>
      <c r="W26" s="191"/>
      <c r="X26" s="191"/>
      <c r="Y26" s="191"/>
      <c r="Z26" s="36"/>
    </row>
    <row r="27" spans="1:26" s="3" customFormat="1" ht="14.45" customHeight="1" x14ac:dyDescent="0.25">
      <c r="A27" s="46"/>
      <c r="B27" s="210" t="s">
        <v>99</v>
      </c>
      <c r="C27" s="210"/>
      <c r="D27" s="210"/>
      <c r="E27" s="210"/>
      <c r="F27" s="36">
        <v>109913.65522539</v>
      </c>
      <c r="G27" s="36">
        <v>109305.89916923002</v>
      </c>
      <c r="H27" s="36">
        <v>110924.64520956001</v>
      </c>
      <c r="I27" s="36">
        <v>108868.81390808</v>
      </c>
      <c r="J27" s="36">
        <v>106155.93769479002</v>
      </c>
      <c r="K27" s="36"/>
      <c r="L27" s="36"/>
      <c r="M27" s="36"/>
      <c r="N27" s="36"/>
      <c r="O27" s="36"/>
      <c r="P27" s="36">
        <v>94142.015188000005</v>
      </c>
      <c r="Q27" s="36">
        <v>94084.763920840007</v>
      </c>
      <c r="R27" s="36">
        <v>99670.852967449988</v>
      </c>
      <c r="S27" s="36">
        <v>98867.577156540021</v>
      </c>
      <c r="T27" s="36">
        <v>95022.984341170042</v>
      </c>
      <c r="U27" s="36"/>
      <c r="V27" s="210" t="s">
        <v>100</v>
      </c>
      <c r="W27" s="210"/>
      <c r="X27" s="210"/>
      <c r="Y27" s="210"/>
      <c r="Z27" s="38"/>
    </row>
    <row r="28" spans="1:26" s="3" customFormat="1" ht="14.45" customHeight="1" x14ac:dyDescent="0.25">
      <c r="A28" s="42"/>
      <c r="B28" s="42"/>
      <c r="C28" s="192" t="s">
        <v>64</v>
      </c>
      <c r="D28" s="192"/>
      <c r="E28" s="192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42"/>
      <c r="W28" s="197" t="s">
        <v>65</v>
      </c>
      <c r="X28" s="197"/>
      <c r="Y28" s="197"/>
    </row>
    <row r="29" spans="1:26" s="3" customFormat="1" ht="14.45" customHeight="1" x14ac:dyDescent="0.25">
      <c r="A29" s="42"/>
      <c r="B29" s="42"/>
      <c r="C29" s="37"/>
      <c r="D29" s="198" t="s">
        <v>101</v>
      </c>
      <c r="E29" s="198"/>
      <c r="F29" s="38">
        <v>40749.791112430008</v>
      </c>
      <c r="G29" s="38">
        <v>36974.723702470015</v>
      </c>
      <c r="H29" s="38">
        <v>36311.22960815001</v>
      </c>
      <c r="I29" s="38">
        <v>29065.609637429992</v>
      </c>
      <c r="J29" s="38">
        <v>26993.038022870012</v>
      </c>
      <c r="K29" s="38"/>
      <c r="L29" s="38"/>
      <c r="M29" s="38"/>
      <c r="N29" s="38"/>
      <c r="O29" s="38"/>
      <c r="P29" s="38">
        <v>16058.131018139997</v>
      </c>
      <c r="Q29" s="38">
        <v>13820.945216330008</v>
      </c>
      <c r="R29" s="38">
        <v>15581.968273690014</v>
      </c>
      <c r="S29" s="38">
        <v>13032.767300920015</v>
      </c>
      <c r="T29" s="38">
        <v>10462.428531740017</v>
      </c>
      <c r="U29" s="38"/>
      <c r="V29" s="42"/>
      <c r="W29" s="37"/>
      <c r="X29" s="198" t="s">
        <v>101</v>
      </c>
      <c r="Y29" s="198"/>
      <c r="Z29" s="38"/>
    </row>
    <row r="30" spans="1:26" s="3" customFormat="1" ht="14.45" customHeight="1" x14ac:dyDescent="0.25">
      <c r="A30" s="42"/>
      <c r="B30" s="42"/>
      <c r="C30" s="37"/>
      <c r="D30" s="198" t="s">
        <v>118</v>
      </c>
      <c r="E30" s="198"/>
      <c r="F30" s="38">
        <v>11639.832668049999</v>
      </c>
      <c r="G30" s="38">
        <v>11719.737917900002</v>
      </c>
      <c r="H30" s="38">
        <v>12171.715334720002</v>
      </c>
      <c r="I30" s="38">
        <v>13249.683938209999</v>
      </c>
      <c r="J30" s="38">
        <v>13536.490074540001</v>
      </c>
      <c r="K30" s="38"/>
      <c r="L30" s="38"/>
      <c r="M30" s="38"/>
      <c r="N30" s="38"/>
      <c r="O30" s="38"/>
      <c r="P30" s="38">
        <v>13414.548942190002</v>
      </c>
      <c r="Q30" s="38">
        <v>13384.03360122</v>
      </c>
      <c r="R30" s="38">
        <v>15490.64584668</v>
      </c>
      <c r="S30" s="38">
        <v>16728.447959140001</v>
      </c>
      <c r="T30" s="38">
        <v>16471.570690800003</v>
      </c>
      <c r="U30" s="38"/>
      <c r="V30" s="42"/>
      <c r="W30" s="37"/>
      <c r="X30" s="198" t="s">
        <v>118</v>
      </c>
      <c r="Y30" s="198"/>
      <c r="Z30" s="38"/>
    </row>
    <row r="31" spans="1:26" s="3" customFormat="1" ht="14.45" customHeight="1" x14ac:dyDescent="0.25">
      <c r="A31" s="41"/>
      <c r="B31" s="41"/>
      <c r="C31" s="41"/>
      <c r="D31" s="198" t="s">
        <v>119</v>
      </c>
      <c r="E31" s="198"/>
      <c r="F31" s="38">
        <v>-2248.8642778900003</v>
      </c>
      <c r="G31" s="38">
        <v>-2299.79634068</v>
      </c>
      <c r="H31" s="38">
        <v>-976.72254112000087</v>
      </c>
      <c r="I31" s="38">
        <v>-941.31462157999999</v>
      </c>
      <c r="J31" s="38">
        <v>-940.16422985000054</v>
      </c>
      <c r="K31" s="38"/>
      <c r="L31" s="38"/>
      <c r="M31" s="38"/>
      <c r="N31" s="38"/>
      <c r="O31" s="38"/>
      <c r="P31" s="38">
        <v>-848.85767852000049</v>
      </c>
      <c r="Q31" s="38">
        <v>-604.6735046100008</v>
      </c>
      <c r="R31" s="38">
        <v>-300.49558682000037</v>
      </c>
      <c r="S31" s="38">
        <v>-248.68629635000002</v>
      </c>
      <c r="T31" s="38">
        <v>-27.033006869999554</v>
      </c>
      <c r="U31" s="38"/>
      <c r="V31" s="41"/>
      <c r="W31" s="41"/>
      <c r="X31" s="198" t="s">
        <v>119</v>
      </c>
      <c r="Y31" s="198"/>
    </row>
    <row r="32" spans="1:26" s="3" customFormat="1" ht="14.45" customHeight="1" x14ac:dyDescent="0.25">
      <c r="A32" s="42"/>
      <c r="B32" s="42"/>
      <c r="C32" s="37"/>
      <c r="D32" s="198" t="s">
        <v>102</v>
      </c>
      <c r="E32" s="198"/>
      <c r="F32" s="38">
        <v>26046.960745999997</v>
      </c>
      <c r="G32" s="38">
        <v>28525.626131299996</v>
      </c>
      <c r="H32" s="38">
        <v>28131.236905599999</v>
      </c>
      <c r="I32" s="38">
        <v>29607.751834070001</v>
      </c>
      <c r="J32" s="38">
        <v>30519.606273779995</v>
      </c>
      <c r="K32" s="38"/>
      <c r="L32" s="38"/>
      <c r="M32" s="38"/>
      <c r="N32" s="38"/>
      <c r="O32" s="38"/>
      <c r="P32" s="38">
        <v>31570.323408090015</v>
      </c>
      <c r="Q32" s="38">
        <v>30251.437886500011</v>
      </c>
      <c r="R32" s="38">
        <v>29115.864217959999</v>
      </c>
      <c r="S32" s="38">
        <v>29789.204003979998</v>
      </c>
      <c r="T32" s="38">
        <v>29440.296279129998</v>
      </c>
      <c r="U32" s="38"/>
      <c r="V32" s="42"/>
      <c r="W32" s="37"/>
      <c r="X32" s="198" t="s">
        <v>102</v>
      </c>
      <c r="Y32" s="198"/>
      <c r="Z32" s="38"/>
    </row>
    <row r="33" spans="1:26" s="3" customFormat="1" ht="14.45" customHeight="1" x14ac:dyDescent="0.25">
      <c r="A33" s="42"/>
      <c r="B33" s="42"/>
      <c r="C33" s="37"/>
      <c r="D33" s="198" t="s">
        <v>120</v>
      </c>
      <c r="E33" s="198"/>
      <c r="F33" s="38">
        <v>9204.6162913000007</v>
      </c>
      <c r="G33" s="38">
        <v>9116.0276747200005</v>
      </c>
      <c r="H33" s="38">
        <v>8847.2733698000011</v>
      </c>
      <c r="I33" s="38">
        <v>16374.095930880001</v>
      </c>
      <c r="J33" s="38">
        <v>16227.777154670002</v>
      </c>
      <c r="K33" s="38"/>
      <c r="L33" s="38"/>
      <c r="M33" s="38"/>
      <c r="N33" s="38"/>
      <c r="O33" s="38"/>
      <c r="P33" s="38">
        <v>15144.797371179999</v>
      </c>
      <c r="Q33" s="38">
        <v>16858.967864549999</v>
      </c>
      <c r="R33" s="38">
        <v>15731.897409690002</v>
      </c>
      <c r="S33" s="38">
        <v>17693.499984299997</v>
      </c>
      <c r="T33" s="38">
        <v>17262.372569179999</v>
      </c>
      <c r="U33" s="38"/>
      <c r="V33" s="42"/>
      <c r="W33" s="37"/>
      <c r="X33" s="198" t="s">
        <v>120</v>
      </c>
      <c r="Y33" s="198"/>
      <c r="Z33" s="38"/>
    </row>
    <row r="34" spans="1:26" s="3" customFormat="1" ht="14.45" customHeight="1" x14ac:dyDescent="0.25">
      <c r="A34" s="42"/>
      <c r="B34" s="195" t="s">
        <v>104</v>
      </c>
      <c r="C34" s="195"/>
      <c r="D34" s="195"/>
      <c r="E34" s="195"/>
      <c r="F34" s="36">
        <v>104307.29261520995</v>
      </c>
      <c r="G34" s="36">
        <v>104899.96217355996</v>
      </c>
      <c r="H34" s="36">
        <v>100747.23065368</v>
      </c>
      <c r="I34" s="36">
        <v>101220.08191103999</v>
      </c>
      <c r="J34" s="36">
        <v>97301.876409850025</v>
      </c>
      <c r="K34" s="36"/>
      <c r="L34" s="36"/>
      <c r="M34" s="36"/>
      <c r="N34" s="36"/>
      <c r="O34" s="36"/>
      <c r="P34" s="36">
        <v>103393.35470732003</v>
      </c>
      <c r="Q34" s="36">
        <v>105574.10629936001</v>
      </c>
      <c r="R34" s="36">
        <v>105893.37901253</v>
      </c>
      <c r="S34" s="36">
        <v>102369.53904082005</v>
      </c>
      <c r="T34" s="36">
        <v>121223.18745156996</v>
      </c>
      <c r="U34" s="36"/>
      <c r="V34" s="195" t="s">
        <v>105</v>
      </c>
      <c r="W34" s="195"/>
      <c r="X34" s="195"/>
      <c r="Y34" s="195"/>
      <c r="Z34" s="38"/>
    </row>
    <row r="35" spans="1:26" s="3" customFormat="1" ht="14.45" customHeight="1" x14ac:dyDescent="0.25">
      <c r="A35" s="43"/>
      <c r="B35" s="43"/>
      <c r="C35" s="192" t="s">
        <v>64</v>
      </c>
      <c r="D35" s="192"/>
      <c r="E35" s="192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43"/>
      <c r="W35" s="200" t="s">
        <v>65</v>
      </c>
      <c r="X35" s="200"/>
      <c r="Y35" s="200"/>
    </row>
    <row r="36" spans="1:26" s="3" customFormat="1" ht="14.45" customHeight="1" x14ac:dyDescent="0.25">
      <c r="A36" s="43"/>
      <c r="B36" s="43"/>
      <c r="C36" s="45"/>
      <c r="D36" s="198" t="s">
        <v>121</v>
      </c>
      <c r="E36" s="198"/>
      <c r="F36" s="38">
        <v>38399.903741799993</v>
      </c>
      <c r="G36" s="38">
        <v>39342.263155030007</v>
      </c>
      <c r="H36" s="38">
        <v>37428.337815400002</v>
      </c>
      <c r="I36" s="38">
        <v>35345.012987330003</v>
      </c>
      <c r="J36" s="38">
        <v>31469.286727770002</v>
      </c>
      <c r="K36" s="38"/>
      <c r="L36" s="38"/>
      <c r="M36" s="38"/>
      <c r="N36" s="38"/>
      <c r="O36" s="38"/>
      <c r="P36" s="38">
        <v>33565.385111130003</v>
      </c>
      <c r="Q36" s="38">
        <v>36257.397386850003</v>
      </c>
      <c r="R36" s="38">
        <v>39524.465797210003</v>
      </c>
      <c r="S36" s="38">
        <v>36935.903160000002</v>
      </c>
      <c r="T36" s="38">
        <v>36451.420978859998</v>
      </c>
      <c r="U36" s="38"/>
      <c r="V36" s="43"/>
      <c r="W36" s="45"/>
      <c r="X36" s="198" t="s">
        <v>121</v>
      </c>
      <c r="Y36" s="198"/>
      <c r="Z36" s="38"/>
    </row>
    <row r="37" spans="1:26" s="3" customFormat="1" ht="14.45" customHeight="1" x14ac:dyDescent="0.25">
      <c r="A37" s="43"/>
      <c r="B37" s="43"/>
      <c r="C37" s="45"/>
      <c r="D37" s="198" t="s">
        <v>103</v>
      </c>
      <c r="E37" s="198"/>
      <c r="F37" s="38">
        <v>31508.86537426</v>
      </c>
      <c r="G37" s="38">
        <v>33107.880367160004</v>
      </c>
      <c r="H37" s="38">
        <v>31749.669097199996</v>
      </c>
      <c r="I37" s="38">
        <v>34246.601347899996</v>
      </c>
      <c r="J37" s="38">
        <v>35136.762538000003</v>
      </c>
      <c r="K37" s="38"/>
      <c r="L37" s="38"/>
      <c r="M37" s="38"/>
      <c r="N37" s="38"/>
      <c r="O37" s="38"/>
      <c r="P37" s="38">
        <v>36467.574178920004</v>
      </c>
      <c r="Q37" s="38">
        <v>37660.695822909998</v>
      </c>
      <c r="R37" s="38">
        <v>37196.854989740001</v>
      </c>
      <c r="S37" s="38">
        <v>37380.186261720009</v>
      </c>
      <c r="T37" s="38">
        <v>57379.816794619997</v>
      </c>
      <c r="U37" s="38"/>
      <c r="V37" s="43"/>
      <c r="W37" s="45"/>
      <c r="X37" s="198" t="s">
        <v>103</v>
      </c>
      <c r="Y37" s="198"/>
      <c r="Z37" s="38"/>
    </row>
    <row r="38" spans="1:26" s="5" customFormat="1" ht="14.45" customHeight="1" x14ac:dyDescent="0.25">
      <c r="A38" s="75"/>
      <c r="B38" s="190" t="s">
        <v>106</v>
      </c>
      <c r="C38" s="190"/>
      <c r="D38" s="190"/>
      <c r="E38" s="190"/>
      <c r="F38" s="57">
        <v>11817.79024839</v>
      </c>
      <c r="G38" s="57">
        <v>10519.692192159997</v>
      </c>
      <c r="H38" s="57">
        <v>9983.3187433199982</v>
      </c>
      <c r="I38" s="57">
        <v>7850.7530332900005</v>
      </c>
      <c r="J38" s="57">
        <v>8326.5020653499996</v>
      </c>
      <c r="K38" s="57"/>
      <c r="L38" s="111"/>
      <c r="M38" s="111"/>
      <c r="N38" s="57"/>
      <c r="O38" s="57"/>
      <c r="P38" s="57">
        <v>7826.0710658000007</v>
      </c>
      <c r="Q38" s="57">
        <v>8251.455670880001</v>
      </c>
      <c r="R38" s="57">
        <v>8094.8335480100013</v>
      </c>
      <c r="S38" s="57">
        <v>9047.8762340600006</v>
      </c>
      <c r="T38" s="57">
        <v>9004.482222229999</v>
      </c>
      <c r="U38" s="57"/>
      <c r="V38" s="191" t="s">
        <v>106</v>
      </c>
      <c r="W38" s="191"/>
      <c r="X38" s="191"/>
      <c r="Y38" s="191"/>
      <c r="Z38" s="36"/>
    </row>
    <row r="39" spans="1:26" s="3" customFormat="1" ht="14.45" customHeight="1" x14ac:dyDescent="0.25">
      <c r="A39" s="43"/>
      <c r="B39" s="43"/>
      <c r="C39" s="192" t="s">
        <v>64</v>
      </c>
      <c r="D39" s="192"/>
      <c r="E39" s="192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43"/>
      <c r="W39" s="200" t="s">
        <v>65</v>
      </c>
      <c r="X39" s="200"/>
      <c r="Y39" s="200"/>
    </row>
    <row r="40" spans="1:26" s="3" customFormat="1" ht="14.45" customHeight="1" x14ac:dyDescent="0.25">
      <c r="A40" s="43"/>
      <c r="B40" s="43"/>
      <c r="C40" s="45"/>
      <c r="D40" s="194" t="s">
        <v>107</v>
      </c>
      <c r="E40" s="194"/>
      <c r="F40" s="38">
        <v>7683.8813291399983</v>
      </c>
      <c r="G40" s="38">
        <v>6681.060190619999</v>
      </c>
      <c r="H40" s="38">
        <v>6207.6452446799995</v>
      </c>
      <c r="I40" s="38">
        <v>6046.5831921399995</v>
      </c>
      <c r="J40" s="38">
        <v>5936.2581407500002</v>
      </c>
      <c r="K40" s="38"/>
      <c r="L40" s="38"/>
      <c r="M40" s="38"/>
      <c r="N40" s="38"/>
      <c r="O40" s="38"/>
      <c r="P40" s="38">
        <v>5777.82541012</v>
      </c>
      <c r="Q40" s="38">
        <v>5885.1589462399998</v>
      </c>
      <c r="R40" s="38">
        <v>5758.102129750001</v>
      </c>
      <c r="S40" s="38">
        <v>6589.303862669999</v>
      </c>
      <c r="T40" s="38">
        <v>6523.8615694299988</v>
      </c>
      <c r="U40" s="38"/>
      <c r="V40" s="43"/>
      <c r="W40" s="45"/>
      <c r="X40" s="194" t="s">
        <v>107</v>
      </c>
      <c r="Y40" s="194"/>
      <c r="Z40" s="38"/>
    </row>
    <row r="41" spans="1:26" s="5" customFormat="1" ht="14.45" customHeight="1" x14ac:dyDescent="0.25">
      <c r="A41" s="75"/>
      <c r="B41" s="190" t="s">
        <v>108</v>
      </c>
      <c r="C41" s="190"/>
      <c r="D41" s="190"/>
      <c r="E41" s="190"/>
      <c r="F41" s="57">
        <v>5420.8123565899987</v>
      </c>
      <c r="G41" s="57">
        <v>5348.7858418800006</v>
      </c>
      <c r="H41" s="57">
        <v>5315.7114324000004</v>
      </c>
      <c r="I41" s="57">
        <v>5446.449105640002</v>
      </c>
      <c r="J41" s="57">
        <v>5717.9434245600005</v>
      </c>
      <c r="K41" s="57"/>
      <c r="L41" s="111"/>
      <c r="M41" s="111"/>
      <c r="N41" s="57"/>
      <c r="O41" s="57"/>
      <c r="P41" s="57">
        <v>5119.6530793100001</v>
      </c>
      <c r="Q41" s="57">
        <v>4926.2658331799994</v>
      </c>
      <c r="R41" s="57">
        <v>4597.7011328999988</v>
      </c>
      <c r="S41" s="57">
        <v>4973.0619265999994</v>
      </c>
      <c r="T41" s="57">
        <v>4718.65985361</v>
      </c>
      <c r="U41" s="57"/>
      <c r="V41" s="191" t="s">
        <v>109</v>
      </c>
      <c r="W41" s="191"/>
      <c r="X41" s="191"/>
      <c r="Y41" s="191"/>
      <c r="Z41" s="36"/>
    </row>
    <row r="42" spans="1:26" s="3" customFormat="1" ht="14.45" customHeight="1" x14ac:dyDescent="0.25">
      <c r="A42" s="47"/>
      <c r="B42" s="47"/>
      <c r="C42" s="35"/>
      <c r="D42" s="35"/>
      <c r="E42" s="35"/>
      <c r="L42" s="88"/>
      <c r="M42" s="88"/>
      <c r="N42" s="83"/>
      <c r="V42" s="7"/>
      <c r="W42" s="10"/>
      <c r="X42" s="10"/>
      <c r="Y42" s="10"/>
    </row>
    <row r="43" spans="1:26" s="3" customFormat="1" ht="14.45" customHeight="1" x14ac:dyDescent="0.25">
      <c r="A43" s="142"/>
      <c r="B43" s="186" t="s">
        <v>122</v>
      </c>
      <c r="C43" s="186"/>
      <c r="D43" s="186"/>
      <c r="E43" s="186"/>
      <c r="F43" s="143">
        <v>937843.32304524991</v>
      </c>
      <c r="G43" s="143">
        <v>953246.63368780981</v>
      </c>
      <c r="H43" s="143">
        <v>944588.31538585981</v>
      </c>
      <c r="I43" s="143">
        <v>993915.71750722989</v>
      </c>
      <c r="J43" s="143">
        <v>1011566.2532597701</v>
      </c>
      <c r="K43" s="140"/>
      <c r="L43" s="92"/>
      <c r="M43" s="89"/>
      <c r="N43" s="143"/>
      <c r="O43" s="143"/>
      <c r="P43" s="143">
        <v>1018558.50489466</v>
      </c>
      <c r="Q43" s="143">
        <v>1057692.7684506299</v>
      </c>
      <c r="R43" s="143">
        <v>1087869.1635817799</v>
      </c>
      <c r="S43" s="143">
        <v>1113769.7319390499</v>
      </c>
      <c r="T43" s="143">
        <v>1114869.4686373998</v>
      </c>
      <c r="U43" s="143"/>
      <c r="V43" s="203" t="s">
        <v>57</v>
      </c>
      <c r="W43" s="203"/>
      <c r="X43" s="203"/>
      <c r="Y43" s="146"/>
      <c r="Z43" s="132"/>
    </row>
    <row r="44" spans="1:26" ht="14.45" customHeight="1" x14ac:dyDescent="0.25">
      <c r="F44" s="3"/>
      <c r="G44" s="3"/>
      <c r="H44" s="3"/>
      <c r="I44" s="60"/>
      <c r="J44" s="60"/>
      <c r="L44" s="90"/>
      <c r="M44" s="90"/>
      <c r="V44" s="23"/>
    </row>
    <row r="45" spans="1:26" x14ac:dyDescent="0.25">
      <c r="F45" s="127">
        <f>F43-'1_IIP_2024-2026'!E43</f>
        <v>0</v>
      </c>
      <c r="G45" s="127">
        <f>G43-'1_IIP_2024-2026'!F43</f>
        <v>0</v>
      </c>
      <c r="H45" s="127">
        <f>H43-'1_IIP_2024-2026'!G43</f>
        <v>0</v>
      </c>
      <c r="I45" s="127">
        <f>I43-'1_IIP_2024-2026'!H43</f>
        <v>0</v>
      </c>
      <c r="J45" s="127">
        <f>J43-'1_IIP_2024-2026'!I43</f>
        <v>0</v>
      </c>
      <c r="O45" s="125">
        <f>O43-'1_IIP_2024-2026'!M43</f>
        <v>0</v>
      </c>
      <c r="P45" s="125">
        <f>P43-'1_IIP_2024-2026'!N43</f>
        <v>0</v>
      </c>
      <c r="Q45" s="133">
        <f>Q43-'1_IIP_2024-2026'!O43</f>
        <v>0</v>
      </c>
      <c r="R45" s="125">
        <f>R43-'1_IIP_2024-2026'!P43</f>
        <v>0</v>
      </c>
      <c r="S45" s="125">
        <f>S43-'1_IIP_2024-2026'!Q43</f>
        <v>0</v>
      </c>
      <c r="T45" s="125">
        <f>'1_IIP_2024-2026'!R43-T43</f>
        <v>0</v>
      </c>
      <c r="U45" s="125"/>
    </row>
    <row r="46" spans="1:26" ht="12" x14ac:dyDescent="0.25">
      <c r="F46" s="119"/>
      <c r="G46" s="119"/>
      <c r="H46" s="119"/>
      <c r="I46" s="119"/>
      <c r="J46" s="119"/>
      <c r="N46" s="119"/>
      <c r="O46" s="119"/>
      <c r="P46" s="119"/>
      <c r="Q46" s="119"/>
      <c r="R46" s="119"/>
      <c r="S46" s="119"/>
      <c r="T46" s="119"/>
    </row>
  </sheetData>
  <mergeCells count="82">
    <mergeCell ref="B41:E41"/>
    <mergeCell ref="V41:Y41"/>
    <mergeCell ref="B43:E43"/>
    <mergeCell ref="V43:X43"/>
    <mergeCell ref="B38:E38"/>
    <mergeCell ref="V38:Y38"/>
    <mergeCell ref="C39:E39"/>
    <mergeCell ref="W39:Y39"/>
    <mergeCell ref="D40:E40"/>
    <mergeCell ref="X40:Y40"/>
    <mergeCell ref="C35:E35"/>
    <mergeCell ref="W35:Y35"/>
    <mergeCell ref="D36:E36"/>
    <mergeCell ref="X36:Y36"/>
    <mergeCell ref="D37:E37"/>
    <mergeCell ref="X37:Y37"/>
    <mergeCell ref="D32:E32"/>
    <mergeCell ref="X32:Y32"/>
    <mergeCell ref="D33:E33"/>
    <mergeCell ref="X33:Y33"/>
    <mergeCell ref="B34:E34"/>
    <mergeCell ref="V34:Y34"/>
    <mergeCell ref="D29:E29"/>
    <mergeCell ref="X29:Y29"/>
    <mergeCell ref="D30:E30"/>
    <mergeCell ref="X30:Y30"/>
    <mergeCell ref="D31:E31"/>
    <mergeCell ref="X31:Y31"/>
    <mergeCell ref="B26:E26"/>
    <mergeCell ref="V26:Y26"/>
    <mergeCell ref="B27:E27"/>
    <mergeCell ref="V27:Y27"/>
    <mergeCell ref="C28:E28"/>
    <mergeCell ref="W28:Y28"/>
    <mergeCell ref="D23:E23"/>
    <mergeCell ref="X23:Y23"/>
    <mergeCell ref="D24:E24"/>
    <mergeCell ref="X24:Y24"/>
    <mergeCell ref="B25:E25"/>
    <mergeCell ref="V25:Y25"/>
    <mergeCell ref="D20:E20"/>
    <mergeCell ref="X20:Y20"/>
    <mergeCell ref="D21:E21"/>
    <mergeCell ref="X21:Y21"/>
    <mergeCell ref="D22:E22"/>
    <mergeCell ref="X22:Y22"/>
    <mergeCell ref="D17:E17"/>
    <mergeCell ref="X17:Y17"/>
    <mergeCell ref="B18:E18"/>
    <mergeCell ref="V18:Y18"/>
    <mergeCell ref="C19:E19"/>
    <mergeCell ref="W19:Y19"/>
    <mergeCell ref="B14:E14"/>
    <mergeCell ref="V14:Y14"/>
    <mergeCell ref="C15:E15"/>
    <mergeCell ref="W15:Y15"/>
    <mergeCell ref="D16:E16"/>
    <mergeCell ref="X16:Y16"/>
    <mergeCell ref="C11:E11"/>
    <mergeCell ref="W11:Y11"/>
    <mergeCell ref="D12:E12"/>
    <mergeCell ref="X12:Y12"/>
    <mergeCell ref="B13:E13"/>
    <mergeCell ref="V13:Y13"/>
    <mergeCell ref="D8:E8"/>
    <mergeCell ref="X8:Y8"/>
    <mergeCell ref="D9:E9"/>
    <mergeCell ref="X9:Y9"/>
    <mergeCell ref="B10:E10"/>
    <mergeCell ref="V10:Y10"/>
    <mergeCell ref="B5:E5"/>
    <mergeCell ref="V5:Y5"/>
    <mergeCell ref="C6:E6"/>
    <mergeCell ref="W6:Y6"/>
    <mergeCell ref="D7:E7"/>
    <mergeCell ref="X7:Y7"/>
    <mergeCell ref="M1:Y1"/>
    <mergeCell ref="A2:E2"/>
    <mergeCell ref="V2:Y2"/>
    <mergeCell ref="B4:E4"/>
    <mergeCell ref="V4:Y4"/>
    <mergeCell ref="A1:I1"/>
  </mergeCells>
  <pageMargins left="0.51181102362204722" right="0.51181102362204722" top="0.51181102362204722" bottom="0.35433070866141736" header="0.31496062992125984" footer="0.31496062992125984"/>
  <pageSetup paperSize="9" scale="91" orientation="portrait" horizontalDpi="300" r:id="rId1"/>
  <colBreaks count="1" manualBreakCount="1">
    <brk id="12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1_IIP_2024-2026</vt:lpstr>
      <vt:lpstr>2a_Asset Sector 2024-2026</vt:lpstr>
      <vt:lpstr>2b_Asset Ctry 2024-2026</vt:lpstr>
      <vt:lpstr>3a_Liab Sector 2024-2026</vt:lpstr>
      <vt:lpstr>3b_Liab Ctry 2024-2026</vt:lpstr>
      <vt:lpstr>4a_DIA Sector 2024-2026</vt:lpstr>
      <vt:lpstr>4b_DIA Ctry 2024-2026</vt:lpstr>
      <vt:lpstr>5a_FDI Sector 2024-2026</vt:lpstr>
      <vt:lpstr>5b_FDI Ctry 2024-2026</vt:lpstr>
      <vt:lpstr>'1_IIP_2024-2026'!Print_Area</vt:lpstr>
      <vt:lpstr>'2a_Asset Sector 2024-2026'!Print_Area</vt:lpstr>
      <vt:lpstr>'2b_Asset Ctry 2024-2026'!Print_Area</vt:lpstr>
      <vt:lpstr>'3a_Liab Sector 2024-2026'!Print_Area</vt:lpstr>
      <vt:lpstr>'3b_Liab Ctry 2024-2026'!Print_Area</vt:lpstr>
      <vt:lpstr>'4a_DIA Sector 2024-2026'!Print_Area</vt:lpstr>
      <vt:lpstr>'4b_DIA Ctry 2024-2026'!Print_Area</vt:lpstr>
      <vt:lpstr>'5a_FDI Sector 2024-2026'!Print_Area</vt:lpstr>
      <vt:lpstr>'5b_FDI Ctry 2024-2026'!Print_Area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Tinia Heines Matthew</cp:lastModifiedBy>
  <cp:lastPrinted>2025-04-09T00:44:23Z</cp:lastPrinted>
  <dcterms:created xsi:type="dcterms:W3CDTF">2021-03-09T06:23:51Z</dcterms:created>
  <dcterms:modified xsi:type="dcterms:W3CDTF">2026-08-10T04:31:34Z</dcterms:modified>
</cp:coreProperties>
</file>