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Mei 26\"/>
    </mc:Choice>
  </mc:AlternateContent>
  <xr:revisionPtr revIDLastSave="0" documentId="13_ncr:1_{4A7B33FB-7161-4BE2-BF85-4D1B2876B13B}" xr6:coauthVersionLast="47" xr6:coauthVersionMax="47" xr10:uidLastSave="{00000000-0000-0000-0000-000000000000}"/>
  <bookViews>
    <workbookView xWindow="-108" yWindow="-108" windowWidth="30936" windowHeight="16776" tabRatio="835" activeTab="10" xr2:uid="{00000000-000D-0000-FFFF-FFFF00000000}"/>
  </bookViews>
  <sheets>
    <sheet name="1" sheetId="27" r:id="rId1"/>
    <sheet name="2" sheetId="13" r:id="rId2"/>
    <sheet name="3" sheetId="34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'1'!$A$1:$F$145</definedName>
    <definedName name="_xlnm.Print_Area" localSheetId="9">'10'!$A$1:$G$128</definedName>
    <definedName name="_xlnm.Print_Area" localSheetId="10">'11'!$A$1:$I$190</definedName>
    <definedName name="_xlnm.Print_Area" localSheetId="1">'2'!$A$1:$F$141</definedName>
    <definedName name="_xlnm.Print_Area" localSheetId="2">'3'!$A$1:$F$285</definedName>
    <definedName name="_xlnm.Print_Area" localSheetId="3">'4'!$A$1:$L$146</definedName>
    <definedName name="_xlnm.Print_Area" localSheetId="4">'5'!$A$1:$L$146</definedName>
    <definedName name="_xlnm.Print_Area" localSheetId="5">'6'!$A$1:$N$145</definedName>
    <definedName name="_xlnm.Print_Area" localSheetId="6">'7'!$A$1:$N$146</definedName>
    <definedName name="_xlnm.Print_Area" localSheetId="7">'8'!$A$1:$G$147</definedName>
    <definedName name="_xlnm.Print_Area" localSheetId="8">'9'!$A$1:$G$147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5" i="34" l="1"/>
  <c r="E265" i="34"/>
  <c r="D265" i="34"/>
  <c r="C265" i="34"/>
  <c r="F264" i="34"/>
  <c r="E264" i="34"/>
  <c r="D264" i="34"/>
  <c r="C264" i="34"/>
  <c r="F263" i="34"/>
  <c r="E263" i="34"/>
  <c r="D263" i="34"/>
  <c r="C263" i="34"/>
  <c r="F262" i="34"/>
  <c r="E262" i="34"/>
  <c r="D262" i="34"/>
  <c r="C262" i="34"/>
  <c r="F261" i="34"/>
  <c r="E261" i="34"/>
  <c r="D261" i="34"/>
  <c r="C261" i="34"/>
  <c r="F260" i="34"/>
  <c r="E260" i="34"/>
  <c r="D260" i="34"/>
  <c r="C260" i="34"/>
  <c r="F259" i="34"/>
  <c r="E259" i="34"/>
  <c r="D259" i="34"/>
  <c r="C259" i="34"/>
  <c r="F258" i="34"/>
  <c r="E258" i="34"/>
  <c r="D258" i="34"/>
  <c r="C258" i="34"/>
  <c r="F257" i="34"/>
  <c r="E257" i="34"/>
  <c r="D257" i="34"/>
  <c r="C257" i="34"/>
  <c r="F256" i="34"/>
  <c r="E256" i="34"/>
  <c r="D256" i="34"/>
  <c r="C256" i="34"/>
  <c r="F255" i="34"/>
  <c r="E255" i="34"/>
  <c r="D255" i="34"/>
  <c r="C255" i="34"/>
  <c r="F252" i="34"/>
  <c r="E252" i="34"/>
  <c r="D252" i="34"/>
  <c r="C252" i="34"/>
  <c r="F251" i="34"/>
  <c r="E251" i="34"/>
  <c r="D251" i="34"/>
  <c r="C251" i="34"/>
  <c r="F250" i="34"/>
  <c r="E250" i="34"/>
  <c r="D250" i="34"/>
  <c r="C250" i="34"/>
  <c r="F249" i="34"/>
  <c r="E249" i="34"/>
  <c r="C249" i="34"/>
  <c r="F248" i="34"/>
  <c r="E248" i="34"/>
  <c r="D248" i="34"/>
  <c r="C248" i="34"/>
  <c r="F247" i="34"/>
  <c r="E247" i="34"/>
  <c r="D247" i="34"/>
  <c r="C247" i="34"/>
  <c r="F246" i="34"/>
  <c r="E246" i="34"/>
  <c r="D246" i="34"/>
  <c r="C246" i="34"/>
  <c r="F245" i="34"/>
  <c r="E245" i="34"/>
  <c r="D245" i="34"/>
  <c r="C245" i="34"/>
  <c r="F244" i="34"/>
  <c r="E244" i="34"/>
  <c r="D244" i="34"/>
  <c r="C244" i="34"/>
  <c r="F243" i="34"/>
  <c r="E243" i="34"/>
  <c r="D243" i="34"/>
  <c r="C243" i="34"/>
  <c r="F242" i="34"/>
  <c r="E242" i="34"/>
  <c r="D242" i="34"/>
  <c r="C242" i="34"/>
  <c r="F239" i="34"/>
  <c r="E239" i="34"/>
  <c r="D239" i="34"/>
  <c r="C239" i="34"/>
  <c r="F238" i="34"/>
  <c r="E238" i="34"/>
  <c r="D238" i="34"/>
  <c r="C238" i="34"/>
  <c r="F237" i="34"/>
  <c r="E237" i="34"/>
  <c r="D237" i="34"/>
  <c r="C237" i="34"/>
  <c r="F236" i="34"/>
  <c r="E236" i="34"/>
  <c r="D236" i="34"/>
  <c r="C236" i="34"/>
  <c r="F235" i="34"/>
  <c r="E235" i="34"/>
  <c r="D235" i="34"/>
  <c r="C235" i="34"/>
  <c r="F234" i="34"/>
  <c r="E234" i="34"/>
  <c r="D234" i="34"/>
  <c r="C234" i="34"/>
  <c r="F233" i="34"/>
  <c r="E233" i="34"/>
  <c r="D233" i="34"/>
  <c r="C233" i="34"/>
  <c r="F232" i="34"/>
  <c r="E232" i="34"/>
  <c r="D232" i="34"/>
  <c r="C232" i="34"/>
  <c r="F231" i="34"/>
  <c r="E231" i="34"/>
  <c r="D231" i="34"/>
  <c r="C231" i="34"/>
  <c r="F230" i="34"/>
  <c r="E230" i="34"/>
  <c r="D230" i="34"/>
  <c r="C230" i="34"/>
  <c r="F229" i="34"/>
  <c r="E229" i="34"/>
  <c r="D229" i="34"/>
  <c r="C229" i="34"/>
  <c r="F228" i="34"/>
  <c r="E228" i="34"/>
  <c r="D228" i="34"/>
  <c r="C228" i="34"/>
  <c r="F220" i="34"/>
  <c r="E220" i="34"/>
  <c r="D220" i="34"/>
  <c r="C220" i="34"/>
  <c r="F219" i="34"/>
  <c r="E219" i="34"/>
  <c r="D219" i="34"/>
  <c r="C219" i="34"/>
  <c r="F218" i="34"/>
  <c r="E218" i="34"/>
  <c r="D218" i="34"/>
  <c r="C218" i="34"/>
  <c r="F217" i="34"/>
  <c r="E217" i="34"/>
  <c r="D217" i="34"/>
  <c r="C217" i="34"/>
  <c r="F216" i="34"/>
  <c r="E216" i="34"/>
  <c r="D216" i="34"/>
  <c r="C216" i="34"/>
  <c r="F215" i="34"/>
  <c r="E215" i="34"/>
  <c r="D215" i="34"/>
  <c r="C215" i="34"/>
  <c r="F214" i="34"/>
  <c r="E214" i="34"/>
  <c r="D214" i="34"/>
  <c r="C214" i="34"/>
  <c r="F213" i="34"/>
  <c r="E213" i="34"/>
  <c r="D213" i="34"/>
  <c r="C213" i="34"/>
  <c r="F212" i="34"/>
  <c r="E212" i="34"/>
  <c r="D212" i="34"/>
  <c r="C212" i="34"/>
  <c r="F211" i="34"/>
  <c r="E211" i="34"/>
  <c r="D211" i="34"/>
  <c r="C211" i="34"/>
  <c r="F210" i="34"/>
  <c r="E210" i="34"/>
  <c r="D210" i="34"/>
  <c r="C210" i="34"/>
  <c r="F209" i="34"/>
  <c r="E209" i="34"/>
  <c r="D209" i="34"/>
  <c r="C209" i="34"/>
  <c r="F97" i="34"/>
  <c r="E97" i="34"/>
  <c r="D97" i="34"/>
  <c r="C97" i="34"/>
  <c r="F96" i="34"/>
  <c r="E96" i="34"/>
  <c r="D96" i="34"/>
  <c r="C96" i="34"/>
  <c r="F95" i="34"/>
  <c r="E95" i="34"/>
  <c r="D95" i="34"/>
  <c r="C95" i="34"/>
  <c r="F94" i="34"/>
  <c r="E94" i="34"/>
  <c r="D94" i="34"/>
  <c r="C94" i="34"/>
  <c r="F93" i="34"/>
  <c r="E93" i="34"/>
  <c r="D93" i="34"/>
  <c r="C93" i="34"/>
  <c r="F92" i="34"/>
  <c r="E92" i="34"/>
  <c r="D92" i="34"/>
  <c r="C92" i="34"/>
  <c r="F91" i="34"/>
  <c r="E91" i="34"/>
  <c r="D91" i="34"/>
  <c r="C91" i="34"/>
  <c r="F90" i="34"/>
  <c r="E90" i="34"/>
  <c r="D90" i="34"/>
  <c r="C90" i="34"/>
  <c r="F89" i="34"/>
  <c r="E89" i="34"/>
  <c r="D89" i="34"/>
  <c r="C89" i="34"/>
  <c r="F88" i="34"/>
  <c r="E88" i="34"/>
  <c r="D88" i="34"/>
  <c r="C88" i="34"/>
  <c r="F87" i="34"/>
  <c r="E87" i="34"/>
  <c r="D87" i="34"/>
  <c r="C87" i="34"/>
  <c r="F86" i="34"/>
  <c r="E86" i="34"/>
  <c r="D86" i="34"/>
  <c r="C86" i="34"/>
  <c r="E119" i="31" l="1"/>
  <c r="D119" i="31"/>
  <c r="E78" i="31"/>
  <c r="D78" i="31"/>
  <c r="D118" i="31" l="1"/>
  <c r="E118" i="31"/>
  <c r="D117" i="31"/>
  <c r="E114" i="31"/>
  <c r="D114" i="31"/>
  <c r="E77" i="31"/>
  <c r="D77" i="31"/>
  <c r="E117" i="31" l="1"/>
  <c r="E76" i="31"/>
  <c r="D76" i="31"/>
  <c r="E127" i="31"/>
  <c r="E124" i="31"/>
  <c r="E123" i="31"/>
  <c r="E122" i="31"/>
  <c r="E121" i="31"/>
  <c r="D127" i="31"/>
  <c r="D124" i="31"/>
  <c r="D123" i="31"/>
  <c r="D122" i="31"/>
  <c r="D121" i="31"/>
  <c r="E86" i="31"/>
  <c r="D86" i="31"/>
  <c r="E83" i="31"/>
  <c r="E82" i="31"/>
  <c r="E81" i="31"/>
  <c r="E80" i="31"/>
  <c r="D83" i="31"/>
  <c r="D82" i="31"/>
  <c r="D81" i="31"/>
  <c r="D80" i="31"/>
  <c r="G127" i="31" l="1"/>
  <c r="F127" i="31"/>
  <c r="C127" i="31"/>
  <c r="G126" i="31"/>
  <c r="F126" i="31"/>
  <c r="E126" i="31"/>
  <c r="D126" i="31"/>
  <c r="C126" i="31"/>
  <c r="G125" i="31"/>
  <c r="F125" i="31"/>
  <c r="E125" i="31"/>
  <c r="D125" i="31"/>
  <c r="C125" i="31"/>
  <c r="G124" i="31"/>
  <c r="F124" i="31"/>
  <c r="C124" i="31"/>
  <c r="G123" i="31"/>
  <c r="F123" i="31"/>
  <c r="C123" i="31"/>
  <c r="G122" i="31"/>
  <c r="F122" i="31"/>
  <c r="C122" i="31"/>
  <c r="G121" i="31"/>
  <c r="F121" i="31"/>
  <c r="C121" i="31"/>
  <c r="G120" i="31"/>
  <c r="F120" i="31"/>
  <c r="C120" i="31"/>
  <c r="G119" i="31"/>
  <c r="F119" i="31"/>
  <c r="C119" i="31"/>
  <c r="G118" i="31"/>
  <c r="F118" i="31"/>
  <c r="C118" i="31"/>
  <c r="G117" i="31"/>
  <c r="F117" i="31"/>
  <c r="C117" i="31"/>
  <c r="G116" i="31"/>
  <c r="F116" i="31"/>
  <c r="C116" i="31"/>
  <c r="G86" i="31"/>
  <c r="F86" i="31"/>
  <c r="C86" i="31"/>
  <c r="G85" i="31"/>
  <c r="F85" i="31"/>
  <c r="E85" i="31"/>
  <c r="D85" i="31"/>
  <c r="C85" i="31"/>
  <c r="G84" i="31"/>
  <c r="F84" i="31"/>
  <c r="E84" i="31"/>
  <c r="D84" i="31"/>
  <c r="C84" i="31"/>
  <c r="G83" i="31"/>
  <c r="F83" i="31"/>
  <c r="C83" i="31"/>
  <c r="G82" i="31"/>
  <c r="F82" i="31"/>
  <c r="C82" i="31"/>
  <c r="G81" i="31"/>
  <c r="C81" i="31"/>
  <c r="G80" i="31"/>
  <c r="C80" i="31"/>
  <c r="G79" i="31"/>
  <c r="F79" i="31"/>
  <c r="C79" i="31"/>
  <c r="G78" i="31"/>
  <c r="F78" i="31"/>
  <c r="C78" i="31"/>
  <c r="G77" i="31"/>
  <c r="F77" i="31"/>
  <c r="C77" i="31"/>
  <c r="G76" i="31"/>
  <c r="F76" i="31"/>
  <c r="C76" i="31"/>
  <c r="G75" i="31"/>
  <c r="F75" i="31"/>
  <c r="C75" i="31"/>
  <c r="G147" i="17"/>
  <c r="F147" i="17"/>
  <c r="E147" i="17"/>
  <c r="D147" i="17"/>
  <c r="C147" i="17"/>
  <c r="G146" i="17"/>
  <c r="F146" i="17"/>
  <c r="E146" i="17"/>
  <c r="D146" i="17"/>
  <c r="C146" i="17"/>
  <c r="G145" i="17"/>
  <c r="F145" i="17"/>
  <c r="E145" i="17"/>
  <c r="D145" i="17"/>
  <c r="C145" i="17"/>
  <c r="G144" i="17"/>
  <c r="F144" i="17"/>
  <c r="E144" i="17"/>
  <c r="D144" i="17"/>
  <c r="C144" i="17"/>
  <c r="G143" i="17"/>
  <c r="F143" i="17"/>
  <c r="E143" i="17"/>
  <c r="D143" i="17"/>
  <c r="C143" i="17"/>
  <c r="G142" i="17"/>
  <c r="F142" i="17"/>
  <c r="E142" i="17"/>
  <c r="D142" i="17"/>
  <c r="C142" i="17"/>
  <c r="G141" i="17"/>
  <c r="F141" i="17"/>
  <c r="E141" i="17"/>
  <c r="D141" i="17"/>
  <c r="C141" i="17"/>
  <c r="G140" i="17"/>
  <c r="F140" i="17"/>
  <c r="E140" i="17"/>
  <c r="D140" i="17"/>
  <c r="C140" i="17"/>
  <c r="G139" i="17"/>
  <c r="F139" i="17"/>
  <c r="E139" i="17"/>
  <c r="D139" i="17"/>
  <c r="C139" i="17"/>
  <c r="G138" i="17"/>
  <c r="F138" i="17"/>
  <c r="E138" i="17"/>
  <c r="D138" i="17"/>
  <c r="C138" i="17"/>
  <c r="G137" i="17"/>
  <c r="F137" i="17"/>
  <c r="E137" i="17"/>
  <c r="D137" i="17"/>
  <c r="C137" i="17"/>
  <c r="G136" i="17"/>
  <c r="F136" i="17"/>
  <c r="E136" i="17"/>
  <c r="D136" i="17"/>
  <c r="C136" i="17"/>
  <c r="G106" i="17"/>
  <c r="F106" i="17"/>
  <c r="E106" i="17"/>
  <c r="D106" i="17"/>
  <c r="C106" i="17"/>
  <c r="G105" i="17"/>
  <c r="F105" i="17"/>
  <c r="E105" i="17"/>
  <c r="D105" i="17"/>
  <c r="C105" i="17"/>
  <c r="G104" i="17"/>
  <c r="F104" i="17"/>
  <c r="E104" i="17"/>
  <c r="D104" i="17"/>
  <c r="C104" i="17"/>
  <c r="G103" i="17"/>
  <c r="F103" i="17"/>
  <c r="E103" i="17"/>
  <c r="D103" i="17"/>
  <c r="C103" i="17"/>
  <c r="G102" i="17"/>
  <c r="F102" i="17"/>
  <c r="E102" i="17"/>
  <c r="D102" i="17"/>
  <c r="C102" i="17"/>
  <c r="G101" i="17"/>
  <c r="F101" i="17"/>
  <c r="E101" i="17"/>
  <c r="D101" i="17"/>
  <c r="C101" i="17"/>
  <c r="G100" i="17"/>
  <c r="F100" i="17"/>
  <c r="E100" i="17"/>
  <c r="D100" i="17"/>
  <c r="C100" i="17"/>
  <c r="G99" i="17"/>
  <c r="F99" i="17"/>
  <c r="E99" i="17"/>
  <c r="D99" i="17"/>
  <c r="C99" i="17"/>
  <c r="G98" i="17"/>
  <c r="F98" i="17"/>
  <c r="E98" i="17"/>
  <c r="D98" i="17"/>
  <c r="C98" i="17"/>
  <c r="G97" i="17"/>
  <c r="F97" i="17"/>
  <c r="E97" i="17"/>
  <c r="D97" i="17"/>
  <c r="C97" i="17"/>
  <c r="G96" i="17"/>
  <c r="F96" i="17"/>
  <c r="E96" i="17"/>
  <c r="D96" i="17"/>
  <c r="C96" i="17"/>
  <c r="G95" i="17"/>
  <c r="F95" i="17"/>
  <c r="E95" i="17"/>
  <c r="D95" i="17"/>
  <c r="C95" i="17"/>
  <c r="G147" i="10"/>
  <c r="F147" i="10"/>
  <c r="E147" i="10"/>
  <c r="D147" i="10"/>
  <c r="C147" i="10"/>
  <c r="G146" i="10"/>
  <c r="F146" i="10"/>
  <c r="E146" i="10"/>
  <c r="D146" i="10"/>
  <c r="C146" i="10"/>
  <c r="G145" i="10"/>
  <c r="F145" i="10"/>
  <c r="E145" i="10"/>
  <c r="D145" i="10"/>
  <c r="C145" i="10"/>
  <c r="G144" i="10"/>
  <c r="F144" i="10"/>
  <c r="E144" i="10"/>
  <c r="D144" i="10"/>
  <c r="C144" i="10"/>
  <c r="G143" i="10"/>
  <c r="F143" i="10"/>
  <c r="E143" i="10"/>
  <c r="D143" i="10"/>
  <c r="C143" i="10"/>
  <c r="G142" i="10"/>
  <c r="F142" i="10"/>
  <c r="E142" i="10"/>
  <c r="D142" i="10"/>
  <c r="C142" i="10"/>
  <c r="G141" i="10"/>
  <c r="F141" i="10"/>
  <c r="E141" i="10"/>
  <c r="D141" i="10"/>
  <c r="C141" i="10"/>
  <c r="G140" i="10"/>
  <c r="F140" i="10"/>
  <c r="E140" i="10"/>
  <c r="D140" i="10"/>
  <c r="C140" i="10"/>
  <c r="G139" i="10"/>
  <c r="F139" i="10"/>
  <c r="E139" i="10"/>
  <c r="D139" i="10"/>
  <c r="C139" i="10"/>
  <c r="G138" i="10"/>
  <c r="F138" i="10"/>
  <c r="E138" i="10"/>
  <c r="D138" i="10"/>
  <c r="C138" i="10"/>
  <c r="G137" i="10"/>
  <c r="F137" i="10"/>
  <c r="E137" i="10"/>
  <c r="D137" i="10"/>
  <c r="C137" i="10"/>
  <c r="G136" i="10"/>
  <c r="F136" i="10"/>
  <c r="E136" i="10"/>
  <c r="D136" i="10"/>
  <c r="C136" i="10"/>
  <c r="G106" i="10"/>
  <c r="F106" i="10"/>
  <c r="E106" i="10"/>
  <c r="D106" i="10"/>
  <c r="C106" i="10"/>
  <c r="G105" i="10"/>
  <c r="F105" i="10"/>
  <c r="E105" i="10"/>
  <c r="D105" i="10"/>
  <c r="C105" i="10"/>
  <c r="G104" i="10"/>
  <c r="F104" i="10"/>
  <c r="E104" i="10"/>
  <c r="D104" i="10"/>
  <c r="C104" i="10"/>
  <c r="G103" i="10"/>
  <c r="F103" i="10"/>
  <c r="E103" i="10"/>
  <c r="D103" i="10"/>
  <c r="C103" i="10"/>
  <c r="G102" i="10"/>
  <c r="F102" i="10"/>
  <c r="E102" i="10"/>
  <c r="D102" i="10"/>
  <c r="C102" i="10"/>
  <c r="G101" i="10"/>
  <c r="F101" i="10"/>
  <c r="E101" i="10"/>
  <c r="D101" i="10"/>
  <c r="C101" i="10"/>
  <c r="G100" i="10"/>
  <c r="F100" i="10"/>
  <c r="E100" i="10"/>
  <c r="D100" i="10"/>
  <c r="C100" i="10"/>
  <c r="G99" i="10"/>
  <c r="F99" i="10"/>
  <c r="E99" i="10"/>
  <c r="D99" i="10"/>
  <c r="C99" i="10"/>
  <c r="G98" i="10"/>
  <c r="F98" i="10"/>
  <c r="E98" i="10"/>
  <c r="D98" i="10"/>
  <c r="C98" i="10"/>
  <c r="G97" i="10"/>
  <c r="F97" i="10"/>
  <c r="E97" i="10"/>
  <c r="D97" i="10"/>
  <c r="C97" i="10"/>
  <c r="G96" i="10"/>
  <c r="F96" i="10"/>
  <c r="E96" i="10"/>
  <c r="D96" i="10"/>
  <c r="C96" i="10"/>
  <c r="G95" i="10"/>
  <c r="F95" i="10"/>
  <c r="E95" i="10"/>
  <c r="D95" i="10"/>
  <c r="C95" i="10"/>
  <c r="G67" i="10"/>
  <c r="F67" i="10"/>
  <c r="E67" i="10"/>
  <c r="D67" i="10"/>
  <c r="C67" i="10"/>
  <c r="N146" i="19"/>
  <c r="M146" i="19"/>
  <c r="L146" i="19"/>
  <c r="K146" i="19"/>
  <c r="J146" i="19"/>
  <c r="G146" i="19"/>
  <c r="F146" i="19"/>
  <c r="E146" i="19"/>
  <c r="D146" i="19"/>
  <c r="C146" i="19"/>
  <c r="N145" i="19"/>
  <c r="M145" i="19"/>
  <c r="L145" i="19"/>
  <c r="K145" i="19"/>
  <c r="J145" i="19"/>
  <c r="G145" i="19"/>
  <c r="F145" i="19"/>
  <c r="E145" i="19"/>
  <c r="D145" i="19"/>
  <c r="C145" i="19"/>
  <c r="N144" i="19"/>
  <c r="M144" i="19"/>
  <c r="L144" i="19"/>
  <c r="K144" i="19"/>
  <c r="J144" i="19"/>
  <c r="G144" i="19"/>
  <c r="F144" i="19"/>
  <c r="E144" i="19"/>
  <c r="D144" i="19"/>
  <c r="C144" i="19"/>
  <c r="N143" i="19"/>
  <c r="M143" i="19"/>
  <c r="L143" i="19"/>
  <c r="K143" i="19"/>
  <c r="J143" i="19"/>
  <c r="G143" i="19"/>
  <c r="F143" i="19"/>
  <c r="E143" i="19"/>
  <c r="D143" i="19"/>
  <c r="C143" i="19"/>
  <c r="N142" i="19"/>
  <c r="M142" i="19"/>
  <c r="L142" i="19"/>
  <c r="K142" i="19"/>
  <c r="J142" i="19"/>
  <c r="G142" i="19"/>
  <c r="F142" i="19"/>
  <c r="E142" i="19"/>
  <c r="D142" i="19"/>
  <c r="C142" i="19"/>
  <c r="N141" i="19"/>
  <c r="M141" i="19"/>
  <c r="L141" i="19"/>
  <c r="K141" i="19"/>
  <c r="J141" i="19"/>
  <c r="G141" i="19"/>
  <c r="F141" i="19"/>
  <c r="E141" i="19"/>
  <c r="D141" i="19"/>
  <c r="C141" i="19"/>
  <c r="N140" i="19"/>
  <c r="M140" i="19"/>
  <c r="L140" i="19"/>
  <c r="K140" i="19"/>
  <c r="J140" i="19"/>
  <c r="G140" i="19"/>
  <c r="F140" i="19"/>
  <c r="E140" i="19"/>
  <c r="D140" i="19"/>
  <c r="C140" i="19"/>
  <c r="N139" i="19"/>
  <c r="M139" i="19"/>
  <c r="L139" i="19"/>
  <c r="K139" i="19"/>
  <c r="J139" i="19"/>
  <c r="G139" i="19"/>
  <c r="F139" i="19"/>
  <c r="E139" i="19"/>
  <c r="D139" i="19"/>
  <c r="C139" i="19"/>
  <c r="N138" i="19"/>
  <c r="M138" i="19"/>
  <c r="L138" i="19"/>
  <c r="K138" i="19"/>
  <c r="J138" i="19"/>
  <c r="G138" i="19"/>
  <c r="F138" i="19"/>
  <c r="E138" i="19"/>
  <c r="D138" i="19"/>
  <c r="C138" i="19"/>
  <c r="N137" i="19"/>
  <c r="M137" i="19"/>
  <c r="L137" i="19"/>
  <c r="K137" i="19"/>
  <c r="J137" i="19"/>
  <c r="G137" i="19"/>
  <c r="F137" i="19"/>
  <c r="E137" i="19"/>
  <c r="D137" i="19"/>
  <c r="C137" i="19"/>
  <c r="N136" i="19"/>
  <c r="M136" i="19"/>
  <c r="L136" i="19"/>
  <c r="K136" i="19"/>
  <c r="J136" i="19"/>
  <c r="G136" i="19"/>
  <c r="F136" i="19"/>
  <c r="E136" i="19"/>
  <c r="D136" i="19"/>
  <c r="C136" i="19"/>
  <c r="N135" i="19"/>
  <c r="M135" i="19"/>
  <c r="L135" i="19"/>
  <c r="K135" i="19"/>
  <c r="J135" i="19"/>
  <c r="G135" i="19"/>
  <c r="F135" i="19"/>
  <c r="E135" i="19"/>
  <c r="D135" i="19"/>
  <c r="C135" i="19"/>
  <c r="N105" i="19"/>
  <c r="M105" i="19"/>
  <c r="L105" i="19"/>
  <c r="K105" i="19"/>
  <c r="J105" i="19"/>
  <c r="G105" i="19"/>
  <c r="F105" i="19"/>
  <c r="E105" i="19"/>
  <c r="D105" i="19"/>
  <c r="C105" i="19"/>
  <c r="N104" i="19"/>
  <c r="M104" i="19"/>
  <c r="L104" i="19"/>
  <c r="K104" i="19"/>
  <c r="J104" i="19"/>
  <c r="G104" i="19"/>
  <c r="F104" i="19"/>
  <c r="E104" i="19"/>
  <c r="D104" i="19"/>
  <c r="C104" i="19"/>
  <c r="N103" i="19"/>
  <c r="M103" i="19"/>
  <c r="L103" i="19"/>
  <c r="K103" i="19"/>
  <c r="J103" i="19"/>
  <c r="G103" i="19"/>
  <c r="F103" i="19"/>
  <c r="E103" i="19"/>
  <c r="D103" i="19"/>
  <c r="C103" i="19"/>
  <c r="N102" i="19"/>
  <c r="M102" i="19"/>
  <c r="L102" i="19"/>
  <c r="K102" i="19"/>
  <c r="J102" i="19"/>
  <c r="G102" i="19"/>
  <c r="F102" i="19"/>
  <c r="E102" i="19"/>
  <c r="D102" i="19"/>
  <c r="C102" i="19"/>
  <c r="N101" i="19"/>
  <c r="M101" i="19"/>
  <c r="L101" i="19"/>
  <c r="K101" i="19"/>
  <c r="J101" i="19"/>
  <c r="G101" i="19"/>
  <c r="F101" i="19"/>
  <c r="E101" i="19"/>
  <c r="D101" i="19"/>
  <c r="C101" i="19"/>
  <c r="N100" i="19"/>
  <c r="M100" i="19"/>
  <c r="L100" i="19"/>
  <c r="K100" i="19"/>
  <c r="J100" i="19"/>
  <c r="G100" i="19"/>
  <c r="F100" i="19"/>
  <c r="E100" i="19"/>
  <c r="D100" i="19"/>
  <c r="C100" i="19"/>
  <c r="N99" i="19"/>
  <c r="M99" i="19"/>
  <c r="L99" i="19"/>
  <c r="K99" i="19"/>
  <c r="J99" i="19"/>
  <c r="G99" i="19"/>
  <c r="F99" i="19"/>
  <c r="E99" i="19"/>
  <c r="D99" i="19"/>
  <c r="C99" i="19"/>
  <c r="N98" i="19"/>
  <c r="M98" i="19"/>
  <c r="L98" i="19"/>
  <c r="K98" i="19"/>
  <c r="J98" i="19"/>
  <c r="G98" i="19"/>
  <c r="F98" i="19"/>
  <c r="E98" i="19"/>
  <c r="D98" i="19"/>
  <c r="C98" i="19"/>
  <c r="N97" i="19"/>
  <c r="M97" i="19"/>
  <c r="L97" i="19"/>
  <c r="K97" i="19"/>
  <c r="J97" i="19"/>
  <c r="G97" i="19"/>
  <c r="F97" i="19"/>
  <c r="E97" i="19"/>
  <c r="D97" i="19"/>
  <c r="C97" i="19"/>
  <c r="N96" i="19"/>
  <c r="M96" i="19"/>
  <c r="L96" i="19"/>
  <c r="K96" i="19"/>
  <c r="J96" i="19"/>
  <c r="G96" i="19"/>
  <c r="F96" i="19"/>
  <c r="E96" i="19"/>
  <c r="D96" i="19"/>
  <c r="C96" i="19"/>
  <c r="N95" i="19"/>
  <c r="M95" i="19"/>
  <c r="L95" i="19"/>
  <c r="K95" i="19"/>
  <c r="J95" i="19"/>
  <c r="G95" i="19"/>
  <c r="F95" i="19"/>
  <c r="E95" i="19"/>
  <c r="D95" i="19"/>
  <c r="C95" i="19"/>
  <c r="N94" i="19"/>
  <c r="M94" i="19"/>
  <c r="L94" i="19"/>
  <c r="K94" i="19"/>
  <c r="J94" i="19"/>
  <c r="G94" i="19"/>
  <c r="F94" i="19"/>
  <c r="E94" i="19"/>
  <c r="D94" i="19"/>
  <c r="C94" i="19"/>
  <c r="L139" i="8"/>
  <c r="N145" i="8"/>
  <c r="M145" i="8"/>
  <c r="L145" i="8"/>
  <c r="K145" i="8"/>
  <c r="J145" i="8"/>
  <c r="G145" i="8"/>
  <c r="F145" i="8"/>
  <c r="E145" i="8"/>
  <c r="D145" i="8"/>
  <c r="C145" i="8"/>
  <c r="N144" i="8"/>
  <c r="M144" i="8"/>
  <c r="L144" i="8"/>
  <c r="K144" i="8"/>
  <c r="J144" i="8"/>
  <c r="G144" i="8"/>
  <c r="F144" i="8"/>
  <c r="E144" i="8"/>
  <c r="D144" i="8"/>
  <c r="C144" i="8"/>
  <c r="N143" i="8"/>
  <c r="M143" i="8"/>
  <c r="L143" i="8"/>
  <c r="K143" i="8"/>
  <c r="J143" i="8"/>
  <c r="G143" i="8"/>
  <c r="F143" i="8"/>
  <c r="E143" i="8"/>
  <c r="D143" i="8"/>
  <c r="C143" i="8"/>
  <c r="N142" i="8"/>
  <c r="M142" i="8"/>
  <c r="L142" i="8"/>
  <c r="K142" i="8"/>
  <c r="J142" i="8"/>
  <c r="G142" i="8"/>
  <c r="F142" i="8"/>
  <c r="E142" i="8"/>
  <c r="D142" i="8"/>
  <c r="C142" i="8"/>
  <c r="N141" i="8"/>
  <c r="M141" i="8"/>
  <c r="L141" i="8"/>
  <c r="K141" i="8"/>
  <c r="J141" i="8"/>
  <c r="G141" i="8"/>
  <c r="F141" i="8"/>
  <c r="E141" i="8"/>
  <c r="D141" i="8"/>
  <c r="C141" i="8"/>
  <c r="N140" i="8"/>
  <c r="M140" i="8"/>
  <c r="L140" i="8"/>
  <c r="K140" i="8"/>
  <c r="J140" i="8"/>
  <c r="G140" i="8"/>
  <c r="F140" i="8"/>
  <c r="E140" i="8"/>
  <c r="D140" i="8"/>
  <c r="C140" i="8"/>
  <c r="N139" i="8"/>
  <c r="M139" i="8"/>
  <c r="K139" i="8"/>
  <c r="J139" i="8"/>
  <c r="G139" i="8"/>
  <c r="F139" i="8"/>
  <c r="E139" i="8"/>
  <c r="D139" i="8"/>
  <c r="C139" i="8"/>
  <c r="N138" i="8"/>
  <c r="M138" i="8"/>
  <c r="L138" i="8"/>
  <c r="K138" i="8"/>
  <c r="J138" i="8"/>
  <c r="G138" i="8"/>
  <c r="F138" i="8"/>
  <c r="E138" i="8"/>
  <c r="D138" i="8"/>
  <c r="C138" i="8"/>
  <c r="N137" i="8"/>
  <c r="M137" i="8"/>
  <c r="L137" i="8"/>
  <c r="K137" i="8"/>
  <c r="J137" i="8"/>
  <c r="G137" i="8"/>
  <c r="F137" i="8"/>
  <c r="E137" i="8"/>
  <c r="D137" i="8"/>
  <c r="C137" i="8"/>
  <c r="N136" i="8"/>
  <c r="M136" i="8"/>
  <c r="L136" i="8"/>
  <c r="K136" i="8"/>
  <c r="J136" i="8"/>
  <c r="G136" i="8"/>
  <c r="F136" i="8"/>
  <c r="E136" i="8"/>
  <c r="D136" i="8"/>
  <c r="C136" i="8"/>
  <c r="N135" i="8"/>
  <c r="M135" i="8"/>
  <c r="L135" i="8"/>
  <c r="K135" i="8"/>
  <c r="J135" i="8"/>
  <c r="G135" i="8"/>
  <c r="F135" i="8"/>
  <c r="E135" i="8"/>
  <c r="D135" i="8"/>
  <c r="C135" i="8"/>
  <c r="N134" i="8"/>
  <c r="M134" i="8"/>
  <c r="L134" i="8"/>
  <c r="K134" i="8"/>
  <c r="J134" i="8"/>
  <c r="G134" i="8"/>
  <c r="F134" i="8"/>
  <c r="E134" i="8"/>
  <c r="D134" i="8"/>
  <c r="C134" i="8"/>
  <c r="N105" i="8"/>
  <c r="M105" i="8"/>
  <c r="L105" i="8"/>
  <c r="K105" i="8"/>
  <c r="J105" i="8"/>
  <c r="G105" i="8"/>
  <c r="F105" i="8"/>
  <c r="E105" i="8"/>
  <c r="D105" i="8"/>
  <c r="C105" i="8"/>
  <c r="N104" i="8"/>
  <c r="M104" i="8"/>
  <c r="L104" i="8"/>
  <c r="K104" i="8"/>
  <c r="J104" i="8"/>
  <c r="G104" i="8"/>
  <c r="F104" i="8"/>
  <c r="E104" i="8"/>
  <c r="D104" i="8"/>
  <c r="C104" i="8"/>
  <c r="N103" i="8"/>
  <c r="M103" i="8"/>
  <c r="L103" i="8"/>
  <c r="K103" i="8"/>
  <c r="J103" i="8"/>
  <c r="G103" i="8"/>
  <c r="F103" i="8"/>
  <c r="E103" i="8"/>
  <c r="D103" i="8"/>
  <c r="C103" i="8"/>
  <c r="N102" i="8"/>
  <c r="M102" i="8"/>
  <c r="L102" i="8"/>
  <c r="K102" i="8"/>
  <c r="J102" i="8"/>
  <c r="G102" i="8"/>
  <c r="F102" i="8"/>
  <c r="E102" i="8"/>
  <c r="D102" i="8"/>
  <c r="C102" i="8"/>
  <c r="N101" i="8"/>
  <c r="M101" i="8"/>
  <c r="L101" i="8"/>
  <c r="K101" i="8"/>
  <c r="J101" i="8"/>
  <c r="G101" i="8"/>
  <c r="F101" i="8"/>
  <c r="E101" i="8"/>
  <c r="D101" i="8"/>
  <c r="C101" i="8"/>
  <c r="N100" i="8"/>
  <c r="M100" i="8"/>
  <c r="L100" i="8"/>
  <c r="K100" i="8"/>
  <c r="J100" i="8"/>
  <c r="G100" i="8"/>
  <c r="F100" i="8"/>
  <c r="E100" i="8"/>
  <c r="D100" i="8"/>
  <c r="C100" i="8"/>
  <c r="N99" i="8"/>
  <c r="M99" i="8"/>
  <c r="L99" i="8"/>
  <c r="K99" i="8"/>
  <c r="J99" i="8"/>
  <c r="G99" i="8"/>
  <c r="F99" i="8"/>
  <c r="E99" i="8"/>
  <c r="D99" i="8"/>
  <c r="C99" i="8"/>
  <c r="N98" i="8"/>
  <c r="M98" i="8"/>
  <c r="L98" i="8"/>
  <c r="K98" i="8"/>
  <c r="J98" i="8"/>
  <c r="G98" i="8"/>
  <c r="F98" i="8"/>
  <c r="E98" i="8"/>
  <c r="D98" i="8"/>
  <c r="C98" i="8"/>
  <c r="N97" i="8"/>
  <c r="M97" i="8"/>
  <c r="L97" i="8"/>
  <c r="K97" i="8"/>
  <c r="J97" i="8"/>
  <c r="G97" i="8"/>
  <c r="F97" i="8"/>
  <c r="E97" i="8"/>
  <c r="D97" i="8"/>
  <c r="C97" i="8"/>
  <c r="N96" i="8"/>
  <c r="M96" i="8"/>
  <c r="L96" i="8"/>
  <c r="K96" i="8"/>
  <c r="J96" i="8"/>
  <c r="G96" i="8"/>
  <c r="F96" i="8"/>
  <c r="E96" i="8"/>
  <c r="D96" i="8"/>
  <c r="C96" i="8"/>
  <c r="N95" i="8"/>
  <c r="M95" i="8"/>
  <c r="L95" i="8"/>
  <c r="K95" i="8"/>
  <c r="J95" i="8"/>
  <c r="G95" i="8"/>
  <c r="F95" i="8"/>
  <c r="E95" i="8"/>
  <c r="D95" i="8"/>
  <c r="C95" i="8"/>
  <c r="N94" i="8"/>
  <c r="M94" i="8"/>
  <c r="L94" i="8"/>
  <c r="K94" i="8"/>
  <c r="J94" i="8"/>
  <c r="G94" i="8"/>
  <c r="F94" i="8"/>
  <c r="E94" i="8"/>
  <c r="D94" i="8"/>
  <c r="C94" i="8"/>
  <c r="N66" i="8"/>
  <c r="M66" i="8"/>
  <c r="L66" i="8"/>
  <c r="K66" i="8"/>
  <c r="J66" i="8"/>
  <c r="G66" i="8"/>
  <c r="F66" i="8"/>
  <c r="E66" i="8"/>
  <c r="D66" i="8"/>
  <c r="C66" i="8"/>
  <c r="L146" i="16"/>
  <c r="K146" i="16"/>
  <c r="J146" i="16"/>
  <c r="I146" i="16"/>
  <c r="F146" i="16"/>
  <c r="E146" i="16"/>
  <c r="D146" i="16"/>
  <c r="C146" i="16"/>
  <c r="L145" i="16"/>
  <c r="K145" i="16"/>
  <c r="J145" i="16"/>
  <c r="I145" i="16"/>
  <c r="F145" i="16"/>
  <c r="E145" i="16"/>
  <c r="D145" i="16"/>
  <c r="C145" i="16"/>
  <c r="L144" i="16"/>
  <c r="K144" i="16"/>
  <c r="J144" i="16"/>
  <c r="I144" i="16"/>
  <c r="F144" i="16"/>
  <c r="E144" i="16"/>
  <c r="D144" i="16"/>
  <c r="C144" i="16"/>
  <c r="L143" i="16"/>
  <c r="K143" i="16"/>
  <c r="J143" i="16"/>
  <c r="I143" i="16"/>
  <c r="F143" i="16"/>
  <c r="E143" i="16"/>
  <c r="D143" i="16"/>
  <c r="C143" i="16"/>
  <c r="L142" i="16"/>
  <c r="K142" i="16"/>
  <c r="J142" i="16"/>
  <c r="I142" i="16"/>
  <c r="F142" i="16"/>
  <c r="E142" i="16"/>
  <c r="D142" i="16"/>
  <c r="C142" i="16"/>
  <c r="L141" i="16"/>
  <c r="K141" i="16"/>
  <c r="J141" i="16"/>
  <c r="I141" i="16"/>
  <c r="F141" i="16"/>
  <c r="E141" i="16"/>
  <c r="D141" i="16"/>
  <c r="C141" i="16"/>
  <c r="L140" i="16"/>
  <c r="K140" i="16"/>
  <c r="J140" i="16"/>
  <c r="I140" i="16"/>
  <c r="F140" i="16"/>
  <c r="E140" i="16"/>
  <c r="D140" i="16"/>
  <c r="C140" i="16"/>
  <c r="L139" i="16"/>
  <c r="K139" i="16"/>
  <c r="J139" i="16"/>
  <c r="I139" i="16"/>
  <c r="F139" i="16"/>
  <c r="E139" i="16"/>
  <c r="D139" i="16"/>
  <c r="C139" i="16"/>
  <c r="L138" i="16"/>
  <c r="K138" i="16"/>
  <c r="J138" i="16"/>
  <c r="I138" i="16"/>
  <c r="F138" i="16"/>
  <c r="E138" i="16"/>
  <c r="D138" i="16"/>
  <c r="C138" i="16"/>
  <c r="L137" i="16"/>
  <c r="K137" i="16"/>
  <c r="J137" i="16"/>
  <c r="I137" i="16"/>
  <c r="F137" i="16"/>
  <c r="E137" i="16"/>
  <c r="D137" i="16"/>
  <c r="C137" i="16"/>
  <c r="L136" i="16"/>
  <c r="K136" i="16"/>
  <c r="J136" i="16"/>
  <c r="I136" i="16"/>
  <c r="F136" i="16"/>
  <c r="E136" i="16"/>
  <c r="D136" i="16"/>
  <c r="C136" i="16"/>
  <c r="L135" i="16"/>
  <c r="K135" i="16"/>
  <c r="J135" i="16"/>
  <c r="I135" i="16"/>
  <c r="F135" i="16"/>
  <c r="E135" i="16"/>
  <c r="D135" i="16"/>
  <c r="C135" i="16"/>
  <c r="L105" i="16"/>
  <c r="K105" i="16"/>
  <c r="J105" i="16"/>
  <c r="I105" i="16"/>
  <c r="F105" i="16"/>
  <c r="E105" i="16"/>
  <c r="D105" i="16"/>
  <c r="C105" i="16"/>
  <c r="L104" i="16"/>
  <c r="K104" i="16"/>
  <c r="J104" i="16"/>
  <c r="I104" i="16"/>
  <c r="F104" i="16"/>
  <c r="E104" i="16"/>
  <c r="D104" i="16"/>
  <c r="C104" i="16"/>
  <c r="L103" i="16"/>
  <c r="K103" i="16"/>
  <c r="J103" i="16"/>
  <c r="I103" i="16"/>
  <c r="F103" i="16"/>
  <c r="E103" i="16"/>
  <c r="D103" i="16"/>
  <c r="C103" i="16"/>
  <c r="L102" i="16"/>
  <c r="K102" i="16"/>
  <c r="J102" i="16"/>
  <c r="I102" i="16"/>
  <c r="F102" i="16"/>
  <c r="E102" i="16"/>
  <c r="D102" i="16"/>
  <c r="C102" i="16"/>
  <c r="L101" i="16"/>
  <c r="K101" i="16"/>
  <c r="J101" i="16"/>
  <c r="I101" i="16"/>
  <c r="F101" i="16"/>
  <c r="E101" i="16"/>
  <c r="D101" i="16"/>
  <c r="C101" i="16"/>
  <c r="L100" i="16"/>
  <c r="K100" i="16"/>
  <c r="J100" i="16"/>
  <c r="I100" i="16"/>
  <c r="F100" i="16"/>
  <c r="E100" i="16"/>
  <c r="D100" i="16"/>
  <c r="C100" i="16"/>
  <c r="L99" i="16"/>
  <c r="K99" i="16"/>
  <c r="J99" i="16"/>
  <c r="I99" i="16"/>
  <c r="F99" i="16"/>
  <c r="E99" i="16"/>
  <c r="D99" i="16"/>
  <c r="C99" i="16"/>
  <c r="L98" i="16"/>
  <c r="K98" i="16"/>
  <c r="J98" i="16"/>
  <c r="I98" i="16"/>
  <c r="F98" i="16"/>
  <c r="E98" i="16"/>
  <c r="D98" i="16"/>
  <c r="C98" i="16"/>
  <c r="L97" i="16"/>
  <c r="K97" i="16"/>
  <c r="J97" i="16"/>
  <c r="I97" i="16"/>
  <c r="F97" i="16"/>
  <c r="E97" i="16"/>
  <c r="D97" i="16"/>
  <c r="C97" i="16"/>
  <c r="L96" i="16"/>
  <c r="K96" i="16"/>
  <c r="J96" i="16"/>
  <c r="I96" i="16"/>
  <c r="F96" i="16"/>
  <c r="E96" i="16"/>
  <c r="D96" i="16"/>
  <c r="C96" i="16"/>
  <c r="L95" i="16"/>
  <c r="K95" i="16"/>
  <c r="J95" i="16"/>
  <c r="I95" i="16"/>
  <c r="F95" i="16"/>
  <c r="E95" i="16"/>
  <c r="D95" i="16"/>
  <c r="C95" i="16"/>
  <c r="L94" i="16"/>
  <c r="K94" i="16"/>
  <c r="J94" i="16"/>
  <c r="I94" i="16"/>
  <c r="F94" i="16"/>
  <c r="E94" i="16"/>
  <c r="D94" i="16"/>
  <c r="C94" i="16"/>
  <c r="F138" i="6"/>
  <c r="L146" i="6"/>
  <c r="K146" i="6"/>
  <c r="J146" i="6"/>
  <c r="I146" i="6"/>
  <c r="F146" i="6"/>
  <c r="E146" i="6"/>
  <c r="D146" i="6"/>
  <c r="C146" i="6"/>
  <c r="L145" i="6"/>
  <c r="K145" i="6"/>
  <c r="J145" i="6"/>
  <c r="I145" i="6"/>
  <c r="F145" i="6"/>
  <c r="E145" i="6"/>
  <c r="D145" i="6"/>
  <c r="C145" i="6"/>
  <c r="L144" i="6"/>
  <c r="K144" i="6"/>
  <c r="J144" i="6"/>
  <c r="I144" i="6"/>
  <c r="F144" i="6"/>
  <c r="E144" i="6"/>
  <c r="D144" i="6"/>
  <c r="C144" i="6"/>
  <c r="L143" i="6"/>
  <c r="K143" i="6"/>
  <c r="J143" i="6"/>
  <c r="I143" i="6"/>
  <c r="F143" i="6"/>
  <c r="E143" i="6"/>
  <c r="D143" i="6"/>
  <c r="C143" i="6"/>
  <c r="L142" i="6"/>
  <c r="K142" i="6"/>
  <c r="J142" i="6"/>
  <c r="I142" i="6"/>
  <c r="F142" i="6"/>
  <c r="E142" i="6"/>
  <c r="D142" i="6"/>
  <c r="C142" i="6"/>
  <c r="L141" i="6"/>
  <c r="K141" i="6"/>
  <c r="J141" i="6"/>
  <c r="I141" i="6"/>
  <c r="F141" i="6"/>
  <c r="E141" i="6"/>
  <c r="D141" i="6"/>
  <c r="C141" i="6"/>
  <c r="L140" i="6"/>
  <c r="K140" i="6"/>
  <c r="J140" i="6"/>
  <c r="I140" i="6"/>
  <c r="F140" i="6"/>
  <c r="E140" i="6"/>
  <c r="D140" i="6"/>
  <c r="C140" i="6"/>
  <c r="L139" i="6"/>
  <c r="K139" i="6"/>
  <c r="J139" i="6"/>
  <c r="I139" i="6"/>
  <c r="F139" i="6"/>
  <c r="E139" i="6"/>
  <c r="D139" i="6"/>
  <c r="C139" i="6"/>
  <c r="L138" i="6"/>
  <c r="K138" i="6"/>
  <c r="J138" i="6"/>
  <c r="I138" i="6"/>
  <c r="E138" i="6"/>
  <c r="D138" i="6"/>
  <c r="C138" i="6"/>
  <c r="L137" i="6"/>
  <c r="K137" i="6"/>
  <c r="J137" i="6"/>
  <c r="I137" i="6"/>
  <c r="F137" i="6"/>
  <c r="E137" i="6"/>
  <c r="D137" i="6"/>
  <c r="C137" i="6"/>
  <c r="L136" i="6"/>
  <c r="K136" i="6"/>
  <c r="J136" i="6"/>
  <c r="I136" i="6"/>
  <c r="F136" i="6"/>
  <c r="E136" i="6"/>
  <c r="D136" i="6"/>
  <c r="C136" i="6"/>
  <c r="L135" i="6"/>
  <c r="K135" i="6"/>
  <c r="J135" i="6"/>
  <c r="I135" i="6"/>
  <c r="F135" i="6"/>
  <c r="E135" i="6"/>
  <c r="D135" i="6"/>
  <c r="C135" i="6"/>
  <c r="L105" i="6"/>
  <c r="K105" i="6"/>
  <c r="J105" i="6"/>
  <c r="I105" i="6"/>
  <c r="F105" i="6"/>
  <c r="E105" i="6"/>
  <c r="D105" i="6"/>
  <c r="C105" i="6"/>
  <c r="L104" i="6"/>
  <c r="K104" i="6"/>
  <c r="J104" i="6"/>
  <c r="I104" i="6"/>
  <c r="F104" i="6"/>
  <c r="E104" i="6"/>
  <c r="D104" i="6"/>
  <c r="C104" i="6"/>
  <c r="L103" i="6"/>
  <c r="K103" i="6"/>
  <c r="J103" i="6"/>
  <c r="I103" i="6"/>
  <c r="F103" i="6"/>
  <c r="E103" i="6"/>
  <c r="D103" i="6"/>
  <c r="C103" i="6"/>
  <c r="L102" i="6"/>
  <c r="K102" i="6"/>
  <c r="J102" i="6"/>
  <c r="I102" i="6"/>
  <c r="F102" i="6"/>
  <c r="E102" i="6"/>
  <c r="D102" i="6"/>
  <c r="C102" i="6"/>
  <c r="L101" i="6"/>
  <c r="K101" i="6"/>
  <c r="J101" i="6"/>
  <c r="I101" i="6"/>
  <c r="F101" i="6"/>
  <c r="E101" i="6"/>
  <c r="D101" i="6"/>
  <c r="C101" i="6"/>
  <c r="L100" i="6"/>
  <c r="K100" i="6"/>
  <c r="J100" i="6"/>
  <c r="I100" i="6"/>
  <c r="F100" i="6"/>
  <c r="E100" i="6"/>
  <c r="D100" i="6"/>
  <c r="C100" i="6"/>
  <c r="L99" i="6"/>
  <c r="K99" i="6"/>
  <c r="J99" i="6"/>
  <c r="I99" i="6"/>
  <c r="F99" i="6"/>
  <c r="E99" i="6"/>
  <c r="D99" i="6"/>
  <c r="C99" i="6"/>
  <c r="L98" i="6"/>
  <c r="K98" i="6"/>
  <c r="J98" i="6"/>
  <c r="I98" i="6"/>
  <c r="F98" i="6"/>
  <c r="E98" i="6"/>
  <c r="D98" i="6"/>
  <c r="C98" i="6"/>
  <c r="L97" i="6"/>
  <c r="K97" i="6"/>
  <c r="J97" i="6"/>
  <c r="I97" i="6"/>
  <c r="F97" i="6"/>
  <c r="E97" i="6"/>
  <c r="D97" i="6"/>
  <c r="C97" i="6"/>
  <c r="L96" i="6"/>
  <c r="K96" i="6"/>
  <c r="J96" i="6"/>
  <c r="I96" i="6"/>
  <c r="F96" i="6"/>
  <c r="E96" i="6"/>
  <c r="D96" i="6"/>
  <c r="C96" i="6"/>
  <c r="L95" i="6"/>
  <c r="K95" i="6"/>
  <c r="J95" i="6"/>
  <c r="I95" i="6"/>
  <c r="F95" i="6"/>
  <c r="E95" i="6"/>
  <c r="D95" i="6"/>
  <c r="C95" i="6"/>
  <c r="L94" i="6"/>
  <c r="K94" i="6"/>
  <c r="J94" i="6"/>
  <c r="I94" i="6"/>
  <c r="F94" i="6"/>
  <c r="E94" i="6"/>
  <c r="D94" i="6"/>
  <c r="C94" i="6"/>
  <c r="L66" i="6"/>
  <c r="K66" i="6"/>
  <c r="J66" i="6"/>
  <c r="I66" i="6"/>
  <c r="F66" i="6"/>
  <c r="E66" i="6"/>
  <c r="D66" i="6"/>
  <c r="C66" i="6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F144" i="13" l="1"/>
  <c r="E144" i="13"/>
  <c r="D144" i="13"/>
  <c r="C144" i="13"/>
  <c r="F143" i="13"/>
  <c r="E143" i="13"/>
  <c r="D143" i="13"/>
  <c r="C143" i="13"/>
  <c r="F142" i="13"/>
  <c r="E142" i="13"/>
  <c r="D142" i="13"/>
  <c r="C142" i="13"/>
  <c r="F141" i="13"/>
  <c r="E141" i="13"/>
  <c r="D141" i="13"/>
  <c r="C141" i="13"/>
  <c r="F140" i="13"/>
  <c r="E140" i="13"/>
  <c r="D140" i="13"/>
  <c r="C140" i="13"/>
  <c r="F139" i="13"/>
  <c r="E139" i="13"/>
  <c r="D139" i="13"/>
  <c r="C139" i="13"/>
  <c r="F138" i="13"/>
  <c r="E138" i="13"/>
  <c r="D138" i="13"/>
  <c r="C138" i="13"/>
  <c r="F137" i="13"/>
  <c r="E137" i="13"/>
  <c r="D137" i="13"/>
  <c r="C137" i="13"/>
  <c r="F136" i="13"/>
  <c r="E136" i="13"/>
  <c r="D136" i="13"/>
  <c r="C136" i="13"/>
  <c r="F135" i="13"/>
  <c r="E135" i="13"/>
  <c r="D135" i="13"/>
  <c r="C135" i="13"/>
  <c r="F134" i="13"/>
  <c r="E134" i="13"/>
  <c r="D134" i="13"/>
  <c r="C134" i="13"/>
  <c r="F133" i="13"/>
  <c r="E133" i="13"/>
  <c r="D133" i="13"/>
  <c r="C133" i="13"/>
  <c r="F103" i="13"/>
  <c r="D103" i="13"/>
  <c r="F102" i="13"/>
  <c r="D102" i="13"/>
  <c r="F101" i="13"/>
  <c r="D101" i="13"/>
  <c r="F100" i="13"/>
  <c r="D100" i="13"/>
  <c r="F99" i="13"/>
  <c r="D99" i="13"/>
  <c r="F98" i="13"/>
  <c r="D98" i="13"/>
  <c r="F97" i="13"/>
  <c r="D97" i="13"/>
  <c r="F96" i="13"/>
  <c r="D96" i="13"/>
  <c r="F95" i="13"/>
  <c r="D95" i="13"/>
  <c r="F94" i="13"/>
  <c r="D94" i="13"/>
  <c r="F93" i="13"/>
  <c r="D93" i="13"/>
  <c r="F92" i="13"/>
  <c r="D92" i="13"/>
  <c r="F64" i="27" l="1"/>
  <c r="E64" i="27"/>
  <c r="D64" i="27"/>
  <c r="C64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42" i="27"/>
  <c r="E142" i="27"/>
  <c r="D142" i="27"/>
  <c r="C142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03" i="27"/>
  <c r="E103" i="27"/>
  <c r="D103" i="27"/>
  <c r="C103" i="27"/>
  <c r="F102" i="27"/>
  <c r="E102" i="27"/>
  <c r="D102" i="27"/>
  <c r="C102" i="27"/>
  <c r="F101" i="27"/>
  <c r="E101" i="27"/>
  <c r="D101" i="27"/>
  <c r="C101" i="27"/>
  <c r="F100" i="27"/>
  <c r="E100" i="27"/>
  <c r="D100" i="27"/>
  <c r="C100" i="27"/>
  <c r="F99" i="27"/>
  <c r="E99" i="27"/>
  <c r="D99" i="27"/>
  <c r="C99" i="27"/>
  <c r="F98" i="27"/>
  <c r="E98" i="27"/>
  <c r="D98" i="27"/>
  <c r="C98" i="27"/>
  <c r="F97" i="27"/>
  <c r="E97" i="27"/>
  <c r="D97" i="27"/>
  <c r="C97" i="27"/>
  <c r="F96" i="27"/>
  <c r="E96" i="27"/>
  <c r="D96" i="27"/>
  <c r="C96" i="27"/>
  <c r="F95" i="27"/>
  <c r="E95" i="27"/>
  <c r="D95" i="27"/>
  <c r="C95" i="27"/>
  <c r="F94" i="27"/>
  <c r="E94" i="27"/>
  <c r="D94" i="27"/>
  <c r="C94" i="27"/>
  <c r="F93" i="27"/>
  <c r="E93" i="27"/>
  <c r="D93" i="27"/>
  <c r="C93" i="27"/>
  <c r="F92" i="27"/>
  <c r="E92" i="27"/>
  <c r="D92" i="27"/>
  <c r="C92" i="27"/>
  <c r="E72" i="31" l="1"/>
  <c r="D72" i="31"/>
  <c r="E113" i="31"/>
  <c r="D113" i="31"/>
  <c r="D89" i="13" l="1"/>
  <c r="F89" i="13"/>
  <c r="D90" i="13"/>
  <c r="F90" i="13"/>
  <c r="E112" i="31" l="1"/>
  <c r="D112" i="31"/>
  <c r="E71" i="31"/>
  <c r="D71" i="31"/>
  <c r="G66" i="10" l="1"/>
  <c r="F66" i="10"/>
  <c r="E66" i="10"/>
  <c r="D66" i="10"/>
  <c r="C66" i="10"/>
  <c r="N65" i="8"/>
  <c r="M65" i="8"/>
  <c r="L65" i="8"/>
  <c r="K65" i="8"/>
  <c r="J65" i="8"/>
  <c r="G65" i="8"/>
  <c r="F65" i="8"/>
  <c r="E65" i="8"/>
  <c r="D65" i="8"/>
  <c r="C65" i="8"/>
  <c r="L65" i="6"/>
  <c r="K65" i="6"/>
  <c r="J65" i="6"/>
  <c r="I65" i="6"/>
  <c r="F65" i="6"/>
  <c r="E65" i="6"/>
  <c r="D65" i="6"/>
  <c r="C65" i="6"/>
  <c r="C30" i="32" l="1"/>
  <c r="C29" i="32"/>
  <c r="C28" i="32"/>
  <c r="C27" i="32"/>
  <c r="C26" i="32"/>
  <c r="C25" i="32"/>
  <c r="C24" i="32"/>
  <c r="C23" i="32"/>
  <c r="C22" i="32"/>
  <c r="C21" i="32"/>
  <c r="C20" i="32"/>
  <c r="C19" i="32"/>
  <c r="G114" i="31"/>
  <c r="F114" i="31"/>
  <c r="C114" i="31"/>
  <c r="G113" i="31"/>
  <c r="F113" i="31"/>
  <c r="C113" i="31"/>
  <c r="G112" i="31"/>
  <c r="F112" i="31"/>
  <c r="C112" i="31"/>
  <c r="G111" i="31"/>
  <c r="F111" i="31"/>
  <c r="C111" i="31"/>
  <c r="G110" i="31"/>
  <c r="F110" i="31"/>
  <c r="C110" i="31"/>
  <c r="G109" i="31"/>
  <c r="F109" i="31"/>
  <c r="C109" i="31"/>
  <c r="G108" i="31"/>
  <c r="F108" i="31"/>
  <c r="C108" i="31"/>
  <c r="G107" i="31"/>
  <c r="F107" i="31"/>
  <c r="C107" i="31"/>
  <c r="G106" i="31"/>
  <c r="F106" i="31"/>
  <c r="C106" i="31"/>
  <c r="G105" i="31"/>
  <c r="F105" i="31"/>
  <c r="C105" i="31"/>
  <c r="G104" i="31"/>
  <c r="F104" i="31"/>
  <c r="C104" i="31"/>
  <c r="G103" i="31"/>
  <c r="F103" i="31"/>
  <c r="C103" i="31"/>
  <c r="G73" i="31"/>
  <c r="F73" i="31"/>
  <c r="C73" i="31"/>
  <c r="G72" i="31"/>
  <c r="F72" i="31"/>
  <c r="C72" i="31"/>
  <c r="G71" i="31"/>
  <c r="F71" i="31"/>
  <c r="C71" i="31"/>
  <c r="G70" i="31"/>
  <c r="F70" i="31"/>
  <c r="C70" i="31"/>
  <c r="G69" i="31"/>
  <c r="F69" i="31"/>
  <c r="C69" i="31"/>
  <c r="G68" i="31"/>
  <c r="C68" i="31"/>
  <c r="G67" i="31"/>
  <c r="C67" i="31"/>
  <c r="G66" i="31"/>
  <c r="F66" i="31"/>
  <c r="C66" i="31"/>
  <c r="G65" i="31"/>
  <c r="F65" i="31"/>
  <c r="C65" i="31"/>
  <c r="G64" i="31"/>
  <c r="F64" i="31"/>
  <c r="C64" i="31"/>
  <c r="G63" i="31"/>
  <c r="F63" i="31"/>
  <c r="C63" i="31"/>
  <c r="G62" i="31"/>
  <c r="F62" i="31"/>
  <c r="C62" i="31"/>
  <c r="G65" i="10" l="1"/>
  <c r="F65" i="10"/>
  <c r="E65" i="10"/>
  <c r="D65" i="10"/>
  <c r="G64" i="10"/>
  <c r="F64" i="10"/>
  <c r="E64" i="10"/>
  <c r="D64" i="10"/>
  <c r="G63" i="10"/>
  <c r="F63" i="10"/>
  <c r="E63" i="10"/>
  <c r="D63" i="10"/>
  <c r="G62" i="10"/>
  <c r="F62" i="10"/>
  <c r="E62" i="10"/>
  <c r="D62" i="10"/>
  <c r="G61" i="10"/>
  <c r="F61" i="10"/>
  <c r="E61" i="10"/>
  <c r="D61" i="10"/>
  <c r="C65" i="10"/>
  <c r="C64" i="10"/>
  <c r="C63" i="10"/>
  <c r="C62" i="10"/>
  <c r="C61" i="10"/>
  <c r="N64" i="8"/>
  <c r="M64" i="8"/>
  <c r="L64" i="8"/>
  <c r="K64" i="8"/>
  <c r="J64" i="8"/>
  <c r="N63" i="8"/>
  <c r="M63" i="8"/>
  <c r="L63" i="8"/>
  <c r="K63" i="8"/>
  <c r="J63" i="8"/>
  <c r="N62" i="8"/>
  <c r="M62" i="8"/>
  <c r="L62" i="8"/>
  <c r="K62" i="8"/>
  <c r="J62" i="8"/>
  <c r="N61" i="8"/>
  <c r="M61" i="8"/>
  <c r="L61" i="8"/>
  <c r="K61" i="8"/>
  <c r="J61" i="8"/>
  <c r="N60" i="8"/>
  <c r="M60" i="8"/>
  <c r="L60" i="8"/>
  <c r="K60" i="8"/>
  <c r="J60" i="8"/>
  <c r="G64" i="8"/>
  <c r="F64" i="8"/>
  <c r="E64" i="8"/>
  <c r="D64" i="8"/>
  <c r="G63" i="8"/>
  <c r="F63" i="8"/>
  <c r="E63" i="8"/>
  <c r="D63" i="8"/>
  <c r="G62" i="8"/>
  <c r="F62" i="8"/>
  <c r="E62" i="8"/>
  <c r="D62" i="8"/>
  <c r="G61" i="8"/>
  <c r="F61" i="8"/>
  <c r="E61" i="8"/>
  <c r="D61" i="8"/>
  <c r="G60" i="8"/>
  <c r="F60" i="8"/>
  <c r="E60" i="8"/>
  <c r="D60" i="8"/>
  <c r="C64" i="8"/>
  <c r="C63" i="8"/>
  <c r="C62" i="8"/>
  <c r="C61" i="8"/>
  <c r="C60" i="8"/>
  <c r="L64" i="6" l="1"/>
  <c r="K64" i="6"/>
  <c r="J64" i="6"/>
  <c r="I64" i="6"/>
  <c r="L63" i="6"/>
  <c r="K63" i="6"/>
  <c r="J63" i="6"/>
  <c r="I63" i="6"/>
  <c r="L62" i="6"/>
  <c r="K62" i="6"/>
  <c r="J62" i="6"/>
  <c r="I62" i="6"/>
  <c r="L61" i="6"/>
  <c r="K61" i="6"/>
  <c r="J61" i="6"/>
  <c r="I61" i="6"/>
  <c r="L59" i="6"/>
  <c r="K59" i="6"/>
  <c r="J59" i="6"/>
  <c r="I59" i="6"/>
  <c r="F64" i="6"/>
  <c r="E64" i="6"/>
  <c r="D64" i="6"/>
  <c r="F63" i="6"/>
  <c r="E63" i="6"/>
  <c r="F62" i="6"/>
  <c r="E62" i="6"/>
  <c r="D62" i="6"/>
  <c r="F61" i="6"/>
  <c r="E61" i="6"/>
  <c r="D61" i="6"/>
  <c r="F59" i="6"/>
  <c r="E59" i="6"/>
  <c r="D59" i="6"/>
  <c r="C64" i="6"/>
  <c r="C63" i="6"/>
  <c r="C62" i="6"/>
  <c r="C61" i="6"/>
  <c r="C59" i="6"/>
  <c r="E59" i="27" l="1"/>
  <c r="F59" i="27"/>
  <c r="C59" i="27"/>
  <c r="C60" i="27" l="1"/>
  <c r="D59" i="27"/>
  <c r="F60" i="27"/>
  <c r="E60" i="27"/>
  <c r="D60" i="27"/>
  <c r="C61" i="27"/>
  <c r="F61" i="27"/>
  <c r="E61" i="27"/>
  <c r="D61" i="27"/>
  <c r="C62" i="27"/>
  <c r="F62" i="27"/>
  <c r="D62" i="27"/>
  <c r="E62" i="27"/>
  <c r="C63" i="27"/>
  <c r="F63" i="27"/>
  <c r="D63" i="27"/>
  <c r="E63" i="27"/>
  <c r="G134" i="17" l="1"/>
  <c r="F134" i="17"/>
  <c r="E134" i="17"/>
  <c r="D134" i="17"/>
  <c r="C134" i="17"/>
  <c r="G133" i="17"/>
  <c r="F133" i="17"/>
  <c r="E133" i="17"/>
  <c r="D133" i="17"/>
  <c r="C133" i="17"/>
  <c r="G132" i="17"/>
  <c r="F132" i="17"/>
  <c r="E132" i="17"/>
  <c r="D132" i="17"/>
  <c r="C132" i="17"/>
  <c r="G131" i="17"/>
  <c r="F131" i="17"/>
  <c r="E131" i="17"/>
  <c r="D131" i="17"/>
  <c r="C131" i="17"/>
  <c r="G130" i="17"/>
  <c r="F130" i="17"/>
  <c r="E130" i="17"/>
  <c r="D130" i="17"/>
  <c r="C130" i="17"/>
  <c r="G129" i="17"/>
  <c r="F129" i="17"/>
  <c r="E129" i="17"/>
  <c r="D129" i="17"/>
  <c r="C129" i="17"/>
  <c r="G128" i="17"/>
  <c r="F128" i="17"/>
  <c r="E128" i="17"/>
  <c r="D128" i="17"/>
  <c r="C128" i="17"/>
  <c r="G127" i="17"/>
  <c r="F127" i="17"/>
  <c r="E127" i="17"/>
  <c r="D127" i="17"/>
  <c r="C127" i="17"/>
  <c r="G126" i="17"/>
  <c r="F126" i="17"/>
  <c r="E126" i="17"/>
  <c r="D126" i="17"/>
  <c r="C126" i="17"/>
  <c r="G125" i="17"/>
  <c r="F125" i="17"/>
  <c r="E125" i="17"/>
  <c r="D125" i="17"/>
  <c r="C125" i="17"/>
  <c r="G124" i="17"/>
  <c r="F124" i="17"/>
  <c r="E124" i="17"/>
  <c r="D124" i="17"/>
  <c r="C124" i="17"/>
  <c r="G123" i="17"/>
  <c r="F123" i="17"/>
  <c r="E123" i="17"/>
  <c r="D123" i="17"/>
  <c r="C123" i="17"/>
  <c r="G93" i="17"/>
  <c r="F93" i="17"/>
  <c r="E93" i="17"/>
  <c r="D93" i="17"/>
  <c r="C93" i="17"/>
  <c r="G92" i="17"/>
  <c r="F92" i="17"/>
  <c r="E92" i="17"/>
  <c r="D92" i="17"/>
  <c r="C92" i="17"/>
  <c r="G91" i="17"/>
  <c r="F91" i="17"/>
  <c r="E91" i="17"/>
  <c r="D91" i="17"/>
  <c r="C91" i="17"/>
  <c r="G90" i="17"/>
  <c r="F90" i="17"/>
  <c r="E90" i="17"/>
  <c r="D90" i="17"/>
  <c r="C90" i="17"/>
  <c r="G89" i="17"/>
  <c r="F89" i="17"/>
  <c r="E89" i="17"/>
  <c r="D89" i="17"/>
  <c r="C89" i="17"/>
  <c r="G88" i="17"/>
  <c r="F88" i="17"/>
  <c r="E88" i="17"/>
  <c r="D88" i="17"/>
  <c r="C88" i="17"/>
  <c r="G87" i="17"/>
  <c r="F87" i="17"/>
  <c r="E87" i="17"/>
  <c r="D87" i="17"/>
  <c r="C87" i="17"/>
  <c r="G86" i="17"/>
  <c r="F86" i="17"/>
  <c r="E86" i="17"/>
  <c r="D86" i="17"/>
  <c r="C86" i="17"/>
  <c r="G85" i="17"/>
  <c r="F85" i="17"/>
  <c r="E85" i="17"/>
  <c r="D85" i="17"/>
  <c r="C85" i="17"/>
  <c r="G84" i="17"/>
  <c r="F84" i="17"/>
  <c r="E84" i="17"/>
  <c r="D84" i="17"/>
  <c r="C84" i="17"/>
  <c r="G83" i="17"/>
  <c r="F83" i="17"/>
  <c r="E83" i="17"/>
  <c r="D83" i="17"/>
  <c r="C83" i="17"/>
  <c r="G82" i="17"/>
  <c r="F82" i="17"/>
  <c r="E82" i="17"/>
  <c r="D82" i="17"/>
  <c r="C82" i="17"/>
  <c r="G134" i="10"/>
  <c r="F134" i="10"/>
  <c r="E134" i="10"/>
  <c r="D134" i="10"/>
  <c r="C134" i="10"/>
  <c r="G133" i="10"/>
  <c r="F133" i="10"/>
  <c r="E133" i="10"/>
  <c r="D133" i="10"/>
  <c r="C133" i="10"/>
  <c r="G132" i="10"/>
  <c r="F132" i="10"/>
  <c r="E132" i="10"/>
  <c r="D132" i="10"/>
  <c r="C132" i="10"/>
  <c r="G131" i="10"/>
  <c r="F131" i="10"/>
  <c r="E131" i="10"/>
  <c r="D131" i="10"/>
  <c r="C131" i="10"/>
  <c r="G130" i="10"/>
  <c r="F130" i="10"/>
  <c r="E130" i="10"/>
  <c r="D130" i="10"/>
  <c r="C130" i="10"/>
  <c r="G129" i="10"/>
  <c r="F129" i="10"/>
  <c r="E129" i="10"/>
  <c r="D129" i="10"/>
  <c r="C129" i="10"/>
  <c r="G128" i="10"/>
  <c r="F128" i="10"/>
  <c r="E128" i="10"/>
  <c r="D128" i="10"/>
  <c r="C128" i="10"/>
  <c r="G127" i="10"/>
  <c r="F127" i="10"/>
  <c r="E127" i="10"/>
  <c r="D127" i="10"/>
  <c r="C127" i="10"/>
  <c r="G126" i="10"/>
  <c r="F126" i="10"/>
  <c r="E126" i="10"/>
  <c r="D126" i="10"/>
  <c r="C126" i="10"/>
  <c r="G125" i="10"/>
  <c r="F125" i="10"/>
  <c r="E125" i="10"/>
  <c r="D125" i="10"/>
  <c r="C125" i="10"/>
  <c r="G124" i="10"/>
  <c r="F124" i="10"/>
  <c r="E124" i="10"/>
  <c r="D124" i="10"/>
  <c r="C124" i="10"/>
  <c r="G123" i="10"/>
  <c r="F123" i="10"/>
  <c r="E123" i="10"/>
  <c r="D123" i="10"/>
  <c r="C123" i="10"/>
  <c r="G93" i="10"/>
  <c r="F93" i="10"/>
  <c r="E93" i="10"/>
  <c r="D93" i="10"/>
  <c r="C93" i="10"/>
  <c r="G92" i="10"/>
  <c r="F92" i="10"/>
  <c r="E92" i="10"/>
  <c r="D92" i="10"/>
  <c r="C92" i="10"/>
  <c r="G91" i="10"/>
  <c r="F91" i="10"/>
  <c r="E91" i="10"/>
  <c r="D91" i="10"/>
  <c r="C91" i="10"/>
  <c r="G90" i="10"/>
  <c r="F90" i="10"/>
  <c r="E90" i="10"/>
  <c r="D90" i="10"/>
  <c r="C90" i="10"/>
  <c r="G89" i="10"/>
  <c r="F89" i="10"/>
  <c r="E89" i="10"/>
  <c r="D89" i="10"/>
  <c r="C89" i="10"/>
  <c r="G88" i="10"/>
  <c r="F88" i="10"/>
  <c r="E88" i="10"/>
  <c r="D88" i="10"/>
  <c r="C88" i="10"/>
  <c r="G87" i="10"/>
  <c r="F87" i="10"/>
  <c r="E87" i="10"/>
  <c r="D87" i="10"/>
  <c r="C87" i="10"/>
  <c r="G86" i="10"/>
  <c r="F86" i="10"/>
  <c r="E86" i="10"/>
  <c r="D86" i="10"/>
  <c r="C86" i="10"/>
  <c r="G85" i="10"/>
  <c r="F85" i="10"/>
  <c r="E85" i="10"/>
  <c r="D85" i="10"/>
  <c r="C85" i="10"/>
  <c r="G84" i="10"/>
  <c r="F84" i="10"/>
  <c r="E84" i="10"/>
  <c r="D84" i="10"/>
  <c r="C84" i="10"/>
  <c r="G83" i="10"/>
  <c r="F83" i="10"/>
  <c r="E83" i="10"/>
  <c r="D83" i="10"/>
  <c r="C83" i="10"/>
  <c r="G82" i="10"/>
  <c r="F82" i="10"/>
  <c r="E82" i="10"/>
  <c r="D82" i="10"/>
  <c r="C82" i="10"/>
  <c r="N133" i="19"/>
  <c r="M133" i="19"/>
  <c r="L133" i="19"/>
  <c r="K133" i="19"/>
  <c r="J133" i="19"/>
  <c r="G133" i="19"/>
  <c r="F133" i="19"/>
  <c r="E133" i="19"/>
  <c r="D133" i="19"/>
  <c r="C133" i="19"/>
  <c r="N132" i="19"/>
  <c r="M132" i="19"/>
  <c r="L132" i="19"/>
  <c r="K132" i="19"/>
  <c r="J132" i="19"/>
  <c r="G132" i="19"/>
  <c r="F132" i="19"/>
  <c r="E132" i="19"/>
  <c r="D132" i="19"/>
  <c r="C132" i="19"/>
  <c r="N131" i="19"/>
  <c r="M131" i="19"/>
  <c r="L131" i="19"/>
  <c r="K131" i="19"/>
  <c r="J131" i="19"/>
  <c r="G131" i="19"/>
  <c r="F131" i="19"/>
  <c r="E131" i="19"/>
  <c r="D131" i="19"/>
  <c r="C131" i="19"/>
  <c r="N130" i="19"/>
  <c r="M130" i="19"/>
  <c r="L130" i="19"/>
  <c r="K130" i="19"/>
  <c r="J130" i="19"/>
  <c r="G130" i="19"/>
  <c r="F130" i="19"/>
  <c r="E130" i="19"/>
  <c r="D130" i="19"/>
  <c r="C130" i="19"/>
  <c r="N129" i="19"/>
  <c r="M129" i="19"/>
  <c r="L129" i="19"/>
  <c r="K129" i="19"/>
  <c r="J129" i="19"/>
  <c r="G129" i="19"/>
  <c r="F129" i="19"/>
  <c r="E129" i="19"/>
  <c r="D129" i="19"/>
  <c r="C129" i="19"/>
  <c r="N128" i="19"/>
  <c r="M128" i="19"/>
  <c r="L128" i="19"/>
  <c r="K128" i="19"/>
  <c r="J128" i="19"/>
  <c r="G128" i="19"/>
  <c r="F128" i="19"/>
  <c r="E128" i="19"/>
  <c r="D128" i="19"/>
  <c r="C128" i="19"/>
  <c r="N127" i="19"/>
  <c r="M127" i="19"/>
  <c r="L127" i="19"/>
  <c r="K127" i="19"/>
  <c r="J127" i="19"/>
  <c r="G127" i="19"/>
  <c r="F127" i="19"/>
  <c r="E127" i="19"/>
  <c r="D127" i="19"/>
  <c r="C127" i="19"/>
  <c r="N126" i="19"/>
  <c r="M126" i="19"/>
  <c r="L126" i="19"/>
  <c r="K126" i="19"/>
  <c r="J126" i="19"/>
  <c r="G126" i="19"/>
  <c r="F126" i="19"/>
  <c r="E126" i="19"/>
  <c r="D126" i="19"/>
  <c r="C126" i="19"/>
  <c r="N125" i="19"/>
  <c r="M125" i="19"/>
  <c r="L125" i="19"/>
  <c r="K125" i="19"/>
  <c r="J125" i="19"/>
  <c r="G125" i="19"/>
  <c r="F125" i="19"/>
  <c r="E125" i="19"/>
  <c r="D125" i="19"/>
  <c r="C125" i="19"/>
  <c r="N124" i="19"/>
  <c r="M124" i="19"/>
  <c r="L124" i="19"/>
  <c r="K124" i="19"/>
  <c r="J124" i="19"/>
  <c r="G124" i="19"/>
  <c r="F124" i="19"/>
  <c r="E124" i="19"/>
  <c r="D124" i="19"/>
  <c r="C124" i="19"/>
  <c r="N123" i="19"/>
  <c r="M123" i="19"/>
  <c r="L123" i="19"/>
  <c r="K123" i="19"/>
  <c r="J123" i="19"/>
  <c r="G123" i="19"/>
  <c r="F123" i="19"/>
  <c r="E123" i="19"/>
  <c r="D123" i="19"/>
  <c r="C123" i="19"/>
  <c r="N122" i="19"/>
  <c r="M122" i="19"/>
  <c r="L122" i="19"/>
  <c r="K122" i="19"/>
  <c r="J122" i="19"/>
  <c r="G122" i="19"/>
  <c r="F122" i="19"/>
  <c r="E122" i="19"/>
  <c r="D122" i="19"/>
  <c r="C122" i="19"/>
  <c r="N92" i="19"/>
  <c r="M92" i="19"/>
  <c r="L92" i="19"/>
  <c r="K92" i="19"/>
  <c r="J92" i="19"/>
  <c r="G92" i="19"/>
  <c r="F92" i="19"/>
  <c r="E92" i="19"/>
  <c r="D92" i="19"/>
  <c r="C92" i="19"/>
  <c r="N91" i="19"/>
  <c r="M91" i="19"/>
  <c r="L91" i="19"/>
  <c r="K91" i="19"/>
  <c r="J91" i="19"/>
  <c r="G91" i="19"/>
  <c r="F91" i="19"/>
  <c r="E91" i="19"/>
  <c r="D91" i="19"/>
  <c r="C91" i="19"/>
  <c r="N90" i="19"/>
  <c r="M90" i="19"/>
  <c r="L90" i="19"/>
  <c r="K90" i="19"/>
  <c r="J90" i="19"/>
  <c r="G90" i="19"/>
  <c r="F90" i="19"/>
  <c r="E90" i="19"/>
  <c r="D90" i="19"/>
  <c r="C90" i="19"/>
  <c r="N89" i="19"/>
  <c r="M89" i="19"/>
  <c r="L89" i="19"/>
  <c r="K89" i="19"/>
  <c r="J89" i="19"/>
  <c r="G89" i="19"/>
  <c r="F89" i="19"/>
  <c r="E89" i="19"/>
  <c r="D89" i="19"/>
  <c r="C89" i="19"/>
  <c r="N88" i="19"/>
  <c r="M88" i="19"/>
  <c r="L88" i="19"/>
  <c r="K88" i="19"/>
  <c r="J88" i="19"/>
  <c r="G88" i="19"/>
  <c r="F88" i="19"/>
  <c r="E88" i="19"/>
  <c r="D88" i="19"/>
  <c r="C88" i="19"/>
  <c r="N87" i="19"/>
  <c r="M87" i="19"/>
  <c r="L87" i="19"/>
  <c r="K87" i="19"/>
  <c r="J87" i="19"/>
  <c r="G87" i="19"/>
  <c r="F87" i="19"/>
  <c r="E87" i="19"/>
  <c r="D87" i="19"/>
  <c r="C87" i="19"/>
  <c r="N86" i="19"/>
  <c r="M86" i="19"/>
  <c r="L86" i="19"/>
  <c r="K86" i="19"/>
  <c r="J86" i="19"/>
  <c r="G86" i="19"/>
  <c r="F86" i="19"/>
  <c r="E86" i="19"/>
  <c r="D86" i="19"/>
  <c r="C86" i="19"/>
  <c r="N85" i="19"/>
  <c r="M85" i="19"/>
  <c r="L85" i="19"/>
  <c r="K85" i="19"/>
  <c r="J85" i="19"/>
  <c r="G85" i="19"/>
  <c r="F85" i="19"/>
  <c r="E85" i="19"/>
  <c r="D85" i="19"/>
  <c r="C85" i="19"/>
  <c r="N84" i="19"/>
  <c r="M84" i="19"/>
  <c r="L84" i="19"/>
  <c r="K84" i="19"/>
  <c r="J84" i="19"/>
  <c r="G84" i="19"/>
  <c r="F84" i="19"/>
  <c r="E84" i="19"/>
  <c r="D84" i="19"/>
  <c r="C84" i="19"/>
  <c r="N83" i="19"/>
  <c r="M83" i="19"/>
  <c r="L83" i="19"/>
  <c r="K83" i="19"/>
  <c r="J83" i="19"/>
  <c r="G83" i="19"/>
  <c r="F83" i="19"/>
  <c r="E83" i="19"/>
  <c r="D83" i="19"/>
  <c r="C83" i="19"/>
  <c r="N82" i="19"/>
  <c r="M82" i="19"/>
  <c r="L82" i="19"/>
  <c r="K82" i="19"/>
  <c r="J82" i="19"/>
  <c r="G82" i="19"/>
  <c r="F82" i="19"/>
  <c r="E82" i="19"/>
  <c r="D82" i="19"/>
  <c r="C82" i="19"/>
  <c r="N81" i="19"/>
  <c r="M81" i="19"/>
  <c r="L81" i="19"/>
  <c r="K81" i="19"/>
  <c r="J81" i="19"/>
  <c r="G81" i="19"/>
  <c r="F81" i="19"/>
  <c r="E81" i="19"/>
  <c r="D81" i="19"/>
  <c r="C81" i="19"/>
  <c r="N132" i="8"/>
  <c r="M132" i="8"/>
  <c r="L132" i="8"/>
  <c r="K132" i="8"/>
  <c r="J132" i="8"/>
  <c r="G132" i="8"/>
  <c r="F132" i="8"/>
  <c r="E132" i="8"/>
  <c r="D132" i="8"/>
  <c r="C132" i="8"/>
  <c r="N131" i="8"/>
  <c r="M131" i="8"/>
  <c r="L131" i="8"/>
  <c r="K131" i="8"/>
  <c r="J131" i="8"/>
  <c r="G131" i="8"/>
  <c r="F131" i="8"/>
  <c r="E131" i="8"/>
  <c r="D131" i="8"/>
  <c r="C131" i="8"/>
  <c r="N130" i="8"/>
  <c r="M130" i="8"/>
  <c r="L130" i="8"/>
  <c r="K130" i="8"/>
  <c r="J130" i="8"/>
  <c r="G130" i="8"/>
  <c r="F130" i="8"/>
  <c r="E130" i="8"/>
  <c r="D130" i="8"/>
  <c r="C130" i="8"/>
  <c r="N129" i="8"/>
  <c r="M129" i="8"/>
  <c r="L129" i="8"/>
  <c r="K129" i="8"/>
  <c r="J129" i="8"/>
  <c r="G129" i="8"/>
  <c r="F129" i="8"/>
  <c r="E129" i="8"/>
  <c r="D129" i="8"/>
  <c r="C129" i="8"/>
  <c r="N128" i="8"/>
  <c r="M128" i="8"/>
  <c r="L128" i="8"/>
  <c r="K128" i="8"/>
  <c r="J128" i="8"/>
  <c r="G128" i="8"/>
  <c r="F128" i="8"/>
  <c r="E128" i="8"/>
  <c r="D128" i="8"/>
  <c r="C128" i="8"/>
  <c r="N127" i="8"/>
  <c r="M127" i="8"/>
  <c r="L127" i="8"/>
  <c r="K127" i="8"/>
  <c r="J127" i="8"/>
  <c r="G127" i="8"/>
  <c r="F127" i="8"/>
  <c r="E127" i="8"/>
  <c r="D127" i="8"/>
  <c r="C127" i="8"/>
  <c r="N126" i="8"/>
  <c r="M126" i="8"/>
  <c r="K126" i="8"/>
  <c r="J126" i="8"/>
  <c r="G126" i="8"/>
  <c r="F126" i="8"/>
  <c r="E126" i="8"/>
  <c r="D126" i="8"/>
  <c r="C126" i="8"/>
  <c r="N125" i="8"/>
  <c r="M125" i="8"/>
  <c r="L125" i="8"/>
  <c r="K125" i="8"/>
  <c r="J125" i="8"/>
  <c r="G125" i="8"/>
  <c r="F125" i="8"/>
  <c r="E125" i="8"/>
  <c r="D125" i="8"/>
  <c r="C125" i="8"/>
  <c r="N124" i="8"/>
  <c r="M124" i="8"/>
  <c r="L124" i="8"/>
  <c r="K124" i="8"/>
  <c r="J124" i="8"/>
  <c r="G124" i="8"/>
  <c r="F124" i="8"/>
  <c r="E124" i="8"/>
  <c r="D124" i="8"/>
  <c r="C124" i="8"/>
  <c r="N123" i="8"/>
  <c r="M123" i="8"/>
  <c r="L123" i="8"/>
  <c r="K123" i="8"/>
  <c r="J123" i="8"/>
  <c r="G123" i="8"/>
  <c r="F123" i="8"/>
  <c r="E123" i="8"/>
  <c r="D123" i="8"/>
  <c r="C123" i="8"/>
  <c r="N122" i="8"/>
  <c r="M122" i="8"/>
  <c r="L122" i="8"/>
  <c r="K122" i="8"/>
  <c r="J122" i="8"/>
  <c r="G122" i="8"/>
  <c r="F122" i="8"/>
  <c r="E122" i="8"/>
  <c r="D122" i="8"/>
  <c r="C122" i="8"/>
  <c r="N121" i="8"/>
  <c r="M121" i="8"/>
  <c r="L121" i="8"/>
  <c r="K121" i="8"/>
  <c r="J121" i="8"/>
  <c r="G121" i="8"/>
  <c r="F121" i="8"/>
  <c r="E121" i="8"/>
  <c r="D121" i="8"/>
  <c r="C121" i="8"/>
  <c r="N92" i="8"/>
  <c r="M92" i="8"/>
  <c r="L92" i="8"/>
  <c r="K92" i="8"/>
  <c r="J92" i="8"/>
  <c r="G92" i="8"/>
  <c r="F92" i="8"/>
  <c r="E92" i="8"/>
  <c r="D92" i="8"/>
  <c r="C92" i="8"/>
  <c r="N91" i="8"/>
  <c r="M91" i="8"/>
  <c r="L91" i="8"/>
  <c r="K91" i="8"/>
  <c r="J91" i="8"/>
  <c r="G91" i="8"/>
  <c r="F91" i="8"/>
  <c r="E91" i="8"/>
  <c r="D91" i="8"/>
  <c r="C91" i="8"/>
  <c r="N90" i="8"/>
  <c r="M90" i="8"/>
  <c r="L90" i="8"/>
  <c r="K90" i="8"/>
  <c r="J90" i="8"/>
  <c r="G90" i="8"/>
  <c r="F90" i="8"/>
  <c r="E90" i="8"/>
  <c r="D90" i="8"/>
  <c r="C90" i="8"/>
  <c r="N89" i="8"/>
  <c r="M89" i="8"/>
  <c r="L89" i="8"/>
  <c r="K89" i="8"/>
  <c r="J89" i="8"/>
  <c r="G89" i="8"/>
  <c r="F89" i="8"/>
  <c r="E89" i="8"/>
  <c r="D89" i="8"/>
  <c r="C89" i="8"/>
  <c r="N88" i="8"/>
  <c r="M88" i="8"/>
  <c r="L88" i="8"/>
  <c r="K88" i="8"/>
  <c r="J88" i="8"/>
  <c r="G88" i="8"/>
  <c r="F88" i="8"/>
  <c r="E88" i="8"/>
  <c r="D88" i="8"/>
  <c r="C88" i="8"/>
  <c r="N87" i="8"/>
  <c r="M87" i="8"/>
  <c r="L87" i="8"/>
  <c r="K87" i="8"/>
  <c r="J87" i="8"/>
  <c r="G87" i="8"/>
  <c r="F87" i="8"/>
  <c r="E87" i="8"/>
  <c r="D87" i="8"/>
  <c r="C87" i="8"/>
  <c r="N86" i="8"/>
  <c r="M86" i="8"/>
  <c r="L86" i="8"/>
  <c r="K86" i="8"/>
  <c r="J86" i="8"/>
  <c r="G86" i="8"/>
  <c r="F86" i="8"/>
  <c r="E86" i="8"/>
  <c r="D86" i="8"/>
  <c r="C86" i="8"/>
  <c r="N85" i="8"/>
  <c r="M85" i="8"/>
  <c r="L85" i="8"/>
  <c r="K85" i="8"/>
  <c r="J85" i="8"/>
  <c r="G85" i="8"/>
  <c r="F85" i="8"/>
  <c r="E85" i="8"/>
  <c r="D85" i="8"/>
  <c r="C85" i="8"/>
  <c r="N84" i="8"/>
  <c r="M84" i="8"/>
  <c r="L84" i="8"/>
  <c r="K84" i="8"/>
  <c r="J84" i="8"/>
  <c r="G84" i="8"/>
  <c r="F84" i="8"/>
  <c r="E84" i="8"/>
  <c r="D84" i="8"/>
  <c r="C84" i="8"/>
  <c r="N83" i="8"/>
  <c r="M83" i="8"/>
  <c r="L83" i="8"/>
  <c r="K83" i="8"/>
  <c r="J83" i="8"/>
  <c r="G83" i="8"/>
  <c r="F83" i="8"/>
  <c r="E83" i="8"/>
  <c r="D83" i="8"/>
  <c r="C83" i="8"/>
  <c r="N82" i="8"/>
  <c r="M82" i="8"/>
  <c r="L82" i="8"/>
  <c r="K82" i="8"/>
  <c r="J82" i="8"/>
  <c r="G82" i="8"/>
  <c r="F82" i="8"/>
  <c r="E82" i="8"/>
  <c r="D82" i="8"/>
  <c r="C82" i="8"/>
  <c r="N81" i="8"/>
  <c r="M81" i="8"/>
  <c r="L81" i="8"/>
  <c r="K81" i="8"/>
  <c r="J81" i="8"/>
  <c r="G81" i="8"/>
  <c r="F81" i="8"/>
  <c r="E81" i="8"/>
  <c r="D81" i="8"/>
  <c r="C81" i="8"/>
  <c r="L133" i="16"/>
  <c r="K133" i="16"/>
  <c r="J133" i="16"/>
  <c r="I133" i="16"/>
  <c r="F133" i="16"/>
  <c r="E133" i="16"/>
  <c r="D133" i="16"/>
  <c r="C133" i="16"/>
  <c r="L132" i="16"/>
  <c r="K132" i="16"/>
  <c r="J132" i="16"/>
  <c r="I132" i="16"/>
  <c r="F132" i="16"/>
  <c r="E132" i="16"/>
  <c r="D132" i="16"/>
  <c r="C132" i="16"/>
  <c r="L131" i="16"/>
  <c r="K131" i="16"/>
  <c r="J131" i="16"/>
  <c r="I131" i="16"/>
  <c r="F131" i="16"/>
  <c r="E131" i="16"/>
  <c r="D131" i="16"/>
  <c r="C131" i="16"/>
  <c r="L130" i="16"/>
  <c r="K130" i="16"/>
  <c r="J130" i="16"/>
  <c r="I130" i="16"/>
  <c r="F130" i="16"/>
  <c r="E130" i="16"/>
  <c r="D130" i="16"/>
  <c r="C130" i="16"/>
  <c r="L129" i="16"/>
  <c r="K129" i="16"/>
  <c r="J129" i="16"/>
  <c r="I129" i="16"/>
  <c r="F129" i="16"/>
  <c r="E129" i="16"/>
  <c r="D129" i="16"/>
  <c r="C129" i="16"/>
  <c r="L128" i="16"/>
  <c r="K128" i="16"/>
  <c r="J128" i="16"/>
  <c r="I128" i="16"/>
  <c r="F128" i="16"/>
  <c r="E128" i="16"/>
  <c r="D128" i="16"/>
  <c r="C128" i="16"/>
  <c r="L127" i="16"/>
  <c r="K127" i="16"/>
  <c r="J127" i="16"/>
  <c r="I127" i="16"/>
  <c r="F127" i="16"/>
  <c r="E127" i="16"/>
  <c r="D127" i="16"/>
  <c r="C127" i="16"/>
  <c r="L126" i="16"/>
  <c r="K126" i="16"/>
  <c r="J126" i="16"/>
  <c r="I126" i="16"/>
  <c r="F126" i="16"/>
  <c r="E126" i="16"/>
  <c r="D126" i="16"/>
  <c r="C126" i="16"/>
  <c r="L125" i="16"/>
  <c r="K125" i="16"/>
  <c r="J125" i="16"/>
  <c r="I125" i="16"/>
  <c r="F125" i="16"/>
  <c r="E125" i="16"/>
  <c r="D125" i="16"/>
  <c r="C125" i="16"/>
  <c r="L124" i="16"/>
  <c r="K124" i="16"/>
  <c r="J124" i="16"/>
  <c r="I124" i="16"/>
  <c r="F124" i="16"/>
  <c r="E124" i="16"/>
  <c r="D124" i="16"/>
  <c r="C124" i="16"/>
  <c r="L123" i="16"/>
  <c r="K123" i="16"/>
  <c r="J123" i="16"/>
  <c r="I123" i="16"/>
  <c r="F123" i="16"/>
  <c r="E123" i="16"/>
  <c r="D123" i="16"/>
  <c r="C123" i="16"/>
  <c r="L122" i="16"/>
  <c r="K122" i="16"/>
  <c r="J122" i="16"/>
  <c r="I122" i="16"/>
  <c r="F122" i="16"/>
  <c r="E122" i="16"/>
  <c r="D122" i="16"/>
  <c r="C122" i="16"/>
  <c r="L92" i="16"/>
  <c r="K92" i="16"/>
  <c r="J92" i="16"/>
  <c r="I92" i="16"/>
  <c r="F92" i="16"/>
  <c r="E92" i="16"/>
  <c r="D92" i="16"/>
  <c r="C92" i="16"/>
  <c r="L91" i="16"/>
  <c r="K91" i="16"/>
  <c r="J91" i="16"/>
  <c r="I91" i="16"/>
  <c r="F91" i="16"/>
  <c r="E91" i="16"/>
  <c r="D91" i="16"/>
  <c r="C91" i="16"/>
  <c r="L90" i="16"/>
  <c r="K90" i="16"/>
  <c r="J90" i="16"/>
  <c r="I90" i="16"/>
  <c r="F90" i="16"/>
  <c r="E90" i="16"/>
  <c r="D90" i="16"/>
  <c r="C90" i="16"/>
  <c r="L89" i="16"/>
  <c r="K89" i="16"/>
  <c r="J89" i="16"/>
  <c r="I89" i="16"/>
  <c r="F89" i="16"/>
  <c r="E89" i="16"/>
  <c r="D89" i="16"/>
  <c r="C89" i="16"/>
  <c r="L88" i="16"/>
  <c r="K88" i="16"/>
  <c r="J88" i="16"/>
  <c r="I88" i="16"/>
  <c r="F88" i="16"/>
  <c r="E88" i="16"/>
  <c r="D88" i="16"/>
  <c r="C88" i="16"/>
  <c r="L87" i="16"/>
  <c r="K87" i="16"/>
  <c r="J87" i="16"/>
  <c r="I87" i="16"/>
  <c r="F87" i="16"/>
  <c r="E87" i="16"/>
  <c r="D87" i="16"/>
  <c r="C87" i="16"/>
  <c r="L86" i="16"/>
  <c r="K86" i="16"/>
  <c r="J86" i="16"/>
  <c r="I86" i="16"/>
  <c r="F86" i="16"/>
  <c r="E86" i="16"/>
  <c r="D86" i="16"/>
  <c r="C86" i="16"/>
  <c r="L85" i="16"/>
  <c r="K85" i="16"/>
  <c r="J85" i="16"/>
  <c r="I85" i="16"/>
  <c r="F85" i="16"/>
  <c r="E85" i="16"/>
  <c r="D85" i="16"/>
  <c r="C85" i="16"/>
  <c r="L84" i="16"/>
  <c r="K84" i="16"/>
  <c r="J84" i="16"/>
  <c r="I84" i="16"/>
  <c r="F84" i="16"/>
  <c r="E84" i="16"/>
  <c r="D84" i="16"/>
  <c r="C84" i="16"/>
  <c r="L83" i="16"/>
  <c r="K83" i="16"/>
  <c r="J83" i="16"/>
  <c r="I83" i="16"/>
  <c r="F83" i="16"/>
  <c r="E83" i="16"/>
  <c r="D83" i="16"/>
  <c r="C83" i="16"/>
  <c r="L82" i="16"/>
  <c r="K82" i="16"/>
  <c r="J82" i="16"/>
  <c r="I82" i="16"/>
  <c r="F82" i="16"/>
  <c r="E82" i="16"/>
  <c r="D82" i="16"/>
  <c r="C82" i="16"/>
  <c r="L81" i="16"/>
  <c r="K81" i="16"/>
  <c r="J81" i="16"/>
  <c r="I81" i="16"/>
  <c r="F81" i="16"/>
  <c r="E81" i="16"/>
  <c r="D81" i="16"/>
  <c r="C81" i="16"/>
  <c r="L133" i="6"/>
  <c r="K133" i="6"/>
  <c r="J133" i="6"/>
  <c r="I133" i="6"/>
  <c r="F133" i="6"/>
  <c r="E133" i="6"/>
  <c r="D133" i="6"/>
  <c r="C133" i="6"/>
  <c r="L132" i="6"/>
  <c r="K132" i="6"/>
  <c r="J132" i="6"/>
  <c r="I132" i="6"/>
  <c r="F132" i="6"/>
  <c r="E132" i="6"/>
  <c r="D132" i="6"/>
  <c r="C132" i="6"/>
  <c r="L131" i="6"/>
  <c r="K131" i="6"/>
  <c r="J131" i="6"/>
  <c r="I131" i="6"/>
  <c r="F131" i="6"/>
  <c r="E131" i="6"/>
  <c r="D131" i="6"/>
  <c r="C131" i="6"/>
  <c r="L130" i="6"/>
  <c r="K130" i="6"/>
  <c r="J130" i="6"/>
  <c r="I130" i="6"/>
  <c r="F130" i="6"/>
  <c r="E130" i="6"/>
  <c r="D130" i="6"/>
  <c r="C130" i="6"/>
  <c r="L129" i="6"/>
  <c r="K129" i="6"/>
  <c r="J129" i="6"/>
  <c r="I129" i="6"/>
  <c r="F129" i="6"/>
  <c r="E129" i="6"/>
  <c r="D129" i="6"/>
  <c r="C129" i="6"/>
  <c r="L128" i="6"/>
  <c r="K128" i="6"/>
  <c r="J128" i="6"/>
  <c r="I128" i="6"/>
  <c r="F128" i="6"/>
  <c r="E128" i="6"/>
  <c r="D128" i="6"/>
  <c r="C128" i="6"/>
  <c r="L127" i="6"/>
  <c r="K127" i="6"/>
  <c r="J127" i="6"/>
  <c r="I127" i="6"/>
  <c r="F127" i="6"/>
  <c r="E127" i="6"/>
  <c r="D127" i="6"/>
  <c r="C127" i="6"/>
  <c r="L126" i="6"/>
  <c r="K126" i="6"/>
  <c r="J126" i="6"/>
  <c r="I126" i="6"/>
  <c r="F126" i="6"/>
  <c r="E126" i="6"/>
  <c r="D126" i="6"/>
  <c r="C126" i="6"/>
  <c r="L125" i="6"/>
  <c r="K125" i="6"/>
  <c r="J125" i="6"/>
  <c r="I125" i="6"/>
  <c r="E125" i="6"/>
  <c r="D125" i="6"/>
  <c r="C125" i="6"/>
  <c r="L124" i="6"/>
  <c r="K124" i="6"/>
  <c r="J124" i="6"/>
  <c r="I124" i="6"/>
  <c r="F124" i="6"/>
  <c r="E124" i="6"/>
  <c r="D124" i="6"/>
  <c r="C124" i="6"/>
  <c r="L123" i="6"/>
  <c r="K123" i="6"/>
  <c r="J123" i="6"/>
  <c r="I123" i="6"/>
  <c r="F123" i="6"/>
  <c r="E123" i="6"/>
  <c r="D123" i="6"/>
  <c r="C123" i="6"/>
  <c r="L122" i="6"/>
  <c r="K122" i="6"/>
  <c r="J122" i="6"/>
  <c r="I122" i="6"/>
  <c r="F122" i="6"/>
  <c r="E122" i="6"/>
  <c r="D122" i="6"/>
  <c r="C122" i="6"/>
  <c r="L92" i="6"/>
  <c r="K92" i="6"/>
  <c r="J92" i="6"/>
  <c r="I92" i="6"/>
  <c r="F92" i="6"/>
  <c r="E92" i="6"/>
  <c r="D92" i="6"/>
  <c r="C92" i="6"/>
  <c r="L91" i="6"/>
  <c r="K91" i="6"/>
  <c r="J91" i="6"/>
  <c r="I91" i="6"/>
  <c r="F91" i="6"/>
  <c r="E91" i="6"/>
  <c r="D91" i="6"/>
  <c r="C91" i="6"/>
  <c r="L90" i="6"/>
  <c r="K90" i="6"/>
  <c r="J90" i="6"/>
  <c r="I90" i="6"/>
  <c r="F90" i="6"/>
  <c r="E90" i="6"/>
  <c r="D90" i="6"/>
  <c r="C90" i="6"/>
  <c r="L89" i="6"/>
  <c r="K89" i="6"/>
  <c r="J89" i="6"/>
  <c r="I89" i="6"/>
  <c r="F89" i="6"/>
  <c r="E89" i="6"/>
  <c r="D89" i="6"/>
  <c r="C89" i="6"/>
  <c r="L88" i="6"/>
  <c r="K88" i="6"/>
  <c r="J88" i="6"/>
  <c r="I88" i="6"/>
  <c r="F88" i="6"/>
  <c r="E88" i="6"/>
  <c r="D88" i="6"/>
  <c r="C88" i="6"/>
  <c r="L87" i="6"/>
  <c r="K87" i="6"/>
  <c r="J87" i="6"/>
  <c r="I87" i="6"/>
  <c r="F87" i="6"/>
  <c r="E87" i="6"/>
  <c r="D87" i="6"/>
  <c r="C87" i="6"/>
  <c r="L86" i="6"/>
  <c r="K86" i="6"/>
  <c r="J86" i="6"/>
  <c r="I86" i="6"/>
  <c r="F86" i="6"/>
  <c r="E86" i="6"/>
  <c r="D86" i="6"/>
  <c r="C86" i="6"/>
  <c r="L85" i="6"/>
  <c r="K85" i="6"/>
  <c r="J85" i="6"/>
  <c r="I85" i="6"/>
  <c r="F85" i="6"/>
  <c r="E85" i="6"/>
  <c r="D85" i="6"/>
  <c r="C85" i="6"/>
  <c r="L84" i="6"/>
  <c r="K84" i="6"/>
  <c r="J84" i="6"/>
  <c r="I84" i="6"/>
  <c r="F84" i="6"/>
  <c r="E84" i="6"/>
  <c r="D84" i="6"/>
  <c r="C84" i="6"/>
  <c r="L83" i="6"/>
  <c r="K83" i="6"/>
  <c r="J83" i="6"/>
  <c r="I83" i="6"/>
  <c r="F83" i="6"/>
  <c r="E83" i="6"/>
  <c r="D83" i="6"/>
  <c r="C83" i="6"/>
  <c r="L82" i="6"/>
  <c r="K82" i="6"/>
  <c r="J82" i="6"/>
  <c r="I82" i="6"/>
  <c r="F82" i="6"/>
  <c r="E82" i="6"/>
  <c r="D82" i="6"/>
  <c r="C82" i="6"/>
  <c r="L81" i="6"/>
  <c r="K81" i="6"/>
  <c r="J81" i="6"/>
  <c r="I81" i="6"/>
  <c r="F81" i="6"/>
  <c r="E81" i="6"/>
  <c r="D81" i="6"/>
  <c r="C81" i="6"/>
  <c r="F131" i="13" l="1"/>
  <c r="E131" i="13"/>
  <c r="D131" i="13"/>
  <c r="C131" i="13"/>
  <c r="F130" i="13"/>
  <c r="E130" i="13"/>
  <c r="D130" i="13"/>
  <c r="C130" i="13"/>
  <c r="F129" i="13"/>
  <c r="E129" i="13"/>
  <c r="D129" i="13"/>
  <c r="C129" i="13"/>
  <c r="F128" i="13"/>
  <c r="E128" i="13"/>
  <c r="D128" i="13"/>
  <c r="C128" i="13"/>
  <c r="F127" i="13"/>
  <c r="E127" i="13"/>
  <c r="D127" i="13"/>
  <c r="C127" i="13"/>
  <c r="F126" i="13"/>
  <c r="E126" i="13"/>
  <c r="D126" i="13"/>
  <c r="C126" i="13"/>
  <c r="F125" i="13"/>
  <c r="E125" i="13"/>
  <c r="D125" i="13"/>
  <c r="C125" i="13"/>
  <c r="F124" i="13"/>
  <c r="E124" i="13"/>
  <c r="D124" i="13"/>
  <c r="C124" i="13"/>
  <c r="F123" i="13"/>
  <c r="E123" i="13"/>
  <c r="D123" i="13"/>
  <c r="C123" i="13"/>
  <c r="F122" i="13"/>
  <c r="E122" i="13"/>
  <c r="D122" i="13"/>
  <c r="C122" i="13"/>
  <c r="F121" i="13"/>
  <c r="E121" i="13"/>
  <c r="D121" i="13"/>
  <c r="C121" i="13"/>
  <c r="F120" i="13"/>
  <c r="E120" i="13"/>
  <c r="D120" i="13"/>
  <c r="C120" i="13"/>
  <c r="F88" i="13"/>
  <c r="D88" i="13"/>
  <c r="F87" i="13"/>
  <c r="D87" i="13"/>
  <c r="F86" i="13"/>
  <c r="D86" i="13"/>
  <c r="F85" i="13"/>
  <c r="D85" i="13"/>
  <c r="F84" i="13"/>
  <c r="D84" i="13"/>
  <c r="F83" i="13"/>
  <c r="D83" i="13"/>
  <c r="F82" i="13"/>
  <c r="D82" i="13"/>
  <c r="F81" i="13"/>
  <c r="D81" i="13"/>
  <c r="F80" i="13"/>
  <c r="D80" i="13"/>
  <c r="F79" i="13"/>
  <c r="D79" i="13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29" i="27"/>
  <c r="E129" i="27"/>
  <c r="D129" i="27"/>
  <c r="C129" i="27"/>
  <c r="F128" i="27"/>
  <c r="E128" i="27"/>
  <c r="D128" i="27"/>
  <c r="C128" i="27"/>
  <c r="F127" i="27"/>
  <c r="E127" i="27"/>
  <c r="D127" i="27"/>
  <c r="C127" i="27"/>
  <c r="F126" i="27"/>
  <c r="E126" i="27"/>
  <c r="D126" i="27"/>
  <c r="C126" i="27"/>
  <c r="F125" i="27"/>
  <c r="E125" i="27"/>
  <c r="D125" i="27"/>
  <c r="C125" i="27"/>
  <c r="F124" i="27"/>
  <c r="E124" i="27"/>
  <c r="D124" i="27"/>
  <c r="C124" i="27"/>
  <c r="F123" i="27"/>
  <c r="E123" i="27"/>
  <c r="D123" i="27"/>
  <c r="C123" i="27"/>
  <c r="F122" i="27"/>
  <c r="E122" i="27"/>
  <c r="D122" i="27"/>
  <c r="C122" i="27"/>
  <c r="F121" i="27"/>
  <c r="E121" i="27"/>
  <c r="D121" i="27"/>
  <c r="C121" i="27"/>
  <c r="F90" i="27"/>
  <c r="E90" i="27"/>
  <c r="D90" i="27"/>
  <c r="C90" i="27"/>
  <c r="F89" i="27"/>
  <c r="E89" i="27"/>
  <c r="D89" i="27"/>
  <c r="C89" i="27"/>
  <c r="F88" i="27"/>
  <c r="E88" i="27"/>
  <c r="D88" i="27"/>
  <c r="C88" i="27"/>
  <c r="F87" i="27"/>
  <c r="E87" i="27"/>
  <c r="D87" i="27"/>
  <c r="C87" i="27"/>
  <c r="F86" i="27"/>
  <c r="E86" i="27"/>
  <c r="D86" i="27"/>
  <c r="C86" i="27"/>
  <c r="F85" i="27"/>
  <c r="E85" i="27"/>
  <c r="D85" i="27"/>
  <c r="C85" i="27"/>
  <c r="F84" i="27"/>
  <c r="E84" i="27"/>
  <c r="D84" i="27"/>
  <c r="C84" i="27"/>
  <c r="F83" i="27"/>
  <c r="E83" i="27"/>
  <c r="D83" i="27"/>
  <c r="C83" i="27"/>
  <c r="F82" i="27"/>
  <c r="E82" i="27"/>
  <c r="D82" i="27"/>
  <c r="C82" i="27"/>
  <c r="F81" i="27"/>
  <c r="E81" i="27"/>
  <c r="D81" i="27"/>
  <c r="C81" i="27"/>
  <c r="F80" i="27"/>
  <c r="E80" i="27"/>
  <c r="D80" i="27"/>
  <c r="C80" i="27"/>
  <c r="F79" i="27"/>
  <c r="E79" i="27"/>
  <c r="D79" i="27"/>
  <c r="C79" i="27"/>
</calcChain>
</file>

<file path=xl/sharedStrings.xml><?xml version="1.0" encoding="utf-8"?>
<sst xmlns="http://schemas.openxmlformats.org/spreadsheetml/2006/main" count="2102" uniqueCount="163">
  <si>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</si>
  <si>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</si>
  <si>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</si>
  <si>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</si>
  <si>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</si>
  <si>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</si>
  <si>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</si>
  <si>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</si>
  <si>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</si>
  <si>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</si>
  <si>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</si>
  <si>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</si>
  <si>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</si>
  <si>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</si>
  <si>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</si>
  <si>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</si>
  <si>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</si>
  <si>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</si>
  <si>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</si>
  <si>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</si>
  <si>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</si>
  <si>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</si>
  <si>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</si>
  <si>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</si>
  <si>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</si>
  <si>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</si>
  <si>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</si>
  <si>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</si>
  <si>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</si>
  <si>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</si>
  <si>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</si>
  <si>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</si>
  <si>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</si>
  <si>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</si>
  <si>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</si>
  <si>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</si>
  <si>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</si>
  <si>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</si>
  <si>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</si>
  <si>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</si>
  <si>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</si>
  <si>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</si>
  <si>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Bahan Mentah Pertanian dan Haiwan Hidup</t>
  </si>
  <si>
    <t>Jualan Borong Makanan, Minuman dan Tembakau</t>
  </si>
  <si>
    <t>Jualan Borong Barangan Isi Rumah</t>
  </si>
  <si>
    <t>Lain-lain Pengkhususan Jualan Borong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</si>
  <si>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</si>
  <si>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</si>
  <si>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</si>
  <si>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</si>
  <si>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</si>
  <si>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</si>
  <si>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</si>
  <si>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</si>
  <si>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</si>
  <si>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</si>
  <si>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</si>
  <si>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</si>
  <si>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</si>
  <si>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</si>
  <si>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</si>
  <si>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</si>
  <si>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</si>
  <si>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</si>
  <si>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</si>
  <si>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</si>
  <si>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</si>
  <si>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</si>
  <si>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</si>
  <si>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</si>
  <si>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</si>
  <si>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</si>
  <si>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</si>
  <si>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</si>
  <si>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>Maintenance and Repair of Motor Vehicles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</si>
  <si>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</si>
  <si>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</si>
  <si>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</si>
  <si>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</si>
  <si>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</si>
  <si>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</si>
  <si>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</si>
  <si>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</si>
  <si>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</si>
  <si>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</si>
  <si>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</si>
  <si>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</si>
  <si>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</si>
  <si>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</si>
  <si>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</si>
  <si>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</si>
  <si>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</si>
  <si>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</si>
  <si>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</si>
  <si>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</si>
  <si>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</si>
  <si>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REPUBLIK KOREA</t>
  </si>
  <si>
    <t>SINGAPORE</t>
  </si>
  <si>
    <t>REPUBLIC OF KOREA</t>
  </si>
  <si>
    <t xml:space="preserve">  Non-specialised               Wholesale Trade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</si>
  <si>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</si>
  <si>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</si>
  <si>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</si>
  <si>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</si>
  <si>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</si>
  <si>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</si>
  <si>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</si>
  <si>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</si>
  <si>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t>Tahun / Bulan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</si>
  <si>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</si>
  <si>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</si>
  <si>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</si>
  <si>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 xml:space="preserve">Dis. </t>
    </r>
    <r>
      <rPr>
        <vertAlign val="superscript"/>
        <sz val="10"/>
        <color rgb="FF000000"/>
        <rFont val="Arial"/>
        <family val="2"/>
      </rPr>
      <t>p</t>
    </r>
  </si>
  <si>
    <t>IRELAND</t>
  </si>
  <si>
    <t>n.a</t>
  </si>
  <si>
    <r>
      <t xml:space="preserve">Jualan / </t>
    </r>
    <r>
      <rPr>
        <i/>
        <sz val="10"/>
        <color theme="0"/>
        <rFont val="Arial"/>
        <family val="2"/>
      </rPr>
      <t>Sales</t>
    </r>
    <r>
      <rPr>
        <b/>
        <sz val="10"/>
        <color theme="0"/>
        <rFont val="Arial"/>
        <family val="2"/>
      </rPr>
      <t xml:space="preserve"> (RM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</si>
  <si>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% Perubahan / </t>
    </r>
    <r>
      <rPr>
        <sz val="10"/>
        <color theme="0"/>
        <rFont val="Arial"/>
        <family val="2"/>
      </rPr>
      <t>% Changes (YoY)</t>
    </r>
  </si>
  <si>
    <r>
      <t xml:space="preserve">% Perubahan / </t>
    </r>
    <r>
      <rPr>
        <sz val="10"/>
        <color theme="0"/>
        <rFont val="Arial"/>
        <family val="2"/>
      </rPr>
      <t>% Changes (MoM)</t>
    </r>
  </si>
  <si>
    <r>
      <rPr>
        <b/>
        <sz val="10"/>
        <color theme="0"/>
        <rFont val="Arial"/>
        <family val="2"/>
      </rPr>
      <t>Wajaran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Weight </t>
    </r>
  </si>
  <si>
    <r>
      <t xml:space="preserve">% Perubahan / </t>
    </r>
    <r>
      <rPr>
        <i/>
        <sz val="10"/>
        <color theme="0"/>
        <rFont val="Arial"/>
        <family val="2"/>
      </rPr>
      <t>% Changes (YoY)</t>
    </r>
  </si>
  <si>
    <r>
      <t>% Perubahan /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% Changes (MoM)</t>
    </r>
  </si>
  <si>
    <r>
      <t xml:space="preserve">% Perubahan / </t>
    </r>
    <r>
      <rPr>
        <i/>
        <sz val="10"/>
        <color theme="0"/>
        <rFont val="Arial"/>
        <family val="2"/>
      </rPr>
      <t>% Changes (MoM)</t>
    </r>
  </si>
  <si>
    <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</si>
  <si>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t xml:space="preserve">% Perubahan / %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</si>
  <si>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Wajaran /</t>
    </r>
    <r>
      <rPr>
        <i/>
        <sz val="10"/>
        <color theme="0"/>
        <rFont val="Arial"/>
        <family val="2"/>
      </rPr>
      <t xml:space="preserve"> Weighted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</si>
  <si>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</si>
  <si>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Jualan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</si>
  <si>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rPr>
        <b/>
        <sz val="10"/>
        <color theme="0"/>
        <rFont val="Arial"/>
        <family val="2"/>
      </rP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</si>
  <si>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rPr>
        <b/>
        <sz val="10"/>
        <color theme="0"/>
        <rFont val="Arial"/>
        <family val="2"/>
      </rPr>
      <t>% Perubahan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>% Changes (MoM)</t>
    </r>
  </si>
  <si>
    <r>
      <t>% Perubahan /</t>
    </r>
    <r>
      <rPr>
        <i/>
        <sz val="10"/>
        <color theme="0"/>
        <rFont val="Arial"/>
        <family val="2"/>
      </rPr>
      <t xml:space="preserve"> 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</si>
  <si>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</si>
  <si>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Jualan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</si>
  <si>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Mei. </t>
    </r>
    <r>
      <rPr>
        <vertAlign val="superscript"/>
        <sz val="10"/>
        <color rgb="FF000000"/>
        <rFont val="Arial"/>
        <family val="2"/>
      </rPr>
      <t>p</t>
    </r>
  </si>
  <si>
    <r>
      <t xml:space="preserve">Jun </t>
    </r>
    <r>
      <rPr>
        <vertAlign val="superscript"/>
        <sz val="10"/>
        <color rgb="FF000000"/>
        <rFont val="Arial"/>
        <family val="2"/>
      </rPr>
      <t>p</t>
    </r>
  </si>
  <si>
    <r>
      <t xml:space="preserve">Jul. </t>
    </r>
    <r>
      <rPr>
        <vertAlign val="superscript"/>
        <sz val="10"/>
        <color rgb="FF000000"/>
        <rFont val="Arial"/>
        <family val="2"/>
      </rPr>
      <t>p</t>
    </r>
  </si>
  <si>
    <r>
      <t xml:space="preserve">Ogos </t>
    </r>
    <r>
      <rPr>
        <vertAlign val="superscript"/>
        <sz val="10"/>
        <color rgb="FF000000"/>
        <rFont val="Arial"/>
        <family val="2"/>
      </rPr>
      <t>p</t>
    </r>
  </si>
  <si>
    <r>
      <t xml:space="preserve">Sep. </t>
    </r>
    <r>
      <rPr>
        <vertAlign val="superscript"/>
        <sz val="10"/>
        <color rgb="FF000000"/>
        <rFont val="Arial"/>
        <family val="2"/>
      </rPr>
      <t>p</t>
    </r>
  </si>
  <si>
    <r>
      <t xml:space="preserve">Okt. </t>
    </r>
    <r>
      <rPr>
        <vertAlign val="superscript"/>
        <sz val="10"/>
        <color rgb="FF000000"/>
        <rFont val="Arial"/>
        <family val="2"/>
      </rPr>
      <t>p</t>
    </r>
  </si>
  <si>
    <r>
      <t xml:space="preserve">Nov. </t>
    </r>
    <r>
      <rPr>
        <vertAlign val="superscript"/>
        <sz val="10"/>
        <color rgb="FF000000"/>
        <rFont val="Arial"/>
        <family val="2"/>
      </rPr>
      <t>p</t>
    </r>
  </si>
  <si>
    <t xml:space="preserve">Nov. </t>
  </si>
  <si>
    <t xml:space="preserve">Jual Borong Berdasarkan Yuran atau Kontrak </t>
  </si>
  <si>
    <t>Jualan Borong Jentera, Kelengkapan dan Bekalan</t>
  </si>
  <si>
    <t>Perdagangan Jualan Borong bukan Pengkhususan</t>
  </si>
  <si>
    <t>Jualan Runcit Bahan Api Kenderaan di Kedai Pengkhususan</t>
  </si>
  <si>
    <t>Jualan Runcit Kelengkapan Informasi dan Komunikasi di Kedai Pengkhususan</t>
  </si>
  <si>
    <t>Jualan Runcit Lain-lain Peralatan Isi Rumah di Kedai Pengkhususan</t>
  </si>
  <si>
    <t>Jualan Runcit Barangan Kesenian dan Rekreasi di Kedai Pengkhususan</t>
  </si>
  <si>
    <t>Jualan Runcit Barangan Lain di Kedai Pengkhususan</t>
  </si>
  <si>
    <t>Jualan Runcit melalui Gerai dan Pasar</t>
  </si>
  <si>
    <t>Perdagangan Runcit Bukan di Kedai, Gerai atau Pasar</t>
  </si>
  <si>
    <t xml:space="preserve">Sale of Motor Vehicles  </t>
  </si>
  <si>
    <t>Sale of Motor Vehicle Parts and Accessories</t>
  </si>
  <si>
    <t>Jualan, Penyelenggaraan dan Pembaikan Motosikal dan Komponen dan Aksesori Berkaitan</t>
  </si>
  <si>
    <t>Sale, Maintenance and Repair of Motorcycles and Related Parts and Accessories</t>
  </si>
  <si>
    <r>
      <t xml:space="preserve">Apr. </t>
    </r>
    <r>
      <rPr>
        <vertAlign val="superscript"/>
        <sz val="10"/>
        <color rgb="FF000000"/>
        <rFont val="Arial"/>
        <family val="2"/>
      </rPr>
      <t>r</t>
    </r>
  </si>
  <si>
    <r>
      <t>Mei</t>
    </r>
    <r>
      <rPr>
        <vertAlign val="superscript"/>
        <sz val="10"/>
        <color rgb="FF000000"/>
        <rFont val="Arial"/>
        <family val="2"/>
      </rPr>
      <t xml:space="preserve"> </t>
    </r>
  </si>
  <si>
    <r>
      <t>Jun</t>
    </r>
    <r>
      <rPr>
        <vertAlign val="superscript"/>
        <sz val="10"/>
        <color rgb="FF000000"/>
        <rFont val="Arial"/>
        <family val="2"/>
      </rPr>
      <t xml:space="preserve"> </t>
    </r>
  </si>
  <si>
    <r>
      <t>Jul.</t>
    </r>
    <r>
      <rPr>
        <vertAlign val="superscript"/>
        <sz val="10"/>
        <color rgb="FF000000"/>
        <rFont val="Arial"/>
        <family val="2"/>
      </rPr>
      <t xml:space="preserve"> </t>
    </r>
  </si>
  <si>
    <r>
      <t>Ogos</t>
    </r>
    <r>
      <rPr>
        <vertAlign val="superscript"/>
        <sz val="10"/>
        <color rgb="FF000000"/>
        <rFont val="Arial"/>
        <family val="2"/>
      </rPr>
      <t xml:space="preserve"> </t>
    </r>
  </si>
  <si>
    <t>INDEKS VOLUM PERDAGANGAN BORONG &amp; RUNCIT PELARASAN MUSIM MENGIKUT SUBSEKTOR (2015=100)</t>
  </si>
  <si>
    <t>SEASONALLY ADJUSTED VOLUME INDEX OF WHOLESALE &amp; RETAIL TRADE BY SUB-SECTOR (2015=100)</t>
  </si>
  <si>
    <t>Year / Month</t>
  </si>
  <si>
    <r>
      <t xml:space="preserve">Mei </t>
    </r>
    <r>
      <rPr>
        <vertAlign val="superscript"/>
        <sz val="10"/>
        <color rgb="FF00000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</si>
</sst>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M&quot;* #,##0.00_-;\-&quot;RM&quot;* #,##0.00_-;_-&quot;RM&quot;* &quot;-&quot;??_-;_-@_-"/>
    <numFmt numFmtId="43" formatCode="_-* #,##0.00_-;\-* #,##0.00_-;_-* &quot;-&quot;??_-;_-@_-"/>
    <numFmt numFmtId="164" formatCode="#,##0.0"/>
    <numFmt numFmtId="165" formatCode="[$-409]mmm\-yy;@"/>
    <numFmt numFmtId="166" formatCode="0.0"/>
    <numFmt numFmtId="167" formatCode="_(* #,##0_);_(* \(#,##0\);_(* &quot;-&quot;??_);_(@_)"/>
    <numFmt numFmtId="168" formatCode="_(* #,##0.0_);_(* \(#,##0.0\);_(* &quot;-&quot;??_);_(@_)"/>
  </numFmts>
  <fonts count="6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16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rgb="FFB600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40">
    <xf numFmtId="0" fontId="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0" fontId="22" fillId="8" borderId="1" applyNumberFormat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19" fillId="7" borderId="0" applyNumberFormat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6" borderId="0" applyNumberFormat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19" fillId="15" borderId="0" applyNumberFormat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1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9" fillId="12" borderId="0" applyNumberFormat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21" fillId="10" borderId="0" applyNumberFormat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19" fillId="18" borderId="0" applyNumberFormat="0" applyBorder="0" applyAlignment="0" applyProtection="0"/>
    <xf numFmtId="0" fontId="50" fillId="0" borderId="0"/>
    <xf numFmtId="0" fontId="19" fillId="19" borderId="0" applyNumberFormat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21" fillId="20" borderId="0" applyNumberFormat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9" fillId="16" borderId="0" applyNumberFormat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21" fillId="15" borderId="0" applyNumberFormat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19" fillId="21" borderId="0" applyNumberFormat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23" fillId="0" borderId="0" applyFont="0" applyFill="0" applyBorder="0" applyAlignment="0" applyProtection="0"/>
    <xf numFmtId="0" fontId="19" fillId="17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19" fillId="6" borderId="0" applyNumberFormat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19" fillId="17" borderId="0" applyNumberFormat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19" fillId="22" borderId="0" applyNumberFormat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21" fillId="10" borderId="0" applyNumberFormat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21" fillId="11" borderId="0" applyNumberFormat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21" fillId="23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21" fillId="9" borderId="0" applyNumberFormat="0" applyBorder="0" applyAlignment="0" applyProtection="0"/>
    <xf numFmtId="0" fontId="50" fillId="0" borderId="0"/>
    <xf numFmtId="0" fontId="50" fillId="0" borderId="0"/>
    <xf numFmtId="0" fontId="21" fillId="24" borderId="0" applyNumberFormat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21" fillId="1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21" fillId="11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1" fillId="5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8" fillId="19" borderId="0" applyNumberFormat="0" applyBorder="0" applyAlignment="0" applyProtection="0"/>
    <xf numFmtId="0" fontId="50" fillId="0" borderId="0"/>
    <xf numFmtId="0" fontId="50" fillId="0" borderId="0"/>
    <xf numFmtId="0" fontId="22" fillId="8" borderId="1" applyNumberFormat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22" fillId="8" borderId="1" applyNumberFormat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22" fillId="8" borderId="1" applyNumberFormat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25" fillId="14" borderId="3" applyNumberFormat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3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165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32" fillId="7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9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23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1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165" fontId="17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7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7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7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7" fillId="0" borderId="0" applyNumberForma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 applyNumberForma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 applyNumberForma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165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9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17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30" fillId="21" borderId="1" applyNumberFormat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43" fontId="19" fillId="0" borderId="0" applyFont="0" applyFill="0" applyBorder="0" applyAlignment="0" applyProtection="0"/>
    <xf numFmtId="0" fontId="50" fillId="0" borderId="0"/>
    <xf numFmtId="0" fontId="39" fillId="0" borderId="0" applyNumberFormat="0" applyFill="0" applyBorder="0" applyAlignment="0" applyProtection="0"/>
    <xf numFmtId="0" fontId="50" fillId="0" borderId="0"/>
    <xf numFmtId="0" fontId="35" fillId="0" borderId="7" applyNumberFormat="0" applyFill="0" applyAlignment="0" applyProtection="0"/>
    <xf numFmtId="0" fontId="50" fillId="0" borderId="0"/>
    <xf numFmtId="0" fontId="42" fillId="0" borderId="9" applyNumberFormat="0" applyFill="0" applyAlignment="0" applyProtection="0"/>
    <xf numFmtId="0" fontId="33" fillId="0" borderId="5" applyNumberFormat="0" applyFill="0" applyAlignment="0" applyProtection="0"/>
    <xf numFmtId="0" fontId="50" fillId="0" borderId="0"/>
    <xf numFmtId="0" fontId="33" fillId="0" borderId="0" applyNumberFormat="0" applyFill="0" applyBorder="0" applyAlignment="0" applyProtection="0"/>
    <xf numFmtId="0" fontId="5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27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50" fillId="0" borderId="0"/>
    <xf numFmtId="0" fontId="50" fillId="0" borderId="0"/>
    <xf numFmtId="0" fontId="30" fillId="21" borderId="1" applyNumberFormat="0" applyAlignment="0" applyProtection="0"/>
    <xf numFmtId="0" fontId="30" fillId="21" borderId="1" applyNumberFormat="0" applyAlignment="0" applyProtection="0"/>
    <xf numFmtId="0" fontId="30" fillId="21" borderId="1" applyNumberFormat="0" applyAlignment="0" applyProtection="0"/>
    <xf numFmtId="0" fontId="50" fillId="0" borderId="0"/>
    <xf numFmtId="0" fontId="50" fillId="0" borderId="0"/>
    <xf numFmtId="0" fontId="36" fillId="0" borderId="8" applyNumberFormat="0" applyFill="0" applyAlignment="0" applyProtection="0"/>
    <xf numFmtId="0" fontId="31" fillId="26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4" fillId="0" borderId="0" applyBorder="0">
      <alignment horizontal="centerContinuous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8" borderId="2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8" borderId="2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8" borderId="2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8" fillId="0" borderId="0" applyNumberForma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8" borderId="2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18" fillId="0" borderId="0"/>
    <xf numFmtId="0" fontId="18" fillId="0" borderId="0"/>
    <xf numFmtId="0" fontId="50" fillId="0" borderId="0"/>
    <xf numFmtId="0" fontId="23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6" fillId="0" borderId="0" applyBorder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46" fillId="0" borderId="0"/>
    <xf numFmtId="0" fontId="50" fillId="0" borderId="0"/>
    <xf numFmtId="0" fontId="4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5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40" fontId="20" fillId="4" borderId="0">
      <alignment horizontal="right"/>
    </xf>
    <xf numFmtId="0" fontId="29" fillId="25" borderId="0">
      <alignment horizontal="center"/>
    </xf>
    <xf numFmtId="0" fontId="34" fillId="27" borderId="6"/>
    <xf numFmtId="0" fontId="40" fillId="0" borderId="0" applyBorder="0">
      <alignment horizontal="centerContinuous"/>
    </xf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15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1" fontId="10" fillId="0" borderId="0" xfId="11765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12" fillId="0" borderId="0" xfId="11765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3" fillId="0" borderId="0" xfId="0" applyFont="1"/>
    <xf numFmtId="166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1" fontId="10" fillId="0" borderId="0" xfId="11727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12" fillId="0" borderId="0" xfId="11727" applyNumberFormat="1" applyFont="1" applyAlignment="1">
      <alignment horizontal="center" vertical="top" wrapText="1"/>
    </xf>
    <xf numFmtId="167" fontId="3" fillId="0" borderId="0" xfId="16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9" fillId="3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0" fontId="10" fillId="0" borderId="0" xfId="11727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11727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1" fontId="16" fillId="0" borderId="0" xfId="11727" applyNumberFormat="1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3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1" fontId="10" fillId="0" borderId="0" xfId="11727" applyNumberFormat="1" applyFont="1" applyAlignment="1">
      <alignment horizontal="center" vertical="top"/>
    </xf>
    <xf numFmtId="168" fontId="3" fillId="0" borderId="0" xfId="16" applyNumberFormat="1" applyFont="1" applyAlignment="1">
      <alignment vertical="center"/>
    </xf>
    <xf numFmtId="166" fontId="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6" fontId="3" fillId="0" borderId="0" xfId="16" applyNumberFormat="1" applyFont="1" applyAlignment="1">
      <alignment vertical="center"/>
    </xf>
    <xf numFmtId="167" fontId="3" fillId="0" borderId="0" xfId="16" applyNumberFormat="1" applyFont="1" applyAlignment="1">
      <alignment horizontal="center" vertical="center"/>
    </xf>
    <xf numFmtId="167" fontId="3" fillId="3" borderId="0" xfId="16" applyNumberFormat="1" applyFont="1" applyFill="1" applyAlignment="1">
      <alignment vertical="center"/>
    </xf>
    <xf numFmtId="0" fontId="3" fillId="28" borderId="0" xfId="0" applyFont="1" applyFill="1" applyAlignment="1">
      <alignment vertical="center"/>
    </xf>
    <xf numFmtId="168" fontId="3" fillId="28" borderId="0" xfId="16" applyNumberFormat="1" applyFont="1" applyFill="1" applyAlignment="1">
      <alignment vertical="center"/>
    </xf>
    <xf numFmtId="166" fontId="51" fillId="0" borderId="0" xfId="0" applyNumberFormat="1" applyFont="1" applyAlignment="1">
      <alignment horizontal="center" vertical="center" wrapText="1"/>
    </xf>
    <xf numFmtId="0" fontId="3" fillId="0" borderId="0" xfId="26537" applyFont="1" applyAlignment="1">
      <alignment vertical="center"/>
    </xf>
    <xf numFmtId="0" fontId="3" fillId="0" borderId="0" xfId="26537" applyFont="1" applyAlignment="1">
      <alignment horizontal="center" vertical="center"/>
    </xf>
    <xf numFmtId="0" fontId="6" fillId="0" borderId="0" xfId="26537" applyFont="1" applyAlignment="1">
      <alignment horizontal="center" vertical="top" wrapText="1"/>
    </xf>
    <xf numFmtId="0" fontId="3" fillId="0" borderId="0" xfId="26537" applyFont="1" applyAlignment="1">
      <alignment horizontal="center" vertical="top"/>
    </xf>
    <xf numFmtId="0" fontId="11" fillId="0" borderId="0" xfId="26537" applyFont="1" applyAlignment="1">
      <alignment horizontal="center" vertical="top" wrapText="1"/>
    </xf>
    <xf numFmtId="0" fontId="8" fillId="0" borderId="0" xfId="26537" applyFont="1" applyAlignment="1">
      <alignment horizontal="center" vertical="top" wrapText="1"/>
    </xf>
    <xf numFmtId="0" fontId="11" fillId="0" borderId="0" xfId="26537" applyFont="1" applyAlignment="1">
      <alignment horizontal="left" vertical="center" wrapText="1"/>
    </xf>
    <xf numFmtId="0" fontId="9" fillId="0" borderId="0" xfId="26537" applyFont="1" applyAlignment="1">
      <alignment horizontal="center" vertical="center" wrapText="1"/>
    </xf>
    <xf numFmtId="0" fontId="13" fillId="0" borderId="0" xfId="26537" applyFont="1" applyAlignment="1">
      <alignment horizontal="left" vertical="center" wrapText="1"/>
    </xf>
    <xf numFmtId="166" fontId="3" fillId="0" borderId="0" xfId="26537" applyNumberFormat="1" applyFont="1" applyAlignment="1">
      <alignment horizontal="center" vertical="center"/>
    </xf>
    <xf numFmtId="37" fontId="3" fillId="0" borderId="0" xfId="26538" applyNumberFormat="1" applyFont="1" applyAlignment="1">
      <alignment horizontal="center" vertical="center"/>
    </xf>
    <xf numFmtId="0" fontId="13" fillId="0" borderId="0" xfId="26537" applyFont="1" applyAlignment="1">
      <alignment horizontal="right" vertical="center" wrapText="1"/>
    </xf>
    <xf numFmtId="0" fontId="3" fillId="0" borderId="0" xfId="26537" applyFont="1"/>
    <xf numFmtId="166" fontId="3" fillId="0" borderId="0" xfId="26537" applyNumberFormat="1" applyFont="1" applyAlignment="1">
      <alignment vertical="center"/>
    </xf>
    <xf numFmtId="0" fontId="13" fillId="0" borderId="0" xfId="26537" applyFont="1" applyAlignment="1">
      <alignment horizontal="left" wrapText="1"/>
    </xf>
    <xf numFmtId="167" fontId="3" fillId="0" borderId="0" xfId="26538" applyNumberFormat="1" applyFont="1" applyAlignment="1">
      <alignment vertical="center"/>
    </xf>
    <xf numFmtId="0" fontId="13" fillId="0" borderId="0" xfId="26537" applyFont="1" applyAlignment="1">
      <alignment horizontal="left"/>
    </xf>
    <xf numFmtId="0" fontId="3" fillId="28" borderId="0" xfId="26537" applyFont="1" applyFill="1" applyAlignment="1">
      <alignment vertical="center"/>
    </xf>
    <xf numFmtId="0" fontId="14" fillId="0" borderId="0" xfId="26537" applyFont="1" applyAlignment="1">
      <alignment vertical="center"/>
    </xf>
    <xf numFmtId="166" fontId="13" fillId="0" borderId="0" xfId="26537" applyNumberFormat="1" applyFont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166" fontId="52" fillId="0" borderId="0" xfId="0" applyNumberFormat="1" applyFont="1" applyAlignment="1">
      <alignment horizontal="center" vertical="top"/>
    </xf>
    <xf numFmtId="0" fontId="55" fillId="0" borderId="0" xfId="0" applyFont="1" applyAlignment="1">
      <alignment horizontal="right" vertical="center" wrapText="1"/>
    </xf>
    <xf numFmtId="166" fontId="53" fillId="0" borderId="0" xfId="0" applyNumberFormat="1" applyFont="1" applyAlignment="1">
      <alignment horizontal="center" vertical="top"/>
    </xf>
    <xf numFmtId="0" fontId="54" fillId="0" borderId="0" xfId="0" applyFont="1" applyAlignment="1">
      <alignment horizontal="right" vertical="center" wrapText="1"/>
    </xf>
    <xf numFmtId="166" fontId="54" fillId="0" borderId="0" xfId="0" applyNumberFormat="1" applyFont="1" applyAlignment="1">
      <alignment horizontal="center" vertical="center" wrapText="1"/>
    </xf>
    <xf numFmtId="0" fontId="52" fillId="0" borderId="0" xfId="0" applyFont="1" applyAlignment="1">
      <alignment vertical="center"/>
    </xf>
    <xf numFmtId="0" fontId="54" fillId="0" borderId="0" xfId="0" applyFont="1" applyAlignment="1">
      <alignment horizontal="left" wrapText="1"/>
    </xf>
    <xf numFmtId="166" fontId="52" fillId="0" borderId="0" xfId="0" applyNumberFormat="1" applyFont="1" applyAlignment="1">
      <alignment horizontal="center" vertical="center"/>
    </xf>
    <xf numFmtId="164" fontId="54" fillId="0" borderId="0" xfId="0" applyNumberFormat="1" applyFont="1" applyAlignment="1">
      <alignment horizontal="center" vertical="center" wrapText="1"/>
    </xf>
    <xf numFmtId="164" fontId="52" fillId="0" borderId="0" xfId="0" applyNumberFormat="1" applyFont="1" applyAlignment="1">
      <alignment horizontal="center" vertical="center"/>
    </xf>
    <xf numFmtId="0" fontId="54" fillId="0" borderId="0" xfId="26537" applyFont="1" applyAlignment="1">
      <alignment horizontal="left" wrapText="1"/>
    </xf>
    <xf numFmtId="0" fontId="52" fillId="0" borderId="0" xfId="26537" applyFont="1" applyAlignment="1">
      <alignment horizontal="center" vertical="center"/>
    </xf>
    <xf numFmtId="0" fontId="55" fillId="0" borderId="0" xfId="0" applyFont="1" applyAlignment="1">
      <alignment vertical="top" wrapText="1"/>
    </xf>
    <xf numFmtId="2" fontId="52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 vertical="center"/>
    </xf>
    <xf numFmtId="3" fontId="54" fillId="0" borderId="0" xfId="0" applyNumberFormat="1" applyFont="1" applyAlignment="1">
      <alignment horizontal="center" vertical="center" wrapText="1"/>
    </xf>
    <xf numFmtId="1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left" vertical="center"/>
    </xf>
    <xf numFmtId="3" fontId="52" fillId="0" borderId="0" xfId="0" applyNumberFormat="1" applyFont="1" applyAlignment="1">
      <alignment horizontal="center" vertical="center"/>
    </xf>
    <xf numFmtId="166" fontId="52" fillId="0" borderId="0" xfId="0" applyNumberFormat="1" applyFont="1" applyAlignment="1">
      <alignment horizontal="center"/>
    </xf>
    <xf numFmtId="0" fontId="52" fillId="0" borderId="0" xfId="0" applyFont="1" applyAlignment="1">
      <alignment vertical="top"/>
    </xf>
    <xf numFmtId="0" fontId="55" fillId="0" borderId="0" xfId="26537" applyFont="1" applyAlignment="1">
      <alignment horizontal="center" vertical="center" wrapText="1"/>
    </xf>
    <xf numFmtId="166" fontId="54" fillId="0" borderId="0" xfId="26537" applyNumberFormat="1" applyFont="1" applyAlignment="1">
      <alignment horizontal="center" vertical="center" wrapText="1"/>
    </xf>
    <xf numFmtId="166" fontId="52" fillId="0" borderId="0" xfId="26537" applyNumberFormat="1" applyFont="1" applyAlignment="1">
      <alignment horizontal="center" vertical="center"/>
    </xf>
    <xf numFmtId="0" fontId="54" fillId="0" borderId="0" xfId="26537" applyFont="1" applyAlignment="1">
      <alignment horizontal="left" vertical="center" wrapText="1"/>
    </xf>
    <xf numFmtId="0" fontId="52" fillId="0" borderId="0" xfId="26537" applyFont="1" applyAlignment="1">
      <alignment vertical="center"/>
    </xf>
    <xf numFmtId="0" fontId="55" fillId="0" borderId="0" xfId="26537" applyFont="1" applyAlignment="1">
      <alignment vertical="top" wrapText="1"/>
    </xf>
    <xf numFmtId="37" fontId="52" fillId="0" borderId="0" xfId="26538" applyNumberFormat="1" applyFont="1" applyAlignment="1">
      <alignment horizontal="center" vertical="center"/>
    </xf>
    <xf numFmtId="3" fontId="52" fillId="0" borderId="0" xfId="26538" applyNumberFormat="1" applyFont="1" applyAlignment="1">
      <alignment horizontal="center" vertical="center"/>
    </xf>
    <xf numFmtId="166" fontId="52" fillId="2" borderId="0" xfId="26537" applyNumberFormat="1" applyFont="1" applyFill="1" applyAlignment="1">
      <alignment horizontal="center" vertical="center"/>
    </xf>
    <xf numFmtId="166" fontId="52" fillId="0" borderId="0" xfId="26538" applyNumberFormat="1" applyFont="1" applyAlignment="1">
      <alignment horizontal="center" vertical="center"/>
    </xf>
    <xf numFmtId="164" fontId="54" fillId="0" borderId="0" xfId="16" applyNumberFormat="1" applyFont="1" applyAlignment="1">
      <alignment horizontal="center" vertical="center" wrapText="1"/>
    </xf>
    <xf numFmtId="0" fontId="52" fillId="28" borderId="0" xfId="0" applyFont="1" applyFill="1" applyAlignment="1">
      <alignment vertical="center"/>
    </xf>
    <xf numFmtId="166" fontId="52" fillId="0" borderId="0" xfId="0" applyNumberFormat="1" applyFont="1" applyAlignment="1">
      <alignment horizontal="left" vertical="center"/>
    </xf>
    <xf numFmtId="166" fontId="53" fillId="0" borderId="0" xfId="0" applyNumberFormat="1" applyFont="1" applyAlignment="1">
      <alignment horizontal="center" vertical="center"/>
    </xf>
    <xf numFmtId="166" fontId="52" fillId="0" borderId="0" xfId="0" applyNumberFormat="1" applyFont="1" applyAlignment="1">
      <alignment vertical="center"/>
    </xf>
    <xf numFmtId="167" fontId="52" fillId="0" borderId="0" xfId="16" applyNumberFormat="1" applyFont="1" applyAlignment="1">
      <alignment vertical="center"/>
    </xf>
    <xf numFmtId="0" fontId="15" fillId="29" borderId="0" xfId="0" applyFont="1" applyFill="1" applyAlignment="1">
      <alignment vertical="center"/>
    </xf>
    <xf numFmtId="0" fontId="7" fillId="29" borderId="0" xfId="0" applyFont="1" applyFill="1" applyAlignment="1">
      <alignment vertical="center"/>
    </xf>
    <xf numFmtId="0" fontId="15" fillId="29" borderId="0" xfId="26537" applyFont="1" applyFill="1" applyAlignment="1">
      <alignment vertical="center"/>
    </xf>
    <xf numFmtId="0" fontId="7" fillId="29" borderId="0" xfId="26537" applyFont="1" applyFill="1" applyAlignment="1">
      <alignment vertical="center"/>
    </xf>
    <xf numFmtId="166" fontId="59" fillId="30" borderId="0" xfId="11727" applyNumberFormat="1" applyFont="1" applyFill="1" applyAlignment="1">
      <alignment horizontal="center" vertical="center" wrapText="1"/>
    </xf>
    <xf numFmtId="0" fontId="59" fillId="30" borderId="0" xfId="0" applyFont="1" applyFill="1" applyAlignment="1">
      <alignment horizontal="center" vertical="center" wrapText="1"/>
    </xf>
    <xf numFmtId="166" fontId="59" fillId="30" borderId="0" xfId="0" applyNumberFormat="1" applyFont="1" applyFill="1" applyAlignment="1">
      <alignment horizontal="center" vertical="center" wrapText="1"/>
    </xf>
    <xf numFmtId="166" fontId="59" fillId="30" borderId="0" xfId="0" applyNumberFormat="1" applyFont="1" applyFill="1" applyAlignment="1">
      <alignment horizontal="center" vertical="center"/>
    </xf>
    <xf numFmtId="0" fontId="61" fillId="30" borderId="0" xfId="0" applyFont="1" applyFill="1" applyAlignment="1">
      <alignment horizontal="left" vertical="center"/>
    </xf>
    <xf numFmtId="0" fontId="61" fillId="30" borderId="0" xfId="0" applyFont="1" applyFill="1" applyAlignment="1">
      <alignment horizontal="center" vertical="center"/>
    </xf>
    <xf numFmtId="0" fontId="61" fillId="30" borderId="0" xfId="0" applyFont="1" applyFill="1" applyAlignment="1">
      <alignment vertical="center"/>
    </xf>
    <xf numFmtId="0" fontId="52" fillId="0" borderId="0" xfId="0" applyFont="1"/>
    <xf numFmtId="0" fontId="54" fillId="0" borderId="0" xfId="0" applyFont="1" applyAlignment="1">
      <alignment horizontal="left"/>
    </xf>
    <xf numFmtId="0" fontId="54" fillId="0" borderId="0" xfId="26539" applyFont="1" applyAlignment="1">
      <alignment horizontal="left" wrapText="1"/>
    </xf>
    <xf numFmtId="0" fontId="52" fillId="0" borderId="0" xfId="26539" applyFont="1" applyAlignment="1">
      <alignment horizontal="center" vertical="center"/>
    </xf>
    <xf numFmtId="0" fontId="55" fillId="0" borderId="0" xfId="0" applyFont="1" applyAlignment="1">
      <alignment horizontal="right" wrapText="1"/>
    </xf>
    <xf numFmtId="0" fontId="8" fillId="0" borderId="0" xfId="0" applyFont="1" applyAlignment="1">
      <alignment vertical="top"/>
    </xf>
    <xf numFmtId="166" fontId="52" fillId="0" borderId="0" xfId="0" applyNumberFormat="1" applyFont="1" applyAlignment="1">
      <alignment horizontal="center" vertical="center" wrapText="1"/>
    </xf>
    <xf numFmtId="2" fontId="54" fillId="0" borderId="0" xfId="0" applyNumberFormat="1" applyFont="1" applyAlignment="1">
      <alignment horizontal="center" vertical="center" wrapText="1"/>
    </xf>
    <xf numFmtId="0" fontId="59" fillId="30" borderId="0" xfId="0" applyFont="1" applyFill="1" applyAlignment="1">
      <alignment horizontal="center" vertical="top" wrapText="1"/>
    </xf>
    <xf numFmtId="0" fontId="5" fillId="29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1" fillId="30" borderId="0" xfId="0" applyFont="1" applyFill="1" applyAlignment="1">
      <alignment horizontal="center" vertical="center"/>
    </xf>
    <xf numFmtId="0" fontId="59" fillId="30" borderId="0" xfId="0" applyFont="1" applyFill="1" applyAlignment="1">
      <alignment horizontal="center" vertical="center" wrapText="1"/>
    </xf>
    <xf numFmtId="0" fontId="4" fillId="29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61" fillId="30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1" fillId="30" borderId="0" xfId="0" applyFont="1" applyFill="1" applyAlignment="1">
      <alignment horizontal="left" vertical="center"/>
    </xf>
    <xf numFmtId="0" fontId="59" fillId="3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9" fillId="30" borderId="0" xfId="26537" applyFont="1" applyFill="1" applyAlignment="1">
      <alignment horizontal="center" vertical="top" wrapText="1"/>
    </xf>
    <xf numFmtId="0" fontId="58" fillId="29" borderId="0" xfId="26537" applyFont="1" applyFill="1" applyAlignment="1">
      <alignment horizontal="center" vertical="center"/>
    </xf>
    <xf numFmtId="0" fontId="6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left" vertical="center" wrapText="1"/>
    </xf>
    <xf numFmtId="0" fontId="9" fillId="0" borderId="0" xfId="26537" applyFont="1" applyAlignment="1">
      <alignment horizontal="center" vertical="top" wrapText="1"/>
    </xf>
    <xf numFmtId="0" fontId="11" fillId="0" borderId="0" xfId="26537" applyFont="1" applyAlignment="1">
      <alignment horizontal="center" vertical="top" wrapText="1"/>
    </xf>
    <xf numFmtId="0" fontId="61" fillId="30" borderId="0" xfId="26537" applyFont="1" applyFill="1" applyAlignment="1">
      <alignment horizontal="center" vertical="top"/>
    </xf>
    <xf numFmtId="0" fontId="9" fillId="0" borderId="0" xfId="26537" applyFont="1" applyAlignment="1">
      <alignment horizontal="center" vertical="center" wrapText="1"/>
    </xf>
    <xf numFmtId="0" fontId="11" fillId="0" borderId="0" xfId="26537" applyFont="1" applyAlignment="1">
      <alignment horizontal="center" vertical="center" wrapText="1"/>
    </xf>
  </cellXfs>
  <cellStyles count="26540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47 2" xfId="26539" xr:uid="{AC708D36-AC1D-466E-AB3D-C3F679CAD7E6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B60000"/>
      <color rgb="FF760000"/>
      <color rgb="FFE63700"/>
      <color rgb="FFE35E03"/>
      <color rgb="FFA40000"/>
      <color rgb="FFCC3300"/>
      <color rgb="FF266066"/>
      <color rgb="FF83B9A1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0</xdr:rowOff>
    </xdr:from>
    <xdr:to>
      <xdr:col>6</xdr:col>
      <xdr:colOff>15240</xdr:colOff>
      <xdr:row>56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104</xdr:row>
      <xdr:rowOff>0</xdr:rowOff>
    </xdr:from>
    <xdr:to>
      <xdr:col>6</xdr:col>
      <xdr:colOff>0</xdr:colOff>
      <xdr:row>104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57</xdr:row>
      <xdr:rowOff>10886</xdr:rowOff>
    </xdr:from>
    <xdr:to>
      <xdr:col>5</xdr:col>
      <xdr:colOff>2166257</xdr:colOff>
      <xdr:row>57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57</xdr:row>
      <xdr:rowOff>15240</xdr:rowOff>
    </xdr:from>
    <xdr:to>
      <xdr:col>6</xdr:col>
      <xdr:colOff>1929</xdr:colOff>
      <xdr:row>57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105</xdr:row>
      <xdr:rowOff>15698</xdr:rowOff>
    </xdr:from>
    <xdr:to>
      <xdr:col>6</xdr:col>
      <xdr:colOff>0</xdr:colOff>
      <xdr:row>105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57</xdr:row>
      <xdr:rowOff>8164</xdr:rowOff>
    </xdr:from>
    <xdr:to>
      <xdr:col>5</xdr:col>
      <xdr:colOff>2177143</xdr:colOff>
      <xdr:row>57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47</xdr:row>
      <xdr:rowOff>14147</xdr:rowOff>
    </xdr:from>
    <xdr:to>
      <xdr:col>7</xdr:col>
      <xdr:colOff>0</xdr:colOff>
      <xdr:row>47</xdr:row>
      <xdr:rowOff>14147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70806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59327</xdr:colOff>
      <xdr:row>88</xdr:row>
      <xdr:rowOff>16875</xdr:rowOff>
    </xdr:from>
    <xdr:to>
      <xdr:col>6</xdr:col>
      <xdr:colOff>1695722</xdr:colOff>
      <xdr:row>88</xdr:row>
      <xdr:rowOff>18780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59327" y="81550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51707</xdr:colOff>
      <xdr:row>86</xdr:row>
      <xdr:rowOff>141514</xdr:rowOff>
    </xdr:from>
    <xdr:to>
      <xdr:col>6</xdr:col>
      <xdr:colOff>1688102</xdr:colOff>
      <xdr:row>86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45</xdr:row>
      <xdr:rowOff>103958</xdr:rowOff>
    </xdr:from>
    <xdr:to>
      <xdr:col>7</xdr:col>
      <xdr:colOff>8464</xdr:colOff>
      <xdr:row>45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151</xdr:row>
      <xdr:rowOff>31023</xdr:rowOff>
    </xdr:from>
    <xdr:to>
      <xdr:col>8</xdr:col>
      <xdr:colOff>1215118</xdr:colOff>
      <xdr:row>151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149</xdr:row>
      <xdr:rowOff>164373</xdr:rowOff>
    </xdr:from>
    <xdr:to>
      <xdr:col>8</xdr:col>
      <xdr:colOff>1215118</xdr:colOff>
      <xdr:row>149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7767</xdr:rowOff>
    </xdr:from>
    <xdr:to>
      <xdr:col>6</xdr:col>
      <xdr:colOff>0</xdr:colOff>
      <xdr:row>7</xdr:row>
      <xdr:rowOff>7767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11727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55</xdr:row>
      <xdr:rowOff>1360</xdr:rowOff>
    </xdr:from>
    <xdr:to>
      <xdr:col>6</xdr:col>
      <xdr:colOff>0</xdr:colOff>
      <xdr:row>55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105</xdr:row>
      <xdr:rowOff>14245</xdr:rowOff>
    </xdr:from>
    <xdr:to>
      <xdr:col>6</xdr:col>
      <xdr:colOff>0</xdr:colOff>
      <xdr:row>105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25309</xdr:rowOff>
    </xdr:from>
    <xdr:to>
      <xdr:col>5</xdr:col>
      <xdr:colOff>2128899</xdr:colOff>
      <xdr:row>56</xdr:row>
      <xdr:rowOff>25309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5389789"/>
          <a:ext cx="1018323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103</xdr:row>
      <xdr:rowOff>71395</xdr:rowOff>
    </xdr:from>
    <xdr:to>
      <xdr:col>5</xdr:col>
      <xdr:colOff>2139042</xdr:colOff>
      <xdr:row>103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C585CF-2835-4265-913D-590CBCEA64C1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084A79-8C7D-43A8-B168-D753D06DC191}"/>
            </a:ext>
          </a:extLst>
        </xdr:cNvPr>
        <xdr:cNvSpPr txBox="1"/>
      </xdr:nvSpPr>
      <xdr:spPr>
        <a:xfrm>
          <a:off x="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9467CD0-9445-4763-828D-D77B5733E6CC}"/>
            </a:ext>
          </a:extLst>
        </xdr:cNvPr>
        <xdr:cNvCxnSpPr/>
      </xdr:nvCxnSpPr>
      <xdr:spPr>
        <a:xfrm>
          <a:off x="19050" y="1226967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C85D06B-390E-4C2C-87DC-53E4DF9AFDDF}"/>
            </a:ext>
          </a:extLst>
        </xdr:cNvPr>
        <xdr:cNvSpPr txBox="1"/>
      </xdr:nvSpPr>
      <xdr:spPr>
        <a:xfrm>
          <a:off x="13049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B001172-660B-45CB-B932-3C673898775A}"/>
            </a:ext>
          </a:extLst>
        </xdr:cNvPr>
        <xdr:cNvSpPr txBox="1"/>
      </xdr:nvSpPr>
      <xdr:spPr>
        <a:xfrm>
          <a:off x="548942" y="504187"/>
          <a:ext cx="371474" cy="381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3AA1D5-7822-4D02-8A6E-F53191D1CCCE}"/>
            </a:ext>
          </a:extLst>
        </xdr:cNvPr>
        <xdr:cNvSpPr txBox="1"/>
      </xdr:nvSpPr>
      <xdr:spPr>
        <a:xfrm>
          <a:off x="10226040" y="866"/>
          <a:ext cx="184731" cy="381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58BD00A0-5B7D-442D-93E7-79CB5D46CB54}"/>
            </a:ext>
          </a:extLst>
        </xdr:cNvPr>
        <xdr:cNvCxnSpPr/>
      </xdr:nvCxnSpPr>
      <xdr:spPr>
        <a:xfrm>
          <a:off x="84201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F3247C2-1C1D-4D9D-8131-E76B8DA98215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D56A73B-4CFB-4FA9-95F9-381B55D4F2C2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979526C-64AD-4105-8927-FDEE88A6EBA7}"/>
            </a:ext>
          </a:extLst>
        </xdr:cNvPr>
        <xdr:cNvSpPr txBox="1"/>
      </xdr:nvSpPr>
      <xdr:spPr>
        <a:xfrm>
          <a:off x="10226040" y="69342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C5C2760-14BD-4FF1-8A48-227963E79C66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93E6EDF-8B92-4AA8-828C-1B14F238EEB7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3B864D57-4112-4E1D-812C-9DB7995038EF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181</xdr:row>
      <xdr:rowOff>14334</xdr:rowOff>
    </xdr:from>
    <xdr:to>
      <xdr:col>6</xdr:col>
      <xdr:colOff>37929</xdr:colOff>
      <xdr:row>181</xdr:row>
      <xdr:rowOff>14334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AAF2FB25-9DF0-4674-970E-CE5C164229F5}"/>
            </a:ext>
          </a:extLst>
        </xdr:cNvPr>
        <xdr:cNvCxnSpPr/>
      </xdr:nvCxnSpPr>
      <xdr:spPr>
        <a:xfrm>
          <a:off x="0" y="461681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142</xdr:row>
      <xdr:rowOff>167597</xdr:rowOff>
    </xdr:from>
    <xdr:to>
      <xdr:col>6</xdr:col>
      <xdr:colOff>0</xdr:colOff>
      <xdr:row>142</xdr:row>
      <xdr:rowOff>167597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60C7ADAF-18B0-4A36-95C9-431E3BEF3E86}"/>
            </a:ext>
          </a:extLst>
        </xdr:cNvPr>
        <xdr:cNvCxnSpPr/>
      </xdr:nvCxnSpPr>
      <xdr:spPr>
        <a:xfrm>
          <a:off x="10886" y="439669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56</xdr:row>
      <xdr:rowOff>153301</xdr:rowOff>
    </xdr:from>
    <xdr:to>
      <xdr:col>11</xdr:col>
      <xdr:colOff>2129118</xdr:colOff>
      <xdr:row>56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106</xdr:row>
      <xdr:rowOff>2870</xdr:rowOff>
    </xdr:from>
    <xdr:to>
      <xdr:col>5</xdr:col>
      <xdr:colOff>2163536</xdr:colOff>
      <xdr:row>106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8964</xdr:rowOff>
    </xdr:from>
    <xdr:to>
      <xdr:col>12</xdr:col>
      <xdr:colOff>8965</xdr:colOff>
      <xdr:row>8</xdr:row>
      <xdr:rowOff>14727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V="1">
          <a:off x="10300447" y="1667435"/>
          <a:ext cx="10363200" cy="576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57</xdr:row>
      <xdr:rowOff>71</xdr:rowOff>
    </xdr:from>
    <xdr:to>
      <xdr:col>6</xdr:col>
      <xdr:colOff>34818</xdr:colOff>
      <xdr:row>57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105</xdr:row>
      <xdr:rowOff>153271</xdr:rowOff>
    </xdr:from>
    <xdr:to>
      <xdr:col>13</xdr:col>
      <xdr:colOff>7126</xdr:colOff>
      <xdr:row>105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44824</xdr:rowOff>
    </xdr:from>
    <xdr:to>
      <xdr:col>11</xdr:col>
      <xdr:colOff>2250142</xdr:colOff>
      <xdr:row>7</xdr:row>
      <xdr:rowOff>2177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V="1">
          <a:off x="10300447" y="1443318"/>
          <a:ext cx="10345271" cy="1114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23570</xdr:colOff>
      <xdr:row>107</xdr:row>
      <xdr:rowOff>17928</xdr:rowOff>
    </xdr:from>
    <xdr:to>
      <xdr:col>5</xdr:col>
      <xdr:colOff>2172138</xdr:colOff>
      <xdr:row>107</xdr:row>
      <xdr:rowOff>17928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BB52E93D-744C-4F36-9787-73E525EDE2B5}"/>
            </a:ext>
          </a:extLst>
        </xdr:cNvPr>
        <xdr:cNvCxnSpPr/>
      </xdr:nvCxnSpPr>
      <xdr:spPr>
        <a:xfrm>
          <a:off x="23570" y="9798422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107</xdr:row>
      <xdr:rowOff>17927</xdr:rowOff>
    </xdr:from>
    <xdr:to>
      <xdr:col>13</xdr:col>
      <xdr:colOff>7126</xdr:colOff>
      <xdr:row>107</xdr:row>
      <xdr:rowOff>17927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D02CF003-8198-4B02-BCB2-32C3B86055A9}"/>
            </a:ext>
          </a:extLst>
        </xdr:cNvPr>
        <xdr:cNvCxnSpPr/>
      </xdr:nvCxnSpPr>
      <xdr:spPr>
        <a:xfrm>
          <a:off x="10336149" y="9798421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59</xdr:row>
      <xdr:rowOff>10194</xdr:rowOff>
    </xdr:from>
    <xdr:to>
      <xdr:col>6</xdr:col>
      <xdr:colOff>34818</xdr:colOff>
      <xdr:row>59</xdr:row>
      <xdr:rowOff>10194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EF17DB30-D91D-4ACF-A0F9-6E7A1E8A154A}"/>
            </a:ext>
          </a:extLst>
        </xdr:cNvPr>
        <xdr:cNvCxnSpPr/>
      </xdr:nvCxnSpPr>
      <xdr:spPr>
        <a:xfrm>
          <a:off x="0" y="5810359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59</xdr:row>
      <xdr:rowOff>9864</xdr:rowOff>
    </xdr:from>
    <xdr:to>
      <xdr:col>11</xdr:col>
      <xdr:colOff>2129118</xdr:colOff>
      <xdr:row>59</xdr:row>
      <xdr:rowOff>9864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EC11C382-3A4F-4350-A507-D187A796D1DE}"/>
            </a:ext>
          </a:extLst>
        </xdr:cNvPr>
        <xdr:cNvCxnSpPr/>
      </xdr:nvCxnSpPr>
      <xdr:spPr>
        <a:xfrm flipV="1">
          <a:off x="10345270" y="5810029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20029</xdr:rowOff>
    </xdr:from>
    <xdr:to>
      <xdr:col>6</xdr:col>
      <xdr:colOff>0</xdr:colOff>
      <xdr:row>8</xdr:row>
      <xdr:rowOff>20029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642641"/>
          <a:ext cx="1031725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474008</xdr:colOff>
      <xdr:row>7</xdr:row>
      <xdr:rowOff>174990</xdr:rowOff>
    </xdr:from>
    <xdr:to>
      <xdr:col>12</xdr:col>
      <xdr:colOff>421341</xdr:colOff>
      <xdr:row>7</xdr:row>
      <xdr:rowOff>174990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810314" y="1591414"/>
          <a:ext cx="1033742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107</xdr:row>
      <xdr:rowOff>22365</xdr:rowOff>
    </xdr:from>
    <xdr:to>
      <xdr:col>12</xdr:col>
      <xdr:colOff>16330</xdr:colOff>
      <xdr:row>107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107</xdr:row>
      <xdr:rowOff>8760</xdr:rowOff>
    </xdr:from>
    <xdr:to>
      <xdr:col>6</xdr:col>
      <xdr:colOff>2724</xdr:colOff>
      <xdr:row>107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77</xdr:row>
      <xdr:rowOff>126857</xdr:rowOff>
    </xdr:from>
    <xdr:to>
      <xdr:col>0</xdr:col>
      <xdr:colOff>40821</xdr:colOff>
      <xdr:row>77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56</xdr:row>
      <xdr:rowOff>60148</xdr:rowOff>
    </xdr:from>
    <xdr:to>
      <xdr:col>6</xdr:col>
      <xdr:colOff>9525</xdr:colOff>
      <xdr:row>56</xdr:row>
      <xdr:rowOff>60148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5421042"/>
          <a:ext cx="1033630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56</xdr:row>
      <xdr:rowOff>163926</xdr:rowOff>
    </xdr:from>
    <xdr:to>
      <xdr:col>11</xdr:col>
      <xdr:colOff>2151289</xdr:colOff>
      <xdr:row>56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105</xdr:row>
      <xdr:rowOff>182932</xdr:rowOff>
    </xdr:from>
    <xdr:to>
      <xdr:col>6</xdr:col>
      <xdr:colOff>13608</xdr:colOff>
      <xdr:row>105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105</xdr:row>
      <xdr:rowOff>182930</xdr:rowOff>
    </xdr:from>
    <xdr:to>
      <xdr:col>12</xdr:col>
      <xdr:colOff>0</xdr:colOff>
      <xdr:row>105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90</xdr:row>
      <xdr:rowOff>126857</xdr:rowOff>
    </xdr:from>
    <xdr:to>
      <xdr:col>0</xdr:col>
      <xdr:colOff>40821</xdr:colOff>
      <xdr:row>90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103</xdr:row>
      <xdr:rowOff>126857</xdr:rowOff>
    </xdr:from>
    <xdr:to>
      <xdr:col>0</xdr:col>
      <xdr:colOff>40821</xdr:colOff>
      <xdr:row>103</xdr:row>
      <xdr:rowOff>126857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1E4C47F4-8C56-492F-95C1-8806CA07AB55}"/>
            </a:ext>
          </a:extLst>
        </xdr:cNvPr>
        <xdr:cNvCxnSpPr/>
      </xdr:nvCxnSpPr>
      <xdr:spPr>
        <a:xfrm>
          <a:off x="0" y="956669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18488</xdr:colOff>
      <xdr:row>58</xdr:row>
      <xdr:rowOff>15327</xdr:rowOff>
    </xdr:from>
    <xdr:to>
      <xdr:col>6</xdr:col>
      <xdr:colOff>18488</xdr:colOff>
      <xdr:row>58</xdr:row>
      <xdr:rowOff>15327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5A5EA9BA-76E5-44C2-AEC5-44D851FC32D2}"/>
            </a:ext>
          </a:extLst>
        </xdr:cNvPr>
        <xdr:cNvCxnSpPr/>
      </xdr:nvCxnSpPr>
      <xdr:spPr>
        <a:xfrm flipV="1">
          <a:off x="18488" y="5654127"/>
          <a:ext cx="1033630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2205718</xdr:colOff>
      <xdr:row>58</xdr:row>
      <xdr:rowOff>11524</xdr:rowOff>
    </xdr:from>
    <xdr:to>
      <xdr:col>11</xdr:col>
      <xdr:colOff>2061642</xdr:colOff>
      <xdr:row>58</xdr:row>
      <xdr:rowOff>11524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7E2786B0-7852-4B06-8CB1-3AD1D1CECBC8}"/>
            </a:ext>
          </a:extLst>
        </xdr:cNvPr>
        <xdr:cNvCxnSpPr/>
      </xdr:nvCxnSpPr>
      <xdr:spPr>
        <a:xfrm>
          <a:off x="10318777" y="5650324"/>
          <a:ext cx="102101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57</xdr:row>
      <xdr:rowOff>13367</xdr:rowOff>
    </xdr:from>
    <xdr:to>
      <xdr:col>7</xdr:col>
      <xdr:colOff>9525</xdr:colOff>
      <xdr:row>57</xdr:row>
      <xdr:rowOff>13367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234873"/>
          <a:ext cx="1044444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57</xdr:row>
      <xdr:rowOff>13367</xdr:rowOff>
    </xdr:from>
    <xdr:to>
      <xdr:col>14</xdr:col>
      <xdr:colOff>27215</xdr:colOff>
      <xdr:row>57</xdr:row>
      <xdr:rowOff>13367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462133" y="6234873"/>
          <a:ext cx="1042595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55</xdr:row>
      <xdr:rowOff>72118</xdr:rowOff>
    </xdr:from>
    <xdr:to>
      <xdr:col>14</xdr:col>
      <xdr:colOff>54429</xdr:colOff>
      <xdr:row>55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55</xdr:row>
      <xdr:rowOff>72117</xdr:rowOff>
    </xdr:from>
    <xdr:to>
      <xdr:col>7</xdr:col>
      <xdr:colOff>36739</xdr:colOff>
      <xdr:row>55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106</xdr:row>
      <xdr:rowOff>3041</xdr:rowOff>
    </xdr:from>
    <xdr:to>
      <xdr:col>14</xdr:col>
      <xdr:colOff>6403</xdr:colOff>
      <xdr:row>106</xdr:row>
      <xdr:rowOff>3041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79502" y="10357276"/>
          <a:ext cx="1038777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105</xdr:row>
      <xdr:rowOff>144236</xdr:rowOff>
    </xdr:from>
    <xdr:to>
      <xdr:col>7</xdr:col>
      <xdr:colOff>50348</xdr:colOff>
      <xdr:row>105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31858</xdr:colOff>
      <xdr:row>119</xdr:row>
      <xdr:rowOff>8965</xdr:rowOff>
    </xdr:from>
    <xdr:to>
      <xdr:col>7</xdr:col>
      <xdr:colOff>41383</xdr:colOff>
      <xdr:row>119</xdr:row>
      <xdr:rowOff>8965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9C849E02-7B44-4BA3-83E3-57FA1C7F10B9}"/>
            </a:ext>
          </a:extLst>
        </xdr:cNvPr>
        <xdr:cNvCxnSpPr/>
      </xdr:nvCxnSpPr>
      <xdr:spPr>
        <a:xfrm flipV="1">
          <a:off x="31858" y="10533530"/>
          <a:ext cx="1044444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8724</xdr:colOff>
      <xdr:row>119</xdr:row>
      <xdr:rowOff>8964</xdr:rowOff>
    </xdr:from>
    <xdr:to>
      <xdr:col>13</xdr:col>
      <xdr:colOff>1790379</xdr:colOff>
      <xdr:row>119</xdr:row>
      <xdr:rowOff>8964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94CE53D-8FE1-4BB5-A816-5253B84D9D88}"/>
            </a:ext>
          </a:extLst>
        </xdr:cNvPr>
        <xdr:cNvCxnSpPr/>
      </xdr:nvCxnSpPr>
      <xdr:spPr>
        <a:xfrm>
          <a:off x="10443642" y="10533529"/>
          <a:ext cx="1038777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1943467</xdr:colOff>
      <xdr:row>106</xdr:row>
      <xdr:rowOff>141161</xdr:rowOff>
    </xdr:from>
    <xdr:to>
      <xdr:col>13</xdr:col>
      <xdr:colOff>1663502</xdr:colOff>
      <xdr:row>106</xdr:row>
      <xdr:rowOff>142396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04761" y="12915867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58</xdr:row>
      <xdr:rowOff>18249</xdr:rowOff>
    </xdr:from>
    <xdr:to>
      <xdr:col>7</xdr:col>
      <xdr:colOff>69107</xdr:colOff>
      <xdr:row>58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58</xdr:row>
      <xdr:rowOff>14166</xdr:rowOff>
    </xdr:from>
    <xdr:to>
      <xdr:col>14</xdr:col>
      <xdr:colOff>2721</xdr:colOff>
      <xdr:row>58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134054</xdr:rowOff>
    </xdr:from>
    <xdr:to>
      <xdr:col>7</xdr:col>
      <xdr:colOff>44823</xdr:colOff>
      <xdr:row>56</xdr:row>
      <xdr:rowOff>135815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6050760"/>
          <a:ext cx="10632141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56</xdr:row>
      <xdr:rowOff>140281</xdr:rowOff>
    </xdr:from>
    <xdr:to>
      <xdr:col>14</xdr:col>
      <xdr:colOff>0</xdr:colOff>
      <xdr:row>56</xdr:row>
      <xdr:rowOff>140281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634943" y="6056987"/>
          <a:ext cx="1026178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105</xdr:row>
      <xdr:rowOff>206826</xdr:rowOff>
    </xdr:from>
    <xdr:to>
      <xdr:col>7</xdr:col>
      <xdr:colOff>40821</xdr:colOff>
      <xdr:row>105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106</xdr:row>
      <xdr:rowOff>3389</xdr:rowOff>
    </xdr:from>
    <xdr:to>
      <xdr:col>14</xdr:col>
      <xdr:colOff>5033</xdr:colOff>
      <xdr:row>106</xdr:row>
      <xdr:rowOff>3389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78095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107</xdr:row>
      <xdr:rowOff>8964</xdr:rowOff>
    </xdr:from>
    <xdr:to>
      <xdr:col>7</xdr:col>
      <xdr:colOff>40821</xdr:colOff>
      <xdr:row>107</xdr:row>
      <xdr:rowOff>8964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1A51895E-0F12-47B6-B1CF-6979B2A6DE22}"/>
            </a:ext>
          </a:extLst>
        </xdr:cNvPr>
        <xdr:cNvCxnSpPr/>
      </xdr:nvCxnSpPr>
      <xdr:spPr>
        <a:xfrm>
          <a:off x="40821" y="10345270"/>
          <a:ext cx="1058731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7092</xdr:colOff>
      <xdr:row>107</xdr:row>
      <xdr:rowOff>21319</xdr:rowOff>
    </xdr:from>
    <xdr:to>
      <xdr:col>13</xdr:col>
      <xdr:colOff>1717291</xdr:colOff>
      <xdr:row>107</xdr:row>
      <xdr:rowOff>21319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CB997194-949D-4A05-AAB5-F8B3E12062BC}"/>
            </a:ext>
          </a:extLst>
        </xdr:cNvPr>
        <xdr:cNvCxnSpPr/>
      </xdr:nvCxnSpPr>
      <xdr:spPr>
        <a:xfrm>
          <a:off x="10594410" y="10357625"/>
          <a:ext cx="1027149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57</xdr:row>
      <xdr:rowOff>60415</xdr:rowOff>
    </xdr:from>
    <xdr:to>
      <xdr:col>6</xdr:col>
      <xdr:colOff>1729740</xdr:colOff>
      <xdr:row>57</xdr:row>
      <xdr:rowOff>67220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15240" y="570683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106</xdr:row>
      <xdr:rowOff>68035</xdr:rowOff>
    </xdr:from>
    <xdr:to>
      <xdr:col>7</xdr:col>
      <xdr:colOff>40822</xdr:colOff>
      <xdr:row>106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108</xdr:row>
      <xdr:rowOff>14695</xdr:rowOff>
    </xdr:from>
    <xdr:to>
      <xdr:col>7</xdr:col>
      <xdr:colOff>40822</xdr:colOff>
      <xdr:row>108</xdr:row>
      <xdr:rowOff>15240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14DDDF52-4A3A-4720-8FB0-BE6E7F7816E5}"/>
            </a:ext>
          </a:extLst>
        </xdr:cNvPr>
        <xdr:cNvCxnSpPr/>
      </xdr:nvCxnSpPr>
      <xdr:spPr>
        <a:xfrm flipV="1">
          <a:off x="43542" y="10027375"/>
          <a:ext cx="10299520" cy="54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59</xdr:row>
      <xdr:rowOff>15240</xdr:rowOff>
    </xdr:from>
    <xdr:to>
      <xdr:col>6</xdr:col>
      <xdr:colOff>1787980</xdr:colOff>
      <xdr:row>59</xdr:row>
      <xdr:rowOff>19866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D221D9AB-32D5-4586-9BBA-CCFC58CD44F8}"/>
            </a:ext>
          </a:extLst>
        </xdr:cNvPr>
        <xdr:cNvCxnSpPr/>
      </xdr:nvCxnSpPr>
      <xdr:spPr>
        <a:xfrm flipV="1">
          <a:off x="0" y="5935980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13754</xdr:rowOff>
    </xdr:from>
    <xdr:to>
      <xdr:col>7</xdr:col>
      <xdr:colOff>0</xdr:colOff>
      <xdr:row>8</xdr:row>
      <xdr:rowOff>13754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69777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57</xdr:row>
      <xdr:rowOff>159474</xdr:rowOff>
    </xdr:from>
    <xdr:to>
      <xdr:col>6</xdr:col>
      <xdr:colOff>1737359</xdr:colOff>
      <xdr:row>57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106</xdr:row>
      <xdr:rowOff>69477</xdr:rowOff>
    </xdr:from>
    <xdr:to>
      <xdr:col>6</xdr:col>
      <xdr:colOff>1652649</xdr:colOff>
      <xdr:row>106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59</xdr:row>
      <xdr:rowOff>14694</xdr:rowOff>
    </xdr:from>
    <xdr:to>
      <xdr:col>6</xdr:col>
      <xdr:colOff>1737359</xdr:colOff>
      <xdr:row>59</xdr:row>
      <xdr:rowOff>14695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FCD96EF1-3894-44EF-8A0B-33F747861DF4}"/>
            </a:ext>
          </a:extLst>
        </xdr:cNvPr>
        <xdr:cNvCxnSpPr/>
      </xdr:nvCxnSpPr>
      <xdr:spPr>
        <a:xfrm flipV="1">
          <a:off x="68036" y="567635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108</xdr:row>
      <xdr:rowOff>22860</xdr:rowOff>
    </xdr:from>
    <xdr:to>
      <xdr:col>6</xdr:col>
      <xdr:colOff>1667889</xdr:colOff>
      <xdr:row>108</xdr:row>
      <xdr:rowOff>22860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DBF644E9-1C37-455D-B213-829E3632EECE}"/>
            </a:ext>
          </a:extLst>
        </xdr:cNvPr>
        <xdr:cNvCxnSpPr/>
      </xdr:nvCxnSpPr>
      <xdr:spPr>
        <a:xfrm>
          <a:off x="15240" y="9906000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iera.mazalan\Desktop\oktober\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46"/>
  <sheetViews>
    <sheetView showGridLines="0" view="pageBreakPreview" zoomScaleNormal="100" zoomScaleSheetLayoutView="100" workbookViewId="0">
      <selection activeCell="I48" sqref="I48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18" customWidth="1"/>
    <col min="12" max="13" width="16.88671875" style="18" customWidth="1"/>
    <col min="14" max="17" width="12.88671875" style="2" customWidth="1"/>
    <col min="18" max="16384" width="9.109375" style="2"/>
  </cols>
  <sheetData>
    <row r="1" spans="1:15" ht="15" customHeight="1">
      <c r="A1" s="108" t="s">
        <v>0</v>
      </c>
      <c r="B1" s="133">
        <v>1</v>
      </c>
      <c r="C1" s="19" t="s">
        <v>1</v>
      </c>
      <c r="D1" s="2"/>
      <c r="E1" s="2"/>
      <c r="F1" s="2"/>
    </row>
    <row r="2" spans="1:15" ht="15" customHeight="1">
      <c r="A2" s="108" t="s">
        <v>2</v>
      </c>
      <c r="B2" s="133"/>
      <c r="C2" s="134" t="s">
        <v>3</v>
      </c>
      <c r="D2" s="134"/>
      <c r="E2" s="134"/>
      <c r="F2" s="2"/>
    </row>
    <row r="3" spans="1:15" ht="6.6" customHeight="1">
      <c r="B3" s="2"/>
      <c r="C3" s="2"/>
      <c r="D3" s="2"/>
      <c r="E3" s="2"/>
      <c r="F3" s="2"/>
    </row>
    <row r="4" spans="1:15" ht="15.9" customHeight="1">
      <c r="A4" s="129" t="s">
        <v>108</v>
      </c>
      <c r="B4" s="129"/>
      <c r="C4" s="3" t="s">
        <v>4</v>
      </c>
      <c r="D4" s="3" t="s">
        <v>5</v>
      </c>
      <c r="E4" s="3" t="s">
        <v>6</v>
      </c>
      <c r="F4" s="3" t="s">
        <v>7</v>
      </c>
    </row>
    <row r="5" spans="1:15" ht="15.9" customHeight="1">
      <c r="A5" s="130" t="s">
        <v>110</v>
      </c>
      <c r="B5" s="130"/>
      <c r="C5" s="5" t="s">
        <v>8</v>
      </c>
      <c r="D5" s="5" t="s">
        <v>9</v>
      </c>
      <c r="E5" s="5" t="s">
        <v>10</v>
      </c>
      <c r="F5" s="5" t="s">
        <v>11</v>
      </c>
    </row>
    <row r="6" spans="1:15" ht="9" customHeight="1">
      <c r="A6" s="130"/>
      <c r="B6" s="130"/>
      <c r="C6" s="35"/>
      <c r="D6" s="3"/>
      <c r="E6" s="3"/>
      <c r="F6" s="3"/>
    </row>
    <row r="7" spans="1:15" ht="15.6" customHeight="1">
      <c r="A7" s="132" t="s">
        <v>115</v>
      </c>
      <c r="B7" s="132"/>
      <c r="C7" s="132"/>
      <c r="D7" s="132"/>
      <c r="E7" s="132"/>
      <c r="F7" s="132"/>
    </row>
    <row r="8" spans="1:15" ht="9.6" customHeight="1">
      <c r="A8" s="84"/>
      <c r="B8" s="84"/>
      <c r="C8" s="85"/>
      <c r="D8" s="85"/>
      <c r="E8" s="85"/>
      <c r="F8" s="85"/>
    </row>
    <row r="9" spans="1:15" hidden="1">
      <c r="A9" s="68">
        <v>2018</v>
      </c>
      <c r="B9" s="68"/>
      <c r="C9" s="86">
        <v>1252145.1602978439</v>
      </c>
      <c r="D9" s="86">
        <v>605472.87350717129</v>
      </c>
      <c r="E9" s="86">
        <v>499993.68897888204</v>
      </c>
      <c r="F9" s="86">
        <v>146678.59781179007</v>
      </c>
    </row>
    <row r="10" spans="1:15" ht="12" hidden="1" customHeight="1">
      <c r="A10" s="68">
        <v>2019</v>
      </c>
      <c r="B10" s="75"/>
      <c r="C10" s="86">
        <v>1326445.9541610337</v>
      </c>
      <c r="D10" s="86">
        <v>638222.22817294288</v>
      </c>
      <c r="E10" s="86">
        <v>537600.20033522346</v>
      </c>
      <c r="F10" s="86">
        <v>150623.52565286739</v>
      </c>
    </row>
    <row r="11" spans="1:15" ht="12" customHeight="1">
      <c r="A11" s="68">
        <v>2020</v>
      </c>
      <c r="B11" s="76"/>
      <c r="C11" s="86">
        <v>1249415.0626594229</v>
      </c>
      <c r="D11" s="86">
        <v>603311.26996155386</v>
      </c>
      <c r="E11" s="86">
        <v>511008.17352149286</v>
      </c>
      <c r="F11" s="86">
        <v>135095.61917637609</v>
      </c>
    </row>
    <row r="12" spans="1:15" ht="12" customHeight="1">
      <c r="A12" s="68">
        <v>2021</v>
      </c>
      <c r="B12" s="67"/>
      <c r="C12" s="86">
        <v>1299423.8448451529</v>
      </c>
      <c r="D12" s="86">
        <v>641755.40805454773</v>
      </c>
      <c r="E12" s="86">
        <v>533563.64344479307</v>
      </c>
      <c r="F12" s="86">
        <v>124104.79334581223</v>
      </c>
      <c r="N12" s="40"/>
      <c r="O12" s="40"/>
    </row>
    <row r="13" spans="1:15" ht="12" customHeight="1">
      <c r="A13" s="68">
        <v>2022</v>
      </c>
      <c r="B13" s="67"/>
      <c r="C13" s="86">
        <v>1554517.9755358896</v>
      </c>
      <c r="D13" s="86">
        <v>710292.58954437205</v>
      </c>
      <c r="E13" s="86">
        <v>661052.57877539005</v>
      </c>
      <c r="F13" s="86">
        <v>183173.00721612677</v>
      </c>
      <c r="N13" s="40"/>
      <c r="O13" s="40"/>
    </row>
    <row r="14" spans="1:15" ht="12" customHeight="1">
      <c r="A14" s="68">
        <v>2023</v>
      </c>
      <c r="B14" s="67"/>
      <c r="C14" s="86">
        <v>1673606.6819176702</v>
      </c>
      <c r="D14" s="86">
        <v>747149.56340619898</v>
      </c>
      <c r="E14" s="86">
        <v>720751.41377283458</v>
      </c>
      <c r="F14" s="86">
        <v>205705.80473863636</v>
      </c>
      <c r="N14" s="40"/>
      <c r="O14" s="40"/>
    </row>
    <row r="15" spans="1:15" ht="12" customHeight="1">
      <c r="A15" s="68">
        <v>2024</v>
      </c>
      <c r="B15" s="67"/>
      <c r="C15" s="86">
        <v>1766035.7810305608</v>
      </c>
      <c r="D15" s="86">
        <v>782078.08032825461</v>
      </c>
      <c r="E15" s="86">
        <v>764899.58103162353</v>
      </c>
      <c r="F15" s="86">
        <v>219058.11967068297</v>
      </c>
      <c r="N15" s="40"/>
      <c r="O15" s="40"/>
    </row>
    <row r="16" spans="1:15" ht="12" customHeight="1">
      <c r="A16" s="68">
        <v>2025</v>
      </c>
      <c r="B16" s="67"/>
      <c r="C16" s="86">
        <v>1865011.56046867</v>
      </c>
      <c r="D16" s="86">
        <v>827368.61173267395</v>
      </c>
      <c r="E16" s="86">
        <v>811512.76702776295</v>
      </c>
      <c r="F16" s="86">
        <v>226130.18170823599</v>
      </c>
      <c r="N16" s="40"/>
      <c r="O16" s="40"/>
    </row>
    <row r="17" spans="1:15" ht="10.95" hidden="1" customHeight="1">
      <c r="A17" s="68"/>
      <c r="B17" s="67"/>
      <c r="C17" s="86"/>
      <c r="D17" s="86"/>
      <c r="E17" s="86"/>
      <c r="F17" s="86"/>
      <c r="N17" s="40"/>
      <c r="O17" s="40"/>
    </row>
    <row r="18" spans="1:15" ht="12" hidden="1" customHeight="1">
      <c r="A18" s="68">
        <v>2024</v>
      </c>
      <c r="B18" s="76" t="s">
        <v>12</v>
      </c>
      <c r="C18" s="86">
        <v>142407.44667047419</v>
      </c>
      <c r="D18" s="86">
        <v>63686.518120015229</v>
      </c>
      <c r="E18" s="86">
        <v>61105.884526722097</v>
      </c>
      <c r="F18" s="86">
        <v>17615.044023736886</v>
      </c>
      <c r="N18" s="39"/>
      <c r="O18" s="39"/>
    </row>
    <row r="19" spans="1:15" ht="12" hidden="1" customHeight="1">
      <c r="A19" s="68"/>
      <c r="B19" s="67" t="s">
        <v>13</v>
      </c>
      <c r="C19" s="86">
        <v>141105.40536822611</v>
      </c>
      <c r="D19" s="86">
        <v>62201.815243842131</v>
      </c>
      <c r="E19" s="86">
        <v>61532.456167145589</v>
      </c>
      <c r="F19" s="86">
        <v>17371.133957238399</v>
      </c>
    </row>
    <row r="20" spans="1:15" ht="12" hidden="1" customHeight="1">
      <c r="A20" s="68"/>
      <c r="B20" s="76" t="s">
        <v>14</v>
      </c>
      <c r="C20" s="86">
        <v>145722.8292838264</v>
      </c>
      <c r="D20" s="86">
        <v>64080.69741737195</v>
      </c>
      <c r="E20" s="86">
        <v>62829.503253439638</v>
      </c>
      <c r="F20" s="86">
        <v>18812.628613014836</v>
      </c>
    </row>
    <row r="21" spans="1:15" ht="12" hidden="1" customHeight="1">
      <c r="A21" s="68"/>
      <c r="B21" s="76" t="s">
        <v>15</v>
      </c>
      <c r="C21" s="86">
        <v>144896.53278655958</v>
      </c>
      <c r="D21" s="86">
        <v>63836.819067207878</v>
      </c>
      <c r="E21" s="86">
        <v>63790.036841574663</v>
      </c>
      <c r="F21" s="86">
        <v>17269.676877777049</v>
      </c>
    </row>
    <row r="22" spans="1:15" ht="12" hidden="1" customHeight="1">
      <c r="A22" s="68"/>
      <c r="B22" s="76" t="s">
        <v>16</v>
      </c>
      <c r="C22" s="86">
        <v>147850.21147987439</v>
      </c>
      <c r="D22" s="86">
        <v>65111.974758449644</v>
      </c>
      <c r="E22" s="86">
        <v>63956.546504798665</v>
      </c>
      <c r="F22" s="86">
        <v>18781.690216626041</v>
      </c>
    </row>
    <row r="23" spans="1:15" ht="12" hidden="1" customHeight="1">
      <c r="A23" s="68"/>
      <c r="B23" s="76" t="s">
        <v>17</v>
      </c>
      <c r="C23" s="86">
        <v>145995.12568730174</v>
      </c>
      <c r="D23" s="86">
        <v>64892.462632750212</v>
      </c>
      <c r="E23" s="86">
        <v>64093.551358079523</v>
      </c>
      <c r="F23" s="86">
        <v>17009.11169647202</v>
      </c>
    </row>
    <row r="24" spans="1:15" ht="12" hidden="1" customHeight="1">
      <c r="A24" s="68"/>
      <c r="B24" s="76" t="s">
        <v>18</v>
      </c>
      <c r="C24" s="86">
        <v>149031.12290957407</v>
      </c>
      <c r="D24" s="86">
        <v>66562.39060799907</v>
      </c>
      <c r="E24" s="86">
        <v>63480.416623440855</v>
      </c>
      <c r="F24" s="86">
        <v>18988.315678134149</v>
      </c>
    </row>
    <row r="25" spans="1:15" ht="12" hidden="1" customHeight="1">
      <c r="A25" s="67"/>
      <c r="B25" s="76" t="s">
        <v>19</v>
      </c>
      <c r="C25" s="86">
        <v>149224.2737745968</v>
      </c>
      <c r="D25" s="86">
        <v>66237.55387153069</v>
      </c>
      <c r="E25" s="86">
        <v>64119.629692417344</v>
      </c>
      <c r="F25" s="86">
        <v>18867.090210648759</v>
      </c>
    </row>
    <row r="26" spans="1:15" ht="12" hidden="1" customHeight="1">
      <c r="A26" s="67"/>
      <c r="B26" s="76" t="s">
        <v>20</v>
      </c>
      <c r="C26" s="86">
        <v>148180.94550753193</v>
      </c>
      <c r="D26" s="86">
        <v>66471.403735738277</v>
      </c>
      <c r="E26" s="86">
        <v>64417.283400943088</v>
      </c>
      <c r="F26" s="86">
        <v>17292.258370850559</v>
      </c>
    </row>
    <row r="27" spans="1:15" ht="12" hidden="1" customHeight="1">
      <c r="A27" s="68"/>
      <c r="B27" s="76" t="s">
        <v>21</v>
      </c>
      <c r="C27" s="86">
        <v>150117.99468969606</v>
      </c>
      <c r="D27" s="86">
        <v>66337.867584021966</v>
      </c>
      <c r="E27" s="86">
        <v>64907.518748485025</v>
      </c>
      <c r="F27" s="86">
        <v>18872.608357189081</v>
      </c>
    </row>
    <row r="28" spans="1:15" ht="12" hidden="1" customHeight="1">
      <c r="A28" s="68"/>
      <c r="B28" s="76" t="s">
        <v>22</v>
      </c>
      <c r="C28" s="86">
        <v>149332.35901136245</v>
      </c>
      <c r="D28" s="86">
        <v>66156.757688882441</v>
      </c>
      <c r="E28" s="86">
        <v>64847.380953389453</v>
      </c>
      <c r="F28" s="86">
        <v>18328.22036909057</v>
      </c>
    </row>
    <row r="29" spans="1:15" ht="12" hidden="1" customHeight="1">
      <c r="A29" s="68"/>
      <c r="B29" s="80" t="s">
        <v>23</v>
      </c>
      <c r="C29" s="86">
        <v>152171.53386153726</v>
      </c>
      <c r="D29" s="86">
        <v>66501.819600445073</v>
      </c>
      <c r="E29" s="86">
        <v>65819.372961187561</v>
      </c>
      <c r="F29" s="86">
        <v>19850.341299904609</v>
      </c>
    </row>
    <row r="30" spans="1:15" ht="7.2" customHeight="1">
      <c r="A30" s="68"/>
      <c r="B30" s="81"/>
      <c r="C30" s="87"/>
      <c r="D30" s="87"/>
      <c r="E30" s="87"/>
      <c r="F30" s="87"/>
    </row>
    <row r="31" spans="1:15" ht="12" customHeight="1">
      <c r="A31" s="68">
        <v>2025</v>
      </c>
      <c r="B31" s="80" t="s">
        <v>12</v>
      </c>
      <c r="C31" s="86">
        <v>148909.77515255494</v>
      </c>
      <c r="D31" s="86">
        <v>66782.937687180587</v>
      </c>
      <c r="E31" s="86">
        <v>66117.792285145333</v>
      </c>
      <c r="F31" s="86">
        <v>16009.045180228997</v>
      </c>
      <c r="N31" s="39"/>
      <c r="O31" s="39"/>
    </row>
    <row r="32" spans="1:15" ht="12" customHeight="1">
      <c r="A32" s="68"/>
      <c r="B32" s="80" t="s">
        <v>13</v>
      </c>
      <c r="C32" s="86">
        <v>148495.72536025094</v>
      </c>
      <c r="D32" s="86">
        <v>65799.41230245521</v>
      </c>
      <c r="E32" s="86">
        <v>65069.96878756761</v>
      </c>
      <c r="F32" s="86">
        <v>17626.344270228117</v>
      </c>
    </row>
    <row r="33" spans="1:15" ht="12" customHeight="1">
      <c r="A33" s="68"/>
      <c r="B33" s="76" t="s">
        <v>24</v>
      </c>
      <c r="C33" s="86">
        <v>153982.12040165591</v>
      </c>
      <c r="D33" s="86">
        <v>67755.028284325002</v>
      </c>
      <c r="E33" s="86">
        <v>66984.164883258039</v>
      </c>
      <c r="F33" s="86">
        <v>19242.927234072882</v>
      </c>
    </row>
    <row r="34" spans="1:15" ht="12" customHeight="1">
      <c r="A34" s="68"/>
      <c r="B34" s="80" t="s">
        <v>15</v>
      </c>
      <c r="C34" s="86">
        <v>151706.21073048585</v>
      </c>
      <c r="D34" s="86">
        <v>67321.182775513225</v>
      </c>
      <c r="E34" s="86">
        <v>66759.363765987684</v>
      </c>
      <c r="F34" s="86">
        <v>17625.66418898496</v>
      </c>
    </row>
    <row r="35" spans="1:15" ht="12" customHeight="1">
      <c r="A35" s="68"/>
      <c r="B35" s="76" t="s">
        <v>16</v>
      </c>
      <c r="C35" s="86">
        <v>154341.39477272768</v>
      </c>
      <c r="D35" s="86">
        <v>68204.304213597978</v>
      </c>
      <c r="E35" s="86">
        <v>67067.812846497211</v>
      </c>
      <c r="F35" s="86">
        <v>19069.277712632465</v>
      </c>
    </row>
    <row r="36" spans="1:15" ht="12" customHeight="1">
      <c r="A36" s="68"/>
      <c r="B36" s="80" t="s">
        <v>17</v>
      </c>
      <c r="C36" s="86">
        <v>152969.01238230156</v>
      </c>
      <c r="D36" s="86">
        <v>68294.811509396677</v>
      </c>
      <c r="E36" s="86">
        <v>67541.601537993498</v>
      </c>
      <c r="F36" s="86">
        <v>17132.599334911421</v>
      </c>
    </row>
    <row r="37" spans="1:15" ht="12" customHeight="1">
      <c r="A37" s="68"/>
      <c r="B37" s="80" t="s">
        <v>18</v>
      </c>
      <c r="C37" s="86">
        <v>156429.91209377322</v>
      </c>
      <c r="D37" s="86">
        <v>70130.410516069343</v>
      </c>
      <c r="E37" s="86">
        <v>67013.291456926789</v>
      </c>
      <c r="F37" s="86">
        <v>19286.210120777079</v>
      </c>
    </row>
    <row r="38" spans="1:15" ht="12" customHeight="1">
      <c r="A38" s="67"/>
      <c r="B38" s="76" t="s">
        <v>19</v>
      </c>
      <c r="C38" s="86">
        <v>156587.67850417804</v>
      </c>
      <c r="D38" s="86">
        <v>69642.240591054593</v>
      </c>
      <c r="E38" s="86">
        <v>67327.195212282895</v>
      </c>
      <c r="F38" s="86">
        <v>19618.242700840547</v>
      </c>
    </row>
    <row r="39" spans="1:15" ht="12" customHeight="1">
      <c r="A39" s="67"/>
      <c r="B39" s="80" t="s">
        <v>28</v>
      </c>
      <c r="C39" s="86">
        <v>158010.77516826903</v>
      </c>
      <c r="D39" s="86">
        <v>71053.981793897285</v>
      </c>
      <c r="E39" s="86">
        <v>68916.173859440736</v>
      </c>
      <c r="F39" s="86">
        <v>18040.619514931022</v>
      </c>
    </row>
    <row r="40" spans="1:15" ht="12" customHeight="1">
      <c r="A40" s="68"/>
      <c r="B40" s="80" t="s">
        <v>21</v>
      </c>
      <c r="C40" s="86">
        <v>160910.14378756157</v>
      </c>
      <c r="D40" s="86">
        <v>71172.768925555152</v>
      </c>
      <c r="E40" s="86">
        <v>69325.192431150906</v>
      </c>
      <c r="F40" s="86">
        <v>20412.18243085549</v>
      </c>
    </row>
    <row r="41" spans="1:15" ht="13.5" customHeight="1">
      <c r="A41" s="68"/>
      <c r="B41" s="76" t="s">
        <v>139</v>
      </c>
      <c r="C41" s="86">
        <v>158949.63231100066</v>
      </c>
      <c r="D41" s="86">
        <v>70144.366869576392</v>
      </c>
      <c r="E41" s="86">
        <v>69015.350436489476</v>
      </c>
      <c r="F41" s="86">
        <v>19789.915004934799</v>
      </c>
    </row>
    <row r="42" spans="1:15" ht="13.5" customHeight="1">
      <c r="A42" s="68"/>
      <c r="B42" s="76" t="s">
        <v>23</v>
      </c>
      <c r="C42" s="86">
        <v>163719.17980391355</v>
      </c>
      <c r="D42" s="86">
        <v>71067.166264052386</v>
      </c>
      <c r="E42" s="86">
        <v>70374.859525023057</v>
      </c>
      <c r="F42" s="86">
        <v>22277.154014838063</v>
      </c>
    </row>
    <row r="43" spans="1:15" ht="13.5" customHeight="1">
      <c r="A43" s="68"/>
      <c r="C43" s="86"/>
      <c r="D43" s="86"/>
      <c r="E43" s="86"/>
      <c r="F43" s="86"/>
    </row>
    <row r="44" spans="1:15" ht="12" customHeight="1">
      <c r="A44" s="68">
        <v>2026</v>
      </c>
      <c r="B44" s="76" t="s">
        <v>12</v>
      </c>
      <c r="C44" s="86">
        <v>159769.81914423223</v>
      </c>
      <c r="D44" s="86">
        <v>70808.258519013718</v>
      </c>
      <c r="E44" s="86">
        <v>70181.634786919472</v>
      </c>
      <c r="F44" s="86">
        <v>18779.925838299012</v>
      </c>
      <c r="N44" s="39"/>
      <c r="O44" s="39"/>
    </row>
    <row r="45" spans="1:15" ht="12" customHeight="1">
      <c r="A45" s="68"/>
      <c r="B45" s="76" t="s">
        <v>13</v>
      </c>
      <c r="C45" s="86">
        <v>156294.42304316501</v>
      </c>
      <c r="D45" s="86">
        <v>69528.160355952583</v>
      </c>
      <c r="E45" s="86">
        <v>70070.45479029078</v>
      </c>
      <c r="F45" s="86">
        <v>16695.80789692164</v>
      </c>
    </row>
    <row r="46" spans="1:15" ht="12" customHeight="1">
      <c r="A46" s="68"/>
      <c r="B46" s="76" t="s">
        <v>14</v>
      </c>
      <c r="C46" s="86">
        <v>169016.91137204357</v>
      </c>
      <c r="D46" s="86">
        <v>78367.171977968275</v>
      </c>
      <c r="E46" s="86">
        <v>72009.448454927318</v>
      </c>
      <c r="F46" s="86">
        <v>18640.29093914797</v>
      </c>
    </row>
    <row r="47" spans="1:15" ht="12" customHeight="1">
      <c r="A47" s="68"/>
      <c r="B47" s="76" t="s">
        <v>154</v>
      </c>
      <c r="C47" s="86">
        <v>174849.67293717514</v>
      </c>
      <c r="D47" s="86">
        <v>83534.039756422673</v>
      </c>
      <c r="E47" s="86">
        <v>70951.176699689197</v>
      </c>
      <c r="F47" s="86">
        <v>20364.456481063298</v>
      </c>
    </row>
    <row r="48" spans="1:15" ht="12" customHeight="1">
      <c r="A48" s="68"/>
      <c r="B48" s="76" t="s">
        <v>132</v>
      </c>
      <c r="C48" s="86">
        <v>171282.76257329356</v>
      </c>
      <c r="D48" s="86">
        <v>80754.849119717808</v>
      </c>
      <c r="E48" s="86">
        <v>71895.606304839865</v>
      </c>
      <c r="F48" s="86">
        <v>18632.307148735905</v>
      </c>
    </row>
    <row r="49" spans="1:17" ht="12" hidden="1" customHeight="1">
      <c r="A49" s="68"/>
      <c r="B49" s="76" t="s">
        <v>133</v>
      </c>
      <c r="C49" s="86"/>
      <c r="D49" s="86"/>
      <c r="E49" s="86"/>
      <c r="F49" s="86"/>
    </row>
    <row r="50" spans="1:17" ht="12" hidden="1" customHeight="1">
      <c r="A50" s="68"/>
      <c r="B50" s="76" t="s">
        <v>134</v>
      </c>
      <c r="C50" s="86"/>
      <c r="D50" s="86"/>
      <c r="E50" s="86"/>
      <c r="F50" s="86"/>
    </row>
    <row r="51" spans="1:17" ht="12" hidden="1" customHeight="1">
      <c r="A51" s="67"/>
      <c r="B51" s="76" t="s">
        <v>135</v>
      </c>
      <c r="C51" s="86"/>
      <c r="D51" s="86"/>
      <c r="E51" s="86"/>
      <c r="F51" s="86"/>
    </row>
    <row r="52" spans="1:17" ht="12" hidden="1" customHeight="1">
      <c r="A52" s="67"/>
      <c r="B52" s="76" t="s">
        <v>136</v>
      </c>
      <c r="C52" s="86"/>
      <c r="D52" s="86"/>
      <c r="E52" s="86"/>
      <c r="F52" s="86"/>
    </row>
    <row r="53" spans="1:17" ht="12" hidden="1" customHeight="1">
      <c r="A53" s="68"/>
      <c r="B53" s="76" t="s">
        <v>137</v>
      </c>
      <c r="C53" s="86"/>
      <c r="D53" s="86"/>
      <c r="E53" s="86"/>
      <c r="F53" s="86"/>
    </row>
    <row r="54" spans="1:17" ht="13.5" hidden="1" customHeight="1">
      <c r="A54" s="68"/>
      <c r="B54" s="76" t="s">
        <v>138</v>
      </c>
      <c r="C54" s="86"/>
      <c r="D54" s="86"/>
      <c r="E54" s="86"/>
      <c r="F54" s="86"/>
    </row>
    <row r="55" spans="1:17" ht="13.5" hidden="1" customHeight="1">
      <c r="A55" s="3"/>
      <c r="B55" s="76" t="s">
        <v>112</v>
      </c>
      <c r="C55" s="86"/>
      <c r="D55" s="86"/>
      <c r="E55" s="86"/>
      <c r="F55" s="86"/>
    </row>
    <row r="56" spans="1:17" ht="7.2" customHeight="1">
      <c r="A56" s="68"/>
      <c r="B56" s="76"/>
      <c r="C56" s="86"/>
      <c r="D56" s="86"/>
      <c r="E56" s="86"/>
      <c r="F56" s="86"/>
    </row>
    <row r="57" spans="1:17" ht="15.75" customHeight="1">
      <c r="A57" s="132" t="s">
        <v>116</v>
      </c>
      <c r="B57" s="132"/>
      <c r="C57" s="132"/>
      <c r="D57" s="132"/>
      <c r="E57" s="132"/>
      <c r="F57" s="132"/>
    </row>
    <row r="58" spans="1:17" ht="13.2" customHeight="1">
      <c r="A58" s="67"/>
      <c r="B58" s="68"/>
      <c r="C58" s="85"/>
      <c r="D58" s="85"/>
      <c r="E58" s="85"/>
      <c r="F58" s="85"/>
    </row>
    <row r="59" spans="1:17" ht="12" hidden="1" customHeight="1">
      <c r="A59" s="68">
        <v>2019</v>
      </c>
      <c r="B59" s="75"/>
      <c r="C59" s="78">
        <f t="shared" ref="C59:F63" si="0">(C10/C9-1)*100</f>
        <v>5.9338802096648324</v>
      </c>
      <c r="D59" s="78">
        <f t="shared" si="0"/>
        <v>5.40888883693047</v>
      </c>
      <c r="E59" s="78">
        <f t="shared" si="0"/>
        <v>7.5213972066614954</v>
      </c>
      <c r="F59" s="78">
        <f t="shared" si="0"/>
        <v>2.689504740247961</v>
      </c>
    </row>
    <row r="60" spans="1:17" ht="12" customHeight="1">
      <c r="A60" s="68">
        <v>2020</v>
      </c>
      <c r="B60" s="76"/>
      <c r="C60" s="78">
        <f t="shared" si="0"/>
        <v>-5.8073147465953268</v>
      </c>
      <c r="D60" s="78">
        <f t="shared" si="0"/>
        <v>-5.4700317021752154</v>
      </c>
      <c r="E60" s="78">
        <f t="shared" si="0"/>
        <v>-4.9464317158269271</v>
      </c>
      <c r="F60" s="78">
        <f t="shared" si="0"/>
        <v>-10.30908446020411</v>
      </c>
    </row>
    <row r="61" spans="1:17" ht="12" customHeight="1">
      <c r="A61" s="68">
        <v>2021</v>
      </c>
      <c r="B61" s="67"/>
      <c r="C61" s="78">
        <f t="shared" si="0"/>
        <v>4.0025755795903839</v>
      </c>
      <c r="D61" s="78">
        <f t="shared" si="0"/>
        <v>6.3721896153943414</v>
      </c>
      <c r="E61" s="78">
        <f t="shared" si="0"/>
        <v>4.4139156851179973</v>
      </c>
      <c r="F61" s="78">
        <f t="shared" si="0"/>
        <v>-8.135590108376956</v>
      </c>
      <c r="I61" s="41"/>
      <c r="J61" s="41"/>
      <c r="K61" s="41"/>
      <c r="L61" s="41"/>
      <c r="N61" s="12"/>
      <c r="O61" s="12"/>
      <c r="P61" s="12"/>
      <c r="Q61" s="12"/>
    </row>
    <row r="62" spans="1:17" ht="12" customHeight="1">
      <c r="A62" s="68">
        <v>2022</v>
      </c>
      <c r="B62" s="67"/>
      <c r="C62" s="78">
        <f t="shared" si="0"/>
        <v>19.631325968251346</v>
      </c>
      <c r="D62" s="78">
        <f t="shared" si="0"/>
        <v>10.679642217210406</v>
      </c>
      <c r="E62" s="78">
        <f t="shared" si="0"/>
        <v>23.893857255247575</v>
      </c>
      <c r="F62" s="78">
        <f t="shared" si="0"/>
        <v>47.595433083493987</v>
      </c>
    </row>
    <row r="63" spans="1:17" ht="12" customHeight="1">
      <c r="A63" s="68">
        <v>2023</v>
      </c>
      <c r="B63" s="67"/>
      <c r="C63" s="78">
        <f t="shared" si="0"/>
        <v>7.660812435489972</v>
      </c>
      <c r="D63" s="78">
        <f t="shared" si="0"/>
        <v>5.1889847091702634</v>
      </c>
      <c r="E63" s="78">
        <f t="shared" si="0"/>
        <v>9.0308754423191964</v>
      </c>
      <c r="F63" s="78">
        <f t="shared" si="0"/>
        <v>12.301374457385528</v>
      </c>
    </row>
    <row r="64" spans="1:17" ht="12" customHeight="1">
      <c r="A64" s="68">
        <v>2024</v>
      </c>
      <c r="B64" s="67"/>
      <c r="C64" s="78">
        <f>(C16/C15-1)*100</f>
        <v>5.604403970816052</v>
      </c>
      <c r="D64" s="78">
        <f>(D16/D15-1)*100</f>
        <v>5.791049838068596</v>
      </c>
      <c r="E64" s="78">
        <f>(E16/E15-1)*100</f>
        <v>6.0940268699418043</v>
      </c>
      <c r="F64" s="78">
        <f>(F16/F15-1)*100</f>
        <v>3.2283952990122877</v>
      </c>
    </row>
    <row r="65" spans="1:17" ht="11.4" customHeight="1">
      <c r="A65" s="68"/>
      <c r="B65" s="67"/>
      <c r="C65" s="78"/>
      <c r="D65" s="78"/>
      <c r="E65" s="78"/>
      <c r="F65" s="78"/>
    </row>
    <row r="66" spans="1:17" ht="12" hidden="1" customHeight="1">
      <c r="A66" s="68">
        <v>2024</v>
      </c>
      <c r="B66" s="76" t="s">
        <v>12</v>
      </c>
      <c r="C66" s="78">
        <v>5.385411158970399</v>
      </c>
      <c r="D66" s="78">
        <v>5.4874628173816609</v>
      </c>
      <c r="E66" s="78">
        <v>2.566042953637182</v>
      </c>
      <c r="F66" s="78">
        <v>16.045103269269912</v>
      </c>
      <c r="I66" s="41"/>
      <c r="J66" s="41"/>
      <c r="K66" s="41"/>
      <c r="L66" s="41"/>
      <c r="N66" s="12"/>
      <c r="O66" s="12"/>
      <c r="P66" s="12"/>
      <c r="Q66" s="12"/>
    </row>
    <row r="67" spans="1:17" ht="12" hidden="1" customHeight="1">
      <c r="A67" s="68"/>
      <c r="B67" s="67" t="s">
        <v>13</v>
      </c>
      <c r="C67" s="78">
        <v>5.4662360532657939</v>
      </c>
      <c r="D67" s="78">
        <v>5.162337176461973</v>
      </c>
      <c r="E67" s="78">
        <v>5.8018777917104636</v>
      </c>
      <c r="F67" s="78">
        <v>5.3725055041353054</v>
      </c>
      <c r="I67" s="41"/>
      <c r="J67" s="41"/>
      <c r="K67" s="41"/>
      <c r="L67" s="41"/>
      <c r="N67" s="12"/>
      <c r="O67" s="12"/>
      <c r="P67" s="12"/>
      <c r="Q67" s="12"/>
    </row>
    <row r="68" spans="1:17" ht="12" hidden="1" customHeight="1">
      <c r="A68" s="68"/>
      <c r="B68" s="76" t="s">
        <v>14</v>
      </c>
      <c r="C68" s="78">
        <v>5.2170857487824573</v>
      </c>
      <c r="D68" s="78">
        <v>4.031868730145205</v>
      </c>
      <c r="E68" s="78">
        <v>7.0875865761945267</v>
      </c>
      <c r="F68" s="78">
        <v>3.2017035945326233</v>
      </c>
      <c r="I68" s="41"/>
      <c r="J68" s="41"/>
      <c r="K68" s="41"/>
      <c r="L68" s="41"/>
      <c r="N68" s="12"/>
      <c r="O68" s="12"/>
      <c r="P68" s="12"/>
      <c r="Q68" s="12"/>
    </row>
    <row r="69" spans="1:17" ht="12" hidden="1" customHeight="1">
      <c r="A69" s="68"/>
      <c r="B69" s="76" t="s">
        <v>15</v>
      </c>
      <c r="C69" s="78">
        <v>6.5513297557243444</v>
      </c>
      <c r="D69" s="78">
        <v>4.8188923216789581</v>
      </c>
      <c r="E69" s="78">
        <v>5.5035798859284002</v>
      </c>
      <c r="F69" s="78">
        <v>18.098717676511676</v>
      </c>
      <c r="I69" s="41"/>
      <c r="J69" s="41"/>
      <c r="K69" s="41"/>
      <c r="L69" s="41"/>
      <c r="N69" s="12"/>
      <c r="O69" s="12"/>
      <c r="P69" s="12"/>
      <c r="Q69" s="12"/>
    </row>
    <row r="70" spans="1:17" ht="12" hidden="1" customHeight="1">
      <c r="A70" s="68"/>
      <c r="B70" s="76" t="s">
        <v>16</v>
      </c>
      <c r="C70" s="78">
        <v>7.1408882991748301</v>
      </c>
      <c r="D70" s="78">
        <v>4.732458390059846</v>
      </c>
      <c r="E70" s="78">
        <v>8.7147888174790022</v>
      </c>
      <c r="F70" s="78">
        <v>10.502716131592681</v>
      </c>
      <c r="I70" s="41"/>
      <c r="J70" s="41"/>
      <c r="K70" s="41"/>
      <c r="L70" s="41"/>
      <c r="N70" s="12"/>
      <c r="O70" s="12"/>
      <c r="P70" s="12"/>
      <c r="Q70" s="12"/>
    </row>
    <row r="71" spans="1:17" ht="12" hidden="1" customHeight="1">
      <c r="A71" s="68"/>
      <c r="B71" s="76" t="s">
        <v>17</v>
      </c>
      <c r="C71" s="78">
        <v>5.4383348957335542</v>
      </c>
      <c r="D71" s="78">
        <v>4.0207563909825383</v>
      </c>
      <c r="E71" s="78">
        <v>7.8949792667530883</v>
      </c>
      <c r="F71" s="78">
        <v>1.9905501749421184</v>
      </c>
      <c r="I71" s="41"/>
      <c r="J71" s="41"/>
      <c r="K71" s="41"/>
      <c r="L71" s="41"/>
      <c r="N71" s="12"/>
      <c r="O71" s="12"/>
      <c r="P71" s="12"/>
      <c r="Q71" s="12"/>
    </row>
    <row r="72" spans="1:17" ht="12" hidden="1" customHeight="1">
      <c r="A72" s="68"/>
      <c r="B72" s="76" t="s">
        <v>18</v>
      </c>
      <c r="C72" s="78">
        <v>6.6851979706731735</v>
      </c>
      <c r="D72" s="78">
        <v>5.4982828514101856</v>
      </c>
      <c r="E72" s="78">
        <v>6.3680322126208111</v>
      </c>
      <c r="F72" s="78">
        <v>12.230110446642218</v>
      </c>
      <c r="I72" s="41"/>
      <c r="J72" s="41"/>
      <c r="K72" s="41"/>
      <c r="L72" s="41"/>
      <c r="N72" s="12"/>
      <c r="O72" s="12"/>
      <c r="P72" s="12"/>
      <c r="Q72" s="12"/>
    </row>
    <row r="73" spans="1:17" ht="12" hidden="1" customHeight="1">
      <c r="A73" s="67"/>
      <c r="B73" s="76" t="s">
        <v>19</v>
      </c>
      <c r="C73" s="78">
        <v>4.699981631719119</v>
      </c>
      <c r="D73" s="78">
        <v>3.7231825841921973</v>
      </c>
      <c r="E73" s="78">
        <v>5.9058833037472391</v>
      </c>
      <c r="F73" s="78">
        <v>4.1132947989903634</v>
      </c>
      <c r="I73" s="41"/>
      <c r="J73" s="41"/>
      <c r="K73" s="41"/>
      <c r="L73" s="41"/>
      <c r="N73" s="12"/>
      <c r="O73" s="12"/>
      <c r="P73" s="12"/>
      <c r="Q73" s="12"/>
    </row>
    <row r="74" spans="1:17" ht="12" hidden="1" customHeight="1">
      <c r="A74" s="67"/>
      <c r="B74" s="76" t="s">
        <v>20</v>
      </c>
      <c r="C74" s="78">
        <v>3.8273466586781879</v>
      </c>
      <c r="D74" s="78">
        <v>3.5655003581371858</v>
      </c>
      <c r="E74" s="78">
        <v>5.4814401109656963</v>
      </c>
      <c r="F74" s="78">
        <v>-0.99400234117360542</v>
      </c>
      <c r="I74" s="41"/>
      <c r="J74" s="41"/>
      <c r="K74" s="41"/>
      <c r="L74" s="41"/>
      <c r="N74" s="12"/>
      <c r="O74" s="12"/>
      <c r="P74" s="12"/>
      <c r="Q74" s="12"/>
    </row>
    <row r="75" spans="1:17" ht="12" hidden="1" customHeight="1">
      <c r="A75" s="68"/>
      <c r="B75" s="76" t="s">
        <v>21</v>
      </c>
      <c r="C75" s="78">
        <v>5.5074886810927426</v>
      </c>
      <c r="D75" s="78">
        <v>4.7863044403859023</v>
      </c>
      <c r="E75" s="78">
        <v>7.1091531049629397</v>
      </c>
      <c r="F75" s="78">
        <v>2.7099749709367904</v>
      </c>
      <c r="I75" s="41"/>
      <c r="J75" s="41"/>
      <c r="K75" s="41"/>
      <c r="L75" s="41"/>
      <c r="N75" s="12"/>
      <c r="O75" s="12"/>
      <c r="P75" s="12"/>
      <c r="Q75" s="12"/>
    </row>
    <row r="76" spans="1:17" ht="12" hidden="1" customHeight="1">
      <c r="A76" s="68"/>
      <c r="B76" s="76" t="s">
        <v>22</v>
      </c>
      <c r="C76" s="78">
        <v>4.7346103381974203</v>
      </c>
      <c r="D76" s="78">
        <v>4.684384437714928</v>
      </c>
      <c r="E76" s="78">
        <v>5.7640608810389793</v>
      </c>
      <c r="F76" s="78">
        <v>1.4176136059579125</v>
      </c>
      <c r="I76" s="41"/>
      <c r="J76" s="41"/>
      <c r="K76" s="41"/>
      <c r="L76" s="41"/>
      <c r="N76" s="12"/>
      <c r="O76" s="12"/>
      <c r="P76" s="12"/>
      <c r="Q76" s="12"/>
    </row>
    <row r="77" spans="1:17" ht="12" hidden="1" customHeight="1">
      <c r="A77" s="68"/>
      <c r="B77" s="80" t="s">
        <v>23</v>
      </c>
      <c r="C77" s="78">
        <v>5.7197887905040767</v>
      </c>
      <c r="D77" s="78">
        <v>5.6691572632765475</v>
      </c>
      <c r="E77" s="78">
        <v>5.4074019294559461</v>
      </c>
      <c r="F77" s="78">
        <v>6.9423459347921268</v>
      </c>
      <c r="I77" s="41"/>
      <c r="J77" s="41"/>
      <c r="K77" s="41"/>
      <c r="L77" s="41"/>
      <c r="N77" s="12"/>
      <c r="O77" s="12"/>
      <c r="P77" s="12"/>
      <c r="Q77" s="12"/>
    </row>
    <row r="78" spans="1:17" ht="11.4" hidden="1" customHeight="1">
      <c r="A78" s="68"/>
      <c r="B78" s="81"/>
      <c r="C78" s="77"/>
      <c r="D78" s="77"/>
      <c r="E78" s="77"/>
      <c r="F78" s="85"/>
    </row>
    <row r="79" spans="1:17" ht="12" customHeight="1">
      <c r="A79" s="68">
        <v>2025</v>
      </c>
      <c r="B79" s="80" t="s">
        <v>12</v>
      </c>
      <c r="C79" s="78">
        <f t="shared" ref="C79:F79" si="1">(C31/C18-1)*100</f>
        <v>4.5660031368492282</v>
      </c>
      <c r="D79" s="78">
        <f t="shared" si="1"/>
        <v>4.8619702545682486</v>
      </c>
      <c r="E79" s="78">
        <f t="shared" si="1"/>
        <v>8.2020050887758433</v>
      </c>
      <c r="F79" s="78">
        <f t="shared" si="1"/>
        <v>-9.1172002825752223</v>
      </c>
      <c r="I79" s="41"/>
      <c r="J79" s="41"/>
      <c r="K79" s="41"/>
      <c r="L79" s="41"/>
      <c r="N79" s="12"/>
      <c r="O79" s="12"/>
      <c r="P79" s="12"/>
      <c r="Q79" s="12"/>
    </row>
    <row r="80" spans="1:17" ht="12" customHeight="1">
      <c r="A80" s="68"/>
      <c r="B80" s="80" t="s">
        <v>13</v>
      </c>
      <c r="C80" s="78">
        <f t="shared" ref="C80:F80" si="2">(C32/C19-1)*100</f>
        <v>5.2374464130124476</v>
      </c>
      <c r="D80" s="78">
        <f t="shared" si="2"/>
        <v>5.7837493078133795</v>
      </c>
      <c r="E80" s="78">
        <f t="shared" si="2"/>
        <v>5.749019039338843</v>
      </c>
      <c r="F80" s="78">
        <f t="shared" si="2"/>
        <v>1.4691632314733027</v>
      </c>
      <c r="I80" s="41"/>
      <c r="J80" s="41"/>
      <c r="K80" s="41"/>
      <c r="L80" s="41"/>
      <c r="N80" s="12"/>
      <c r="O80" s="12"/>
      <c r="P80" s="12"/>
      <c r="Q80" s="12"/>
    </row>
    <row r="81" spans="1:17" ht="12" customHeight="1">
      <c r="A81" s="68"/>
      <c r="B81" s="76" t="s">
        <v>24</v>
      </c>
      <c r="C81" s="78">
        <f t="shared" ref="C81:F81" si="3">(C33/C20-1)*100</f>
        <v>5.6678086463328059</v>
      </c>
      <c r="D81" s="78">
        <f t="shared" si="3"/>
        <v>5.7339121062015108</v>
      </c>
      <c r="E81" s="78">
        <f t="shared" si="3"/>
        <v>6.6125966539309688</v>
      </c>
      <c r="F81" s="78">
        <f t="shared" si="3"/>
        <v>2.287286002979716</v>
      </c>
      <c r="I81" s="41"/>
      <c r="J81" s="41"/>
      <c r="K81" s="41"/>
      <c r="L81" s="41"/>
      <c r="N81" s="12"/>
      <c r="O81" s="12"/>
      <c r="P81" s="12"/>
      <c r="Q81" s="12"/>
    </row>
    <row r="82" spans="1:17" ht="12" customHeight="1">
      <c r="A82" s="68"/>
      <c r="B82" s="80" t="s">
        <v>15</v>
      </c>
      <c r="C82" s="78">
        <f t="shared" ref="C82:F82" si="4">(C34/C21-1)*100</f>
        <v>4.6996831552603702</v>
      </c>
      <c r="D82" s="78">
        <f t="shared" si="4"/>
        <v>5.4582351677595176</v>
      </c>
      <c r="E82" s="78">
        <f t="shared" si="4"/>
        <v>4.6548443478524382</v>
      </c>
      <c r="F82" s="78">
        <f t="shared" si="4"/>
        <v>2.0613432070984539</v>
      </c>
      <c r="I82" s="41"/>
      <c r="J82" s="41"/>
      <c r="K82" s="41"/>
      <c r="L82" s="41"/>
      <c r="N82" s="12"/>
      <c r="O82" s="12"/>
      <c r="P82" s="12"/>
      <c r="Q82" s="12"/>
    </row>
    <row r="83" spans="1:17" ht="12" customHeight="1">
      <c r="A83" s="68"/>
      <c r="B83" s="76" t="s">
        <v>16</v>
      </c>
      <c r="C83" s="78">
        <f t="shared" ref="C83:F83" si="5">(C35/C22-1)*100</f>
        <v>4.3903780913677526</v>
      </c>
      <c r="D83" s="78">
        <f t="shared" si="5"/>
        <v>4.7492484548658842</v>
      </c>
      <c r="E83" s="78">
        <f t="shared" si="5"/>
        <v>4.8646565703248212</v>
      </c>
      <c r="F83" s="78">
        <f t="shared" si="5"/>
        <v>1.5312120085541947</v>
      </c>
      <c r="I83" s="41"/>
      <c r="J83" s="41"/>
      <c r="K83" s="41"/>
      <c r="L83" s="41"/>
      <c r="N83" s="12"/>
      <c r="O83" s="12"/>
      <c r="P83" s="12"/>
      <c r="Q83" s="12"/>
    </row>
    <row r="84" spans="1:17" ht="12" customHeight="1">
      <c r="A84" s="68"/>
      <c r="B84" s="80" t="s">
        <v>17</v>
      </c>
      <c r="C84" s="78">
        <f t="shared" ref="C84:F84" si="6">(C36/C23-1)*100</f>
        <v>4.7767941992370222</v>
      </c>
      <c r="D84" s="78">
        <f t="shared" si="6"/>
        <v>5.2430571111187207</v>
      </c>
      <c r="E84" s="78">
        <f t="shared" si="6"/>
        <v>5.3797146621667347</v>
      </c>
      <c r="F84" s="78">
        <f t="shared" si="6"/>
        <v>0.72600874544797023</v>
      </c>
      <c r="I84" s="41"/>
      <c r="J84" s="41"/>
      <c r="K84" s="41"/>
      <c r="L84" s="41"/>
      <c r="N84" s="12"/>
      <c r="O84" s="12"/>
      <c r="P84" s="12"/>
      <c r="Q84" s="12"/>
    </row>
    <row r="85" spans="1:17" ht="12" customHeight="1">
      <c r="A85" s="68"/>
      <c r="B85" s="80" t="s">
        <v>18</v>
      </c>
      <c r="C85" s="78">
        <f t="shared" ref="C85:F85" si="7">(C37/C24-1)*100</f>
        <v>4.9645933277228549</v>
      </c>
      <c r="D85" s="78">
        <f t="shared" si="7"/>
        <v>5.3604143052540687</v>
      </c>
      <c r="E85" s="78">
        <f t="shared" si="7"/>
        <v>5.5652987510188767</v>
      </c>
      <c r="F85" s="78">
        <f t="shared" si="7"/>
        <v>1.5688302622120842</v>
      </c>
      <c r="I85" s="41"/>
      <c r="J85" s="41"/>
      <c r="K85" s="41"/>
      <c r="L85" s="41"/>
      <c r="N85" s="12"/>
      <c r="O85" s="12"/>
      <c r="P85" s="12"/>
      <c r="Q85" s="12"/>
    </row>
    <row r="86" spans="1:17" ht="12" customHeight="1">
      <c r="A86" s="67"/>
      <c r="B86" s="76" t="s">
        <v>19</v>
      </c>
      <c r="C86" s="78">
        <f t="shared" ref="C86:F86" si="8">(C38/C25-1)*100</f>
        <v>4.9344550610470161</v>
      </c>
      <c r="D86" s="78">
        <f t="shared" si="8"/>
        <v>5.1401154187054932</v>
      </c>
      <c r="E86" s="78">
        <f t="shared" si="8"/>
        <v>5.0024704372939821</v>
      </c>
      <c r="F86" s="78">
        <f t="shared" si="8"/>
        <v>3.981284245770067</v>
      </c>
      <c r="I86" s="41"/>
      <c r="J86" s="41"/>
      <c r="K86" s="41"/>
      <c r="L86" s="41"/>
      <c r="N86" s="12"/>
      <c r="O86" s="12"/>
      <c r="P86" s="12"/>
      <c r="Q86" s="12"/>
    </row>
    <row r="87" spans="1:17" ht="12" customHeight="1">
      <c r="A87" s="67"/>
      <c r="B87" s="80" t="s">
        <v>28</v>
      </c>
      <c r="C87" s="78">
        <f t="shared" ref="C87:F87" si="9">(C39/C26-1)*100</f>
        <v>6.6336664454860417</v>
      </c>
      <c r="D87" s="78">
        <f t="shared" si="9"/>
        <v>6.8940594009077483</v>
      </c>
      <c r="E87" s="78">
        <f t="shared" si="9"/>
        <v>6.9839804179506526</v>
      </c>
      <c r="F87" s="78">
        <f t="shared" si="9"/>
        <v>4.3277235860757823</v>
      </c>
      <c r="I87" s="41"/>
      <c r="J87" s="41"/>
      <c r="K87" s="41"/>
      <c r="L87" s="41"/>
      <c r="N87" s="12"/>
      <c r="O87" s="12"/>
      <c r="P87" s="12"/>
      <c r="Q87" s="12"/>
    </row>
    <row r="88" spans="1:17" ht="12" customHeight="1">
      <c r="A88" s="68"/>
      <c r="B88" s="80" t="s">
        <v>21</v>
      </c>
      <c r="C88" s="78">
        <f t="shared" ref="C88:F88" si="10">(C40/C27-1)*100</f>
        <v>7.1891108858558983</v>
      </c>
      <c r="D88" s="78">
        <f t="shared" si="10"/>
        <v>7.2882977967439366</v>
      </c>
      <c r="E88" s="78">
        <f t="shared" si="10"/>
        <v>6.8061046976456652</v>
      </c>
      <c r="F88" s="78">
        <f t="shared" si="10"/>
        <v>8.1577174947306208</v>
      </c>
      <c r="I88" s="41"/>
      <c r="J88" s="41"/>
      <c r="K88" s="41"/>
      <c r="L88" s="41"/>
      <c r="N88" s="12"/>
      <c r="O88" s="12"/>
      <c r="P88" s="12"/>
      <c r="Q88" s="12"/>
    </row>
    <row r="89" spans="1:17" ht="13.5" customHeight="1">
      <c r="A89" s="68"/>
      <c r="B89" s="76" t="s">
        <v>139</v>
      </c>
      <c r="C89" s="78">
        <f t="shared" ref="C89:F89" si="11">(C41/C28-1)*100</f>
        <v>6.4401803891053877</v>
      </c>
      <c r="D89" s="78">
        <f t="shared" si="11"/>
        <v>6.0275160391726201</v>
      </c>
      <c r="E89" s="78">
        <f t="shared" si="11"/>
        <v>6.4273520716215948</v>
      </c>
      <c r="F89" s="78">
        <f t="shared" si="11"/>
        <v>7.9751040003277485</v>
      </c>
      <c r="I89" s="41"/>
      <c r="J89" s="41"/>
      <c r="K89" s="41"/>
      <c r="L89" s="41"/>
      <c r="N89" s="12"/>
      <c r="O89" s="12"/>
      <c r="P89" s="12"/>
      <c r="Q89" s="12"/>
    </row>
    <row r="90" spans="1:17" ht="13.5" customHeight="1">
      <c r="A90" s="68"/>
      <c r="B90" s="76" t="s">
        <v>23</v>
      </c>
      <c r="C90" s="78">
        <f t="shared" ref="C90:F90" si="12">(C42/C29-1)*100</f>
        <v>7.5885716923137725</v>
      </c>
      <c r="D90" s="78">
        <f t="shared" si="12"/>
        <v>6.8649951099635231</v>
      </c>
      <c r="E90" s="78">
        <f t="shared" si="12"/>
        <v>6.9211941087949702</v>
      </c>
      <c r="F90" s="78">
        <f t="shared" si="12"/>
        <v>12.225546544860254</v>
      </c>
      <c r="I90" s="41"/>
      <c r="J90" s="41"/>
      <c r="K90" s="41"/>
      <c r="L90" s="41"/>
      <c r="N90" s="12"/>
      <c r="O90" s="12"/>
      <c r="P90" s="12"/>
      <c r="Q90" s="12"/>
    </row>
    <row r="91" spans="1:17" ht="13.5" customHeight="1">
      <c r="A91" s="68"/>
      <c r="C91" s="78"/>
      <c r="D91" s="78"/>
      <c r="E91" s="78"/>
      <c r="F91" s="78"/>
      <c r="I91" s="41"/>
      <c r="J91" s="41"/>
      <c r="K91" s="41"/>
      <c r="L91" s="41"/>
      <c r="N91" s="12"/>
      <c r="O91" s="12"/>
      <c r="P91" s="12"/>
      <c r="Q91" s="12"/>
    </row>
    <row r="92" spans="1:17" ht="12" customHeight="1">
      <c r="A92" s="68">
        <v>2026</v>
      </c>
      <c r="B92" s="76" t="s">
        <v>12</v>
      </c>
      <c r="C92" s="78">
        <f t="shared" ref="C92:F92" si="13">(C44/C31-1)*100</f>
        <v>7.2930363238755902</v>
      </c>
      <c r="D92" s="78">
        <f t="shared" si="13"/>
        <v>6.0274689482637367</v>
      </c>
      <c r="E92" s="78">
        <f t="shared" si="13"/>
        <v>6.1463675076264712</v>
      </c>
      <c r="F92" s="78">
        <f t="shared" si="13"/>
        <v>17.308219365212494</v>
      </c>
      <c r="I92" s="41"/>
      <c r="J92" s="41"/>
      <c r="K92" s="41"/>
      <c r="L92" s="41"/>
      <c r="N92" s="12"/>
      <c r="O92" s="12"/>
      <c r="P92" s="12"/>
      <c r="Q92" s="12"/>
    </row>
    <row r="93" spans="1:17" ht="12" customHeight="1">
      <c r="A93" s="68"/>
      <c r="B93" s="76" t="s">
        <v>13</v>
      </c>
      <c r="C93" s="78">
        <f t="shared" ref="C93:F93" si="14">(C45/C32-1)*100</f>
        <v>5.2517994467479845</v>
      </c>
      <c r="D93" s="78">
        <f t="shared" si="14"/>
        <v>5.6668409686665866</v>
      </c>
      <c r="E93" s="78">
        <f t="shared" si="14"/>
        <v>7.6847831586459359</v>
      </c>
      <c r="F93" s="78">
        <f t="shared" si="14"/>
        <v>-5.2792363466893422</v>
      </c>
      <c r="I93" s="41"/>
      <c r="J93" s="41"/>
      <c r="K93" s="41"/>
      <c r="L93" s="41"/>
      <c r="N93" s="12"/>
      <c r="O93" s="12"/>
      <c r="P93" s="12"/>
      <c r="Q93" s="12"/>
    </row>
    <row r="94" spans="1:17" ht="12" customHeight="1">
      <c r="A94" s="68"/>
      <c r="B94" s="76" t="s">
        <v>14</v>
      </c>
      <c r="C94" s="78">
        <f t="shared" ref="C94:F94" si="15">(C46/C33-1)*100</f>
        <v>9.763984890693834</v>
      </c>
      <c r="D94" s="78">
        <f t="shared" si="15"/>
        <v>15.662518284415473</v>
      </c>
      <c r="E94" s="78">
        <f t="shared" si="15"/>
        <v>7.5021963480883747</v>
      </c>
      <c r="F94" s="78">
        <f t="shared" si="15"/>
        <v>-3.131728804013989</v>
      </c>
      <c r="I94" s="41"/>
      <c r="J94" s="41"/>
      <c r="K94" s="41"/>
      <c r="L94" s="41"/>
      <c r="N94" s="12"/>
      <c r="O94" s="12"/>
      <c r="P94" s="12"/>
      <c r="Q94" s="12"/>
    </row>
    <row r="95" spans="1:17" ht="12" customHeight="1">
      <c r="A95" s="68"/>
      <c r="B95" s="76" t="s">
        <v>154</v>
      </c>
      <c r="C95" s="78">
        <f t="shared" ref="C95:F95" si="16">(C47/C34-1)*100</f>
        <v>15.255448076417167</v>
      </c>
      <c r="D95" s="78">
        <f t="shared" si="16"/>
        <v>24.08284630852706</v>
      </c>
      <c r="E95" s="78">
        <f t="shared" si="16"/>
        <v>6.2789887399093747</v>
      </c>
      <c r="F95" s="78">
        <f t="shared" si="16"/>
        <v>15.538661480853166</v>
      </c>
      <c r="I95" s="41"/>
      <c r="J95" s="41"/>
      <c r="K95" s="41"/>
      <c r="L95" s="41"/>
      <c r="N95" s="12"/>
      <c r="O95" s="12"/>
      <c r="P95" s="12"/>
      <c r="Q95" s="12"/>
    </row>
    <row r="96" spans="1:17" ht="12" customHeight="1">
      <c r="A96" s="68"/>
      <c r="B96" s="76" t="s">
        <v>132</v>
      </c>
      <c r="C96" s="78">
        <f t="shared" ref="C96:F96" si="17">(C48/C35-1)*100</f>
        <v>10.976554815713913</v>
      </c>
      <c r="D96" s="78">
        <f t="shared" si="17"/>
        <v>18.401397171085886</v>
      </c>
      <c r="E96" s="78">
        <f t="shared" si="17"/>
        <v>7.1983761709843774</v>
      </c>
      <c r="F96" s="78">
        <f t="shared" si="17"/>
        <v>-2.291489853373363</v>
      </c>
      <c r="I96" s="41"/>
      <c r="J96" s="41"/>
      <c r="K96" s="41"/>
      <c r="L96" s="41"/>
      <c r="N96" s="12"/>
      <c r="O96" s="12"/>
      <c r="P96" s="12"/>
      <c r="Q96" s="12"/>
    </row>
    <row r="97" spans="1:17" ht="12" hidden="1" customHeight="1">
      <c r="A97" s="68"/>
      <c r="B97" s="76" t="s">
        <v>133</v>
      </c>
      <c r="C97" s="78">
        <f t="shared" ref="C97:F97" si="18">(C49/C36-1)*100</f>
        <v>-100</v>
      </c>
      <c r="D97" s="78">
        <f t="shared" si="18"/>
        <v>-100</v>
      </c>
      <c r="E97" s="78">
        <f t="shared" si="18"/>
        <v>-100</v>
      </c>
      <c r="F97" s="78">
        <f t="shared" si="18"/>
        <v>-100</v>
      </c>
      <c r="I97" s="41"/>
      <c r="J97" s="41"/>
      <c r="K97" s="41"/>
      <c r="L97" s="41"/>
      <c r="N97" s="12"/>
      <c r="O97" s="12"/>
      <c r="P97" s="12"/>
      <c r="Q97" s="12"/>
    </row>
    <row r="98" spans="1:17" ht="12" hidden="1" customHeight="1">
      <c r="A98" s="68"/>
      <c r="B98" s="76" t="s">
        <v>134</v>
      </c>
      <c r="C98" s="78">
        <f t="shared" ref="C98:F98" si="19">(C50/C37-1)*100</f>
        <v>-100</v>
      </c>
      <c r="D98" s="78">
        <f t="shared" si="19"/>
        <v>-100</v>
      </c>
      <c r="E98" s="78">
        <f t="shared" si="19"/>
        <v>-100</v>
      </c>
      <c r="F98" s="78">
        <f t="shared" si="19"/>
        <v>-100</v>
      </c>
      <c r="I98" s="41"/>
      <c r="J98" s="41"/>
      <c r="K98" s="41"/>
      <c r="L98" s="41"/>
      <c r="N98" s="12"/>
      <c r="O98" s="12"/>
      <c r="P98" s="12"/>
      <c r="Q98" s="12"/>
    </row>
    <row r="99" spans="1:17" ht="12" hidden="1" customHeight="1">
      <c r="A99" s="67"/>
      <c r="B99" s="76" t="s">
        <v>135</v>
      </c>
      <c r="C99" s="78">
        <f t="shared" ref="C99:F99" si="20">(C51/C38-1)*100</f>
        <v>-100</v>
      </c>
      <c r="D99" s="78">
        <f t="shared" si="20"/>
        <v>-100</v>
      </c>
      <c r="E99" s="78">
        <f t="shared" si="20"/>
        <v>-100</v>
      </c>
      <c r="F99" s="78">
        <f t="shared" si="20"/>
        <v>-100</v>
      </c>
      <c r="I99" s="41"/>
      <c r="J99" s="41"/>
      <c r="K99" s="41"/>
      <c r="L99" s="41"/>
      <c r="N99" s="12"/>
      <c r="O99" s="12"/>
      <c r="P99" s="12"/>
      <c r="Q99" s="12"/>
    </row>
    <row r="100" spans="1:17" ht="12" hidden="1" customHeight="1">
      <c r="A100" s="67"/>
      <c r="B100" s="76" t="s">
        <v>136</v>
      </c>
      <c r="C100" s="78">
        <f t="shared" ref="C100:F100" si="21">(C52/C39-1)*100</f>
        <v>-100</v>
      </c>
      <c r="D100" s="78">
        <f t="shared" si="21"/>
        <v>-100</v>
      </c>
      <c r="E100" s="78">
        <f t="shared" si="21"/>
        <v>-100</v>
      </c>
      <c r="F100" s="78">
        <f t="shared" si="21"/>
        <v>-100</v>
      </c>
      <c r="I100" s="41"/>
      <c r="J100" s="41"/>
      <c r="K100" s="41"/>
      <c r="L100" s="41"/>
      <c r="N100" s="12"/>
      <c r="O100" s="12"/>
      <c r="P100" s="12"/>
      <c r="Q100" s="12"/>
    </row>
    <row r="101" spans="1:17" ht="12" hidden="1" customHeight="1">
      <c r="A101" s="68"/>
      <c r="B101" s="76" t="s">
        <v>137</v>
      </c>
      <c r="C101" s="78">
        <f t="shared" ref="C101:F101" si="22">(C53/C40-1)*100</f>
        <v>-100</v>
      </c>
      <c r="D101" s="78">
        <f t="shared" si="22"/>
        <v>-100</v>
      </c>
      <c r="E101" s="78">
        <f t="shared" si="22"/>
        <v>-100</v>
      </c>
      <c r="F101" s="78">
        <f t="shared" si="22"/>
        <v>-100</v>
      </c>
      <c r="I101" s="41"/>
      <c r="J101" s="41"/>
      <c r="K101" s="41"/>
      <c r="L101" s="41"/>
      <c r="N101" s="12"/>
      <c r="O101" s="12"/>
      <c r="P101" s="12"/>
      <c r="Q101" s="12"/>
    </row>
    <row r="102" spans="1:17" ht="13.5" hidden="1" customHeight="1">
      <c r="A102" s="68"/>
      <c r="B102" s="76" t="s">
        <v>138</v>
      </c>
      <c r="C102" s="78">
        <f t="shared" ref="C102:F102" si="23">(C54/C41-1)*100</f>
        <v>-100</v>
      </c>
      <c r="D102" s="78">
        <f t="shared" si="23"/>
        <v>-100</v>
      </c>
      <c r="E102" s="78">
        <f t="shared" si="23"/>
        <v>-100</v>
      </c>
      <c r="F102" s="78">
        <f t="shared" si="23"/>
        <v>-100</v>
      </c>
      <c r="I102" s="41"/>
      <c r="J102" s="41"/>
      <c r="K102" s="41"/>
      <c r="L102" s="41"/>
      <c r="N102" s="12"/>
      <c r="O102" s="12"/>
      <c r="P102" s="12"/>
      <c r="Q102" s="12"/>
    </row>
    <row r="103" spans="1:17" ht="13.5" hidden="1" customHeight="1">
      <c r="A103" s="3"/>
      <c r="B103" s="76" t="s">
        <v>112</v>
      </c>
      <c r="C103" s="78">
        <f t="shared" ref="C103:F103" si="24">(C55/C42-1)*100</f>
        <v>-100</v>
      </c>
      <c r="D103" s="78">
        <f t="shared" si="24"/>
        <v>-100</v>
      </c>
      <c r="E103" s="78">
        <f t="shared" si="24"/>
        <v>-100</v>
      </c>
      <c r="F103" s="78">
        <f t="shared" si="24"/>
        <v>-100</v>
      </c>
      <c r="I103" s="41"/>
      <c r="J103" s="41"/>
      <c r="K103" s="41"/>
      <c r="L103" s="41"/>
      <c r="N103" s="12"/>
      <c r="O103" s="12"/>
      <c r="P103" s="12"/>
      <c r="Q103" s="12"/>
    </row>
    <row r="104" spans="1:17" ht="15" customHeight="1">
      <c r="A104" s="68"/>
      <c r="B104" s="75"/>
      <c r="C104" s="77"/>
      <c r="D104" s="77"/>
      <c r="E104" s="77"/>
      <c r="F104" s="85"/>
    </row>
    <row r="105" spans="1:17" ht="16.5" customHeight="1">
      <c r="A105" s="132" t="s">
        <v>117</v>
      </c>
      <c r="B105" s="132"/>
      <c r="C105" s="132"/>
      <c r="D105" s="132"/>
      <c r="E105" s="132"/>
      <c r="F105" s="132"/>
    </row>
    <row r="106" spans="1:17" ht="10.5" customHeight="1">
      <c r="A106" s="67"/>
      <c r="B106" s="68"/>
      <c r="C106" s="85"/>
      <c r="D106" s="85"/>
      <c r="E106" s="85"/>
      <c r="F106" s="85"/>
    </row>
    <row r="107" spans="1:17" s="1" customFormat="1" hidden="1">
      <c r="A107" s="75"/>
      <c r="B107" s="75"/>
      <c r="C107" s="85"/>
      <c r="D107" s="85"/>
      <c r="E107" s="85"/>
      <c r="F107" s="85"/>
      <c r="I107" s="42"/>
      <c r="J107" s="42"/>
      <c r="K107" s="42"/>
      <c r="L107" s="42"/>
      <c r="M107" s="42"/>
    </row>
    <row r="108" spans="1:17" ht="12" hidden="1" customHeight="1">
      <c r="A108" s="68">
        <v>2024</v>
      </c>
      <c r="B108" s="76" t="s">
        <v>12</v>
      </c>
      <c r="C108" s="78">
        <v>-1.0637219580339363</v>
      </c>
      <c r="D108" s="78">
        <v>1.1957377889455723</v>
      </c>
      <c r="E108" s="78">
        <v>-2.1410833804013651</v>
      </c>
      <c r="F108" s="78">
        <v>-5.1001641139482468</v>
      </c>
    </row>
    <row r="109" spans="1:17" ht="12" hidden="1" customHeight="1">
      <c r="A109" s="68"/>
      <c r="B109" s="67" t="s">
        <v>13</v>
      </c>
      <c r="C109" s="78">
        <v>-0.91430703428098115</v>
      </c>
      <c r="D109" s="78">
        <v>-2.3312671504119975</v>
      </c>
      <c r="E109" s="78">
        <v>0.69808602514696005</v>
      </c>
      <c r="F109" s="78">
        <v>-1.3846690713336218</v>
      </c>
    </row>
    <row r="110" spans="1:17" ht="12" hidden="1" customHeight="1">
      <c r="A110" s="68"/>
      <c r="B110" s="76" t="s">
        <v>14</v>
      </c>
      <c r="C110" s="78">
        <v>3.2723224908009385</v>
      </c>
      <c r="D110" s="78">
        <v>3.0206227361118998</v>
      </c>
      <c r="E110" s="78">
        <v>2.107907220168137</v>
      </c>
      <c r="F110" s="78">
        <v>8.2982185234705454</v>
      </c>
    </row>
    <row r="111" spans="1:17" ht="12" hidden="1" customHeight="1">
      <c r="A111" s="68"/>
      <c r="B111" s="76" t="s">
        <v>15</v>
      </c>
      <c r="C111" s="78">
        <v>-0.56703297714418843</v>
      </c>
      <c r="D111" s="78">
        <v>-0.38058004983253513</v>
      </c>
      <c r="E111" s="78">
        <v>1.5287938602036366</v>
      </c>
      <c r="F111" s="78">
        <v>-8.201680727223593</v>
      </c>
    </row>
    <row r="112" spans="1:17" ht="12" hidden="1" customHeight="1">
      <c r="A112" s="68"/>
      <c r="B112" s="76" t="s">
        <v>16</v>
      </c>
      <c r="C112" s="78">
        <v>2.0384743765164748</v>
      </c>
      <c r="D112" s="78">
        <v>1.9975238582913502</v>
      </c>
      <c r="E112" s="78">
        <v>0.26102769565337081</v>
      </c>
      <c r="F112" s="78">
        <v>8.7553076386430728</v>
      </c>
    </row>
    <row r="113" spans="1:6" ht="12" hidden="1" customHeight="1">
      <c r="A113" s="68"/>
      <c r="B113" s="76" t="s">
        <v>17</v>
      </c>
      <c r="C113" s="78">
        <v>-1.2547062151650468</v>
      </c>
      <c r="D113" s="78">
        <v>-0.33713019227841201</v>
      </c>
      <c r="E113" s="78">
        <v>0.21421552721045956</v>
      </c>
      <c r="F113" s="78">
        <v>-9.4378008566283746</v>
      </c>
    </row>
    <row r="114" spans="1:6" ht="12" hidden="1" customHeight="1">
      <c r="A114" s="68"/>
      <c r="B114" s="76" t="s">
        <v>18</v>
      </c>
      <c r="C114" s="78">
        <v>2.0795195784652165</v>
      </c>
      <c r="D114" s="78">
        <v>2.5733774116411423</v>
      </c>
      <c r="E114" s="78">
        <v>-0.95662468633262998</v>
      </c>
      <c r="F114" s="78">
        <v>11.636139599651463</v>
      </c>
    </row>
    <row r="115" spans="1:6" ht="12" hidden="1" customHeight="1">
      <c r="A115" s="67"/>
      <c r="B115" s="76" t="s">
        <v>19</v>
      </c>
      <c r="C115" s="78">
        <v>0.12960438145521724</v>
      </c>
      <c r="D115" s="78">
        <v>-0.4880184342858418</v>
      </c>
      <c r="E115" s="78">
        <v>1.0069452958512137</v>
      </c>
      <c r="F115" s="78">
        <v>-0.63842138260312709</v>
      </c>
    </row>
    <row r="116" spans="1:6" ht="12" hidden="1" customHeight="1">
      <c r="A116" s="67"/>
      <c r="B116" s="76" t="s">
        <v>20</v>
      </c>
      <c r="C116" s="78">
        <v>-0.69916793070866623</v>
      </c>
      <c r="D116" s="78">
        <v>0.35304725271279036</v>
      </c>
      <c r="E116" s="78">
        <v>0.46421620017706999</v>
      </c>
      <c r="F116" s="78">
        <v>-8.3469778445716578</v>
      </c>
    </row>
    <row r="117" spans="1:6" ht="12" hidden="1" customHeight="1">
      <c r="A117" s="68"/>
      <c r="B117" s="76" t="s">
        <v>21</v>
      </c>
      <c r="C117" s="78">
        <v>1.3072188030178733</v>
      </c>
      <c r="D117" s="78">
        <v>-0.2008926308329384</v>
      </c>
      <c r="E117" s="78">
        <v>0.76103076947631187</v>
      </c>
      <c r="F117" s="78">
        <v>9.1390606851127423</v>
      </c>
    </row>
    <row r="118" spans="1:6" ht="12" hidden="1" customHeight="1">
      <c r="A118" s="68"/>
      <c r="B118" s="76" t="s">
        <v>22</v>
      </c>
      <c r="C118" s="78">
        <v>-0.52334543900454111</v>
      </c>
      <c r="D118" s="78">
        <v>-0.27301133083624807</v>
      </c>
      <c r="E118" s="78">
        <v>-9.2651508261476501E-2</v>
      </c>
      <c r="F118" s="78">
        <v>-2.8845402701907941</v>
      </c>
    </row>
    <row r="119" spans="1:6" ht="12" hidden="1" customHeight="1">
      <c r="A119" s="68"/>
      <c r="B119" s="80" t="s">
        <v>23</v>
      </c>
      <c r="C119" s="78">
        <v>1.9012455632330783</v>
      </c>
      <c r="D119" s="78">
        <v>0.52158225949550108</v>
      </c>
      <c r="E119" s="78">
        <v>1.4988916954051801</v>
      </c>
      <c r="F119" s="78">
        <v>8.3047939197686826</v>
      </c>
    </row>
    <row r="120" spans="1:6" ht="10.95" customHeight="1">
      <c r="A120" s="75"/>
      <c r="B120" s="81"/>
      <c r="C120" s="85"/>
      <c r="D120" s="85"/>
      <c r="E120" s="85"/>
      <c r="F120" s="85"/>
    </row>
    <row r="121" spans="1:6" ht="12" customHeight="1">
      <c r="A121" s="68">
        <v>2025</v>
      </c>
      <c r="B121" s="80" t="s">
        <v>12</v>
      </c>
      <c r="C121" s="78">
        <f>(C31/C29-1)*100</f>
        <v>-2.1434749497565297</v>
      </c>
      <c r="D121" s="78">
        <f t="shared" ref="D121:F121" si="25">(D31/D29-1)*100</f>
        <v>0.42272239831109282</v>
      </c>
      <c r="E121" s="78">
        <f t="shared" si="25"/>
        <v>0.45339132011139593</v>
      </c>
      <c r="F121" s="78">
        <f t="shared" si="25"/>
        <v>-19.351285006339268</v>
      </c>
    </row>
    <row r="122" spans="1:6" ht="12" customHeight="1">
      <c r="A122" s="68"/>
      <c r="B122" s="80" t="s">
        <v>13</v>
      </c>
      <c r="C122" s="78">
        <f t="shared" ref="C122:F122" si="26">(C32/C31-1)*100</f>
        <v>-0.27805413840683579</v>
      </c>
      <c r="D122" s="78">
        <f t="shared" si="26"/>
        <v>-1.4727195579989805</v>
      </c>
      <c r="E122" s="78">
        <f t="shared" si="26"/>
        <v>-1.584782947771135</v>
      </c>
      <c r="F122" s="78">
        <f t="shared" si="26"/>
        <v>10.102408181072953</v>
      </c>
    </row>
    <row r="123" spans="1:6" ht="12" customHeight="1">
      <c r="A123" s="68"/>
      <c r="B123" s="76" t="s">
        <v>24</v>
      </c>
      <c r="C123" s="78">
        <f t="shared" ref="C123:F123" si="27">(C33/C32-1)*100</f>
        <v>3.6946484675534963</v>
      </c>
      <c r="D123" s="78">
        <f t="shared" si="27"/>
        <v>2.9720873081366728</v>
      </c>
      <c r="E123" s="78">
        <f t="shared" si="27"/>
        <v>2.9417504439561926</v>
      </c>
      <c r="F123" s="78">
        <f t="shared" si="27"/>
        <v>9.171402413688611</v>
      </c>
    </row>
    <row r="124" spans="1:6" ht="12" customHeight="1">
      <c r="A124" s="68"/>
      <c r="B124" s="80" t="s">
        <v>15</v>
      </c>
      <c r="C124" s="78">
        <f t="shared" ref="C124:F124" si="28">(C34/C33-1)*100</f>
        <v>-1.4780350246076934</v>
      </c>
      <c r="D124" s="78">
        <f t="shared" si="28"/>
        <v>-0.64031485160216395</v>
      </c>
      <c r="E124" s="78">
        <f t="shared" si="28"/>
        <v>-0.33560337381550731</v>
      </c>
      <c r="F124" s="78">
        <f t="shared" si="28"/>
        <v>-8.4044544024688861</v>
      </c>
    </row>
    <row r="125" spans="1:6" ht="12" customHeight="1">
      <c r="A125" s="68"/>
      <c r="B125" s="76" t="s">
        <v>16</v>
      </c>
      <c r="C125" s="78">
        <f t="shared" ref="C125:F125" si="29">(C35/C34-1)*100</f>
        <v>1.7370310876219763</v>
      </c>
      <c r="D125" s="78">
        <f t="shared" si="29"/>
        <v>1.3118032121176126</v>
      </c>
      <c r="E125" s="78">
        <f t="shared" si="29"/>
        <v>0.46203118650252062</v>
      </c>
      <c r="F125" s="78">
        <f t="shared" si="29"/>
        <v>8.1904063765703796</v>
      </c>
    </row>
    <row r="126" spans="1:6" ht="12" customHeight="1">
      <c r="A126" s="68"/>
      <c r="B126" s="80" t="s">
        <v>17</v>
      </c>
      <c r="C126" s="78">
        <f t="shared" ref="C126:F126" si="30">(C36/C35-1)*100</f>
        <v>-0.88918620467761667</v>
      </c>
      <c r="D126" s="78">
        <f t="shared" si="30"/>
        <v>0.13270026993494888</v>
      </c>
      <c r="E126" s="78">
        <f t="shared" si="30"/>
        <v>0.70643229797977547</v>
      </c>
      <c r="F126" s="78">
        <f t="shared" si="30"/>
        <v>-10.156013284331634</v>
      </c>
    </row>
    <row r="127" spans="1:6" ht="12" customHeight="1">
      <c r="A127" s="68"/>
      <c r="B127" s="80" t="s">
        <v>18</v>
      </c>
      <c r="C127" s="78">
        <f t="shared" ref="C127:F127" si="31">(C37/C36-1)*100</f>
        <v>2.2624841839353316</v>
      </c>
      <c r="D127" s="78">
        <f t="shared" si="31"/>
        <v>2.6877576291723271</v>
      </c>
      <c r="E127" s="78">
        <f t="shared" si="31"/>
        <v>-0.78219951709247448</v>
      </c>
      <c r="F127" s="78">
        <f t="shared" si="31"/>
        <v>12.570251272246846</v>
      </c>
    </row>
    <row r="128" spans="1:6" ht="12" customHeight="1">
      <c r="A128" s="67"/>
      <c r="B128" s="76" t="s">
        <v>19</v>
      </c>
      <c r="C128" s="78">
        <f t="shared" ref="C128:F128" si="32">(C38/C37-1)*100</f>
        <v>0.10085437515956475</v>
      </c>
      <c r="D128" s="78">
        <f t="shared" si="32"/>
        <v>-0.69608878861887602</v>
      </c>
      <c r="E128" s="78">
        <f t="shared" si="32"/>
        <v>0.4684201425293022</v>
      </c>
      <c r="F128" s="78">
        <f t="shared" si="32"/>
        <v>1.7216061527078663</v>
      </c>
    </row>
    <row r="129" spans="1:13" ht="12" customHeight="1">
      <c r="A129" s="67"/>
      <c r="B129" s="80" t="s">
        <v>28</v>
      </c>
      <c r="C129" s="78">
        <f>(C39/C38-1)*100</f>
        <v>0.90881778035494243</v>
      </c>
      <c r="D129" s="78">
        <f t="shared" ref="D129:F129" si="33">(D39/D38-1)*100</f>
        <v>2.0271335196300866</v>
      </c>
      <c r="E129" s="78">
        <f t="shared" si="33"/>
        <v>2.3600844237574137</v>
      </c>
      <c r="F129" s="78">
        <f t="shared" si="33"/>
        <v>-8.0416131555041463</v>
      </c>
    </row>
    <row r="130" spans="1:13" ht="12" customHeight="1">
      <c r="A130" s="68"/>
      <c r="B130" s="80" t="s">
        <v>21</v>
      </c>
      <c r="C130" s="78">
        <f t="shared" ref="C130:F130" si="34">(C40/C39-1)*100</f>
        <v>1.8349182935182284</v>
      </c>
      <c r="D130" s="78">
        <f t="shared" si="34"/>
        <v>0.16717871209868118</v>
      </c>
      <c r="E130" s="78">
        <f t="shared" si="34"/>
        <v>0.5935015669099597</v>
      </c>
      <c r="F130" s="78">
        <f t="shared" si="34"/>
        <v>13.145684459237561</v>
      </c>
    </row>
    <row r="131" spans="1:13" s="75" customFormat="1" ht="13.5" customHeight="1">
      <c r="A131" s="68"/>
      <c r="B131" s="76" t="s">
        <v>22</v>
      </c>
      <c r="C131" s="78">
        <f t="shared" ref="C131:F131" si="35">(C41/C40-1)*100</f>
        <v>-1.2183889905345135</v>
      </c>
      <c r="D131" s="78">
        <f t="shared" si="35"/>
        <v>-1.4449375393199126</v>
      </c>
      <c r="E131" s="78">
        <f t="shared" si="35"/>
        <v>-0.44693997058737889</v>
      </c>
      <c r="F131" s="78">
        <f t="shared" si="35"/>
        <v>-3.0485100161561252</v>
      </c>
      <c r="I131" s="107"/>
      <c r="J131" s="107"/>
      <c r="K131" s="107"/>
      <c r="L131" s="107"/>
      <c r="M131" s="107"/>
    </row>
    <row r="132" spans="1:13" ht="13.5" customHeight="1">
      <c r="A132" s="3"/>
      <c r="B132" s="76" t="s">
        <v>23</v>
      </c>
      <c r="C132" s="78">
        <f t="shared" ref="C132:F132" si="36">(C42/C41-1)*100</f>
        <v>3.0006659490603882</v>
      </c>
      <c r="D132" s="78">
        <f t="shared" si="36"/>
        <v>1.3155716355552904</v>
      </c>
      <c r="E132" s="78">
        <f t="shared" si="36"/>
        <v>1.9698647908549693</v>
      </c>
      <c r="F132" s="78">
        <f t="shared" si="36"/>
        <v>12.56821471584415</v>
      </c>
    </row>
    <row r="134" spans="1:13" ht="12" customHeight="1">
      <c r="A134" s="68">
        <v>2026</v>
      </c>
      <c r="B134" s="76" t="s">
        <v>12</v>
      </c>
      <c r="C134" s="78">
        <f>(C44/C42-1)*100</f>
        <v>-2.4122773302501677</v>
      </c>
      <c r="D134" s="78">
        <f t="shared" ref="D134:F134" si="37">(D44/D42-1)*100</f>
        <v>-0.36431415328520567</v>
      </c>
      <c r="E134" s="78">
        <f t="shared" si="37"/>
        <v>-0.27456500717402132</v>
      </c>
      <c r="F134" s="78">
        <f t="shared" si="37"/>
        <v>-15.698720645418462</v>
      </c>
    </row>
    <row r="135" spans="1:13" ht="12" customHeight="1">
      <c r="A135" s="68"/>
      <c r="B135" s="76" t="s">
        <v>13</v>
      </c>
      <c r="C135" s="78">
        <f t="shared" ref="C135:F135" si="38">(C45/C44-1)*100</f>
        <v>-2.1752519466331832</v>
      </c>
      <c r="D135" s="78">
        <f t="shared" si="38"/>
        <v>-1.807837376366761</v>
      </c>
      <c r="E135" s="78">
        <f t="shared" si="38"/>
        <v>-0.15841750760900997</v>
      </c>
      <c r="F135" s="78">
        <f t="shared" si="38"/>
        <v>-11.097583447998005</v>
      </c>
    </row>
    <row r="136" spans="1:13" ht="12" customHeight="1">
      <c r="A136" s="68"/>
      <c r="B136" s="76" t="s">
        <v>14</v>
      </c>
      <c r="C136" s="78">
        <f t="shared" ref="C136:F136" si="39">(C46/C45-1)*100</f>
        <v>8.1400782453798115</v>
      </c>
      <c r="D136" s="78">
        <f t="shared" si="39"/>
        <v>12.712851277473725</v>
      </c>
      <c r="E136" s="78">
        <f t="shared" si="39"/>
        <v>2.7672057651682458</v>
      </c>
      <c r="F136" s="78">
        <f t="shared" si="39"/>
        <v>11.646534592583869</v>
      </c>
    </row>
    <row r="137" spans="1:13" ht="12" customHeight="1">
      <c r="A137" s="68"/>
      <c r="B137" s="76" t="s">
        <v>154</v>
      </c>
      <c r="C137" s="78">
        <f t="shared" ref="C137:F137" si="40">(C47/C46-1)*100</f>
        <v>3.4509928727145978</v>
      </c>
      <c r="D137" s="78">
        <f t="shared" si="40"/>
        <v>6.5931532911599477</v>
      </c>
      <c r="E137" s="78">
        <f t="shared" si="40"/>
        <v>-1.4696290250029054</v>
      </c>
      <c r="F137" s="78">
        <f t="shared" si="40"/>
        <v>9.2496707671781522</v>
      </c>
    </row>
    <row r="138" spans="1:13" ht="12" customHeight="1">
      <c r="A138" s="68"/>
      <c r="B138" s="76" t="s">
        <v>132</v>
      </c>
      <c r="C138" s="78">
        <f t="shared" ref="C138:F138" si="41">(C48/C47-1)*100</f>
        <v>-2.0399868664113585</v>
      </c>
      <c r="D138" s="78">
        <f t="shared" si="41"/>
        <v>-3.3270157229420727</v>
      </c>
      <c r="E138" s="78">
        <f t="shared" si="41"/>
        <v>1.3310978747373081</v>
      </c>
      <c r="F138" s="78">
        <f t="shared" si="41"/>
        <v>-8.5057479139602936</v>
      </c>
    </row>
    <row r="139" spans="1:13" ht="12" hidden="1" customHeight="1">
      <c r="A139" s="68"/>
      <c r="B139" s="76" t="s">
        <v>133</v>
      </c>
      <c r="C139" s="78">
        <f t="shared" ref="C139:F139" si="42">(C49/C48-1)*100</f>
        <v>-100</v>
      </c>
      <c r="D139" s="78">
        <f t="shared" si="42"/>
        <v>-100</v>
      </c>
      <c r="E139" s="78">
        <f t="shared" si="42"/>
        <v>-100</v>
      </c>
      <c r="F139" s="78">
        <f t="shared" si="42"/>
        <v>-100</v>
      </c>
    </row>
    <row r="140" spans="1:13" ht="12" hidden="1" customHeight="1">
      <c r="A140" s="68"/>
      <c r="B140" s="76" t="s">
        <v>134</v>
      </c>
      <c r="C140" s="78" t="e">
        <f t="shared" ref="C140:F140" si="43">(C50/C49-1)*100</f>
        <v>#DIV/0!</v>
      </c>
      <c r="D140" s="78" t="e">
        <f t="shared" si="43"/>
        <v>#DIV/0!</v>
      </c>
      <c r="E140" s="78" t="e">
        <f t="shared" si="43"/>
        <v>#DIV/0!</v>
      </c>
      <c r="F140" s="78" t="e">
        <f t="shared" si="43"/>
        <v>#DIV/0!</v>
      </c>
    </row>
    <row r="141" spans="1:13" ht="12" hidden="1" customHeight="1">
      <c r="A141" s="67"/>
      <c r="B141" s="76" t="s">
        <v>135</v>
      </c>
      <c r="C141" s="78" t="e">
        <f t="shared" ref="C141:F141" si="44">(C51/C50-1)*100</f>
        <v>#DIV/0!</v>
      </c>
      <c r="D141" s="78" t="e">
        <f t="shared" si="44"/>
        <v>#DIV/0!</v>
      </c>
      <c r="E141" s="78" t="e">
        <f t="shared" si="44"/>
        <v>#DIV/0!</v>
      </c>
      <c r="F141" s="78" t="e">
        <f t="shared" si="44"/>
        <v>#DIV/0!</v>
      </c>
    </row>
    <row r="142" spans="1:13" ht="12" hidden="1" customHeight="1">
      <c r="A142" s="67"/>
      <c r="B142" s="76" t="s">
        <v>136</v>
      </c>
      <c r="C142" s="78" t="e">
        <f>(C52/C51-1)*100</f>
        <v>#DIV/0!</v>
      </c>
      <c r="D142" s="78" t="e">
        <f t="shared" ref="D142:F142" si="45">(D52/D51-1)*100</f>
        <v>#DIV/0!</v>
      </c>
      <c r="E142" s="78" t="e">
        <f t="shared" si="45"/>
        <v>#DIV/0!</v>
      </c>
      <c r="F142" s="78" t="e">
        <f t="shared" si="45"/>
        <v>#DIV/0!</v>
      </c>
    </row>
    <row r="143" spans="1:13" ht="12" hidden="1" customHeight="1">
      <c r="A143" s="68"/>
      <c r="B143" s="76" t="s">
        <v>137</v>
      </c>
      <c r="C143" s="78" t="e">
        <f t="shared" ref="C143:F143" si="46">(C53/C52-1)*100</f>
        <v>#DIV/0!</v>
      </c>
      <c r="D143" s="78" t="e">
        <f t="shared" si="46"/>
        <v>#DIV/0!</v>
      </c>
      <c r="E143" s="78" t="e">
        <f t="shared" si="46"/>
        <v>#DIV/0!</v>
      </c>
      <c r="F143" s="78" t="e">
        <f t="shared" si="46"/>
        <v>#DIV/0!</v>
      </c>
    </row>
    <row r="144" spans="1:13" s="75" customFormat="1" ht="13.5" hidden="1" customHeight="1">
      <c r="A144" s="68"/>
      <c r="B144" s="76" t="s">
        <v>138</v>
      </c>
      <c r="C144" s="78" t="e">
        <f t="shared" ref="C144:F144" si="47">(C54/C53-1)*100</f>
        <v>#DIV/0!</v>
      </c>
      <c r="D144" s="78" t="e">
        <f t="shared" si="47"/>
        <v>#DIV/0!</v>
      </c>
      <c r="E144" s="78" t="e">
        <f t="shared" si="47"/>
        <v>#DIV/0!</v>
      </c>
      <c r="F144" s="78" t="e">
        <f t="shared" si="47"/>
        <v>#DIV/0!</v>
      </c>
      <c r="I144" s="107"/>
      <c r="J144" s="107"/>
      <c r="K144" s="107"/>
      <c r="L144" s="107"/>
      <c r="M144" s="107"/>
    </row>
    <row r="145" spans="1:9" ht="13.5" hidden="1" customHeight="1">
      <c r="A145" s="3"/>
      <c r="B145" s="76" t="s">
        <v>112</v>
      </c>
      <c r="C145" s="23" t="e">
        <f t="shared" ref="C145:F145" si="48">(C55/C54-1)*100</f>
        <v>#DIV/0!</v>
      </c>
      <c r="D145" s="23" t="e">
        <f t="shared" si="48"/>
        <v>#DIV/0!</v>
      </c>
      <c r="E145" s="23" t="e">
        <f t="shared" si="48"/>
        <v>#DIV/0!</v>
      </c>
      <c r="F145" s="23" t="e">
        <f t="shared" si="48"/>
        <v>#DIV/0!</v>
      </c>
    </row>
    <row r="146" spans="1:9">
      <c r="I146" s="43"/>
    </row>
  </sheetData>
  <sheetProtection algorithmName="SHA-512" hashValue="E1bW+fO9i8L0YhTa/Ymvxa/Y9warZXsvi68Jir59xFxveR+kBfVlFgpqhyIN2FTygWl03BnU/WlKWMstKO5gqw==" saltValue="P4m/NMb4YHrrOh28lfin5Q==" spinCount="100000" sheet="1" formatCells="0" formatColumns="0" formatRows="0" insertColumns="0" insertRows="0" insertHyperlinks="0" deleteColumns="0" deleteRows="0" sort="0" autoFilter="0" pivotTables="0"/>
  <mergeCells count="8">
    <mergeCell ref="A105:F105"/>
    <mergeCell ref="A57:F57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144"/>
  <sheetViews>
    <sheetView showGridLines="0" view="pageBreakPreview" zoomScaleNormal="100" workbookViewId="0">
      <selection activeCell="B1" sqref="B1:B2"/>
    </sheetView>
  </sheetViews>
  <sheetFormatPr defaultColWidth="9.109375" defaultRowHeight="13.8"/>
  <cols>
    <col min="1" max="1" width="8.33203125" style="47" customWidth="1"/>
    <col min="2" max="2" width="10.5546875" style="48" customWidth="1"/>
    <col min="3" max="7" width="25.6640625" style="48" customWidth="1"/>
    <col min="8" max="8" width="13.109375" style="47" customWidth="1"/>
    <col min="9" max="9" width="9.109375" style="47"/>
    <col min="10" max="10" width="9.5546875" style="47" bestFit="1" customWidth="1"/>
    <col min="11" max="16384" width="9.109375" style="47"/>
  </cols>
  <sheetData>
    <row r="1" spans="1:8" ht="15" customHeight="1">
      <c r="A1" s="110" t="s">
        <v>0</v>
      </c>
      <c r="B1" s="146">
        <v>10</v>
      </c>
      <c r="C1" s="147" t="s">
        <v>77</v>
      </c>
      <c r="D1" s="147"/>
      <c r="E1" s="147"/>
      <c r="F1" s="147"/>
      <c r="G1" s="147"/>
    </row>
    <row r="2" spans="1:8" ht="15" customHeight="1">
      <c r="A2" s="111" t="s">
        <v>53</v>
      </c>
      <c r="B2" s="146"/>
      <c r="C2" s="148" t="s">
        <v>78</v>
      </c>
      <c r="D2" s="148"/>
      <c r="E2" s="148"/>
      <c r="F2" s="148"/>
      <c r="G2" s="148"/>
    </row>
    <row r="3" spans="1:8" ht="9" customHeight="1"/>
    <row r="4" spans="1:8" s="50" customFormat="1" ht="33" customHeight="1">
      <c r="A4" s="149" t="s">
        <v>108</v>
      </c>
      <c r="B4" s="149"/>
      <c r="C4" s="15" t="s">
        <v>79</v>
      </c>
      <c r="D4" s="15" t="s">
        <v>80</v>
      </c>
      <c r="E4" s="15" t="s">
        <v>81</v>
      </c>
      <c r="F4" s="15" t="s">
        <v>82</v>
      </c>
      <c r="G4" s="49" t="s">
        <v>83</v>
      </c>
    </row>
    <row r="5" spans="1:8" s="50" customFormat="1" ht="33" customHeight="1">
      <c r="A5" s="150" t="s">
        <v>110</v>
      </c>
      <c r="B5" s="150"/>
      <c r="C5" s="51" t="s">
        <v>84</v>
      </c>
      <c r="D5" s="51" t="s">
        <v>85</v>
      </c>
      <c r="E5" s="51" t="s">
        <v>86</v>
      </c>
      <c r="F5" s="17" t="s">
        <v>87</v>
      </c>
      <c r="G5" s="52" t="s">
        <v>88</v>
      </c>
    </row>
    <row r="6" spans="1:8" ht="9" customHeight="1">
      <c r="A6" s="53"/>
      <c r="B6" s="53"/>
    </row>
    <row r="7" spans="1:8" ht="3" customHeight="1">
      <c r="A7" s="55"/>
      <c r="B7" s="55"/>
      <c r="C7" s="56"/>
      <c r="D7" s="56"/>
      <c r="E7" s="56"/>
      <c r="F7" s="57"/>
      <c r="G7" s="57"/>
      <c r="H7" s="62"/>
    </row>
    <row r="8" spans="1:8" hidden="1">
      <c r="A8" s="92">
        <v>2024</v>
      </c>
      <c r="B8" s="80" t="s">
        <v>12</v>
      </c>
      <c r="C8" s="94">
        <v>131.4</v>
      </c>
      <c r="D8" s="94">
        <v>70.5</v>
      </c>
      <c r="E8" s="94">
        <v>3.3</v>
      </c>
      <c r="F8" s="98">
        <v>122381.41701400001</v>
      </c>
      <c r="G8" s="98">
        <v>112237.98906199999</v>
      </c>
      <c r="H8" s="62"/>
    </row>
    <row r="9" spans="1:8" hidden="1">
      <c r="A9" s="92"/>
      <c r="B9" s="95" t="s">
        <v>13</v>
      </c>
      <c r="C9" s="94">
        <v>132.1</v>
      </c>
      <c r="D9" s="94">
        <v>70.500585667797495</v>
      </c>
      <c r="E9" s="94">
        <v>3.3</v>
      </c>
      <c r="F9" s="98">
        <v>111445.132959</v>
      </c>
      <c r="G9" s="98">
        <v>100116.36493900001</v>
      </c>
      <c r="H9" s="62"/>
    </row>
    <row r="10" spans="1:8" ht="13.5" hidden="1" customHeight="1">
      <c r="A10" s="95"/>
      <c r="B10" s="80" t="s">
        <v>14</v>
      </c>
      <c r="C10" s="94">
        <v>132.19999999999999</v>
      </c>
      <c r="D10" s="94">
        <v>70.494055843316673</v>
      </c>
      <c r="E10" s="94">
        <v>3.3</v>
      </c>
      <c r="F10" s="98">
        <v>128967.24159600001</v>
      </c>
      <c r="G10" s="98">
        <v>115845.142401</v>
      </c>
      <c r="H10" s="62"/>
    </row>
    <row r="11" spans="1:8" ht="13.5" hidden="1" customHeight="1">
      <c r="A11" s="95"/>
      <c r="B11" s="80" t="s">
        <v>15</v>
      </c>
      <c r="C11" s="94">
        <v>132.4</v>
      </c>
      <c r="D11" s="94">
        <v>70.599999999999994</v>
      </c>
      <c r="E11" s="94">
        <v>3.3</v>
      </c>
      <c r="F11" s="98">
        <v>115155.15472200001</v>
      </c>
      <c r="G11" s="98">
        <v>107087.740422</v>
      </c>
      <c r="H11" s="62"/>
    </row>
    <row r="12" spans="1:8" ht="13.5" hidden="1" customHeight="1">
      <c r="A12" s="95"/>
      <c r="B12" s="80" t="s">
        <v>16</v>
      </c>
      <c r="C12" s="94">
        <v>132.80000000000001</v>
      </c>
      <c r="D12" s="94">
        <v>70.599999999999994</v>
      </c>
      <c r="E12" s="94">
        <v>3.3</v>
      </c>
      <c r="F12" s="98">
        <v>128099.507021</v>
      </c>
      <c r="G12" s="98">
        <v>118082.514928</v>
      </c>
      <c r="H12" s="62"/>
    </row>
    <row r="13" spans="1:8" ht="13.5" hidden="1" customHeight="1">
      <c r="A13" s="95"/>
      <c r="B13" s="80" t="s">
        <v>17</v>
      </c>
      <c r="C13" s="94">
        <v>133</v>
      </c>
      <c r="D13" s="94">
        <v>70.599999999999994</v>
      </c>
      <c r="E13" s="94">
        <v>3.3</v>
      </c>
      <c r="F13" s="98">
        <v>126083.274428</v>
      </c>
      <c r="G13" s="98">
        <v>111740.28697299999</v>
      </c>
      <c r="H13" s="62"/>
    </row>
    <row r="14" spans="1:8" ht="13.5" hidden="1" customHeight="1">
      <c r="A14" s="95"/>
      <c r="B14" s="80" t="s">
        <v>18</v>
      </c>
      <c r="C14" s="94">
        <v>133.1</v>
      </c>
      <c r="D14" s="94">
        <v>70.400000000000006</v>
      </c>
      <c r="E14" s="94">
        <v>3.3</v>
      </c>
      <c r="F14" s="98">
        <v>131503.18371799999</v>
      </c>
      <c r="G14" s="98">
        <v>124715.533014</v>
      </c>
      <c r="H14" s="62"/>
    </row>
    <row r="15" spans="1:8" ht="13.5" hidden="1" customHeight="1">
      <c r="A15" s="95"/>
      <c r="B15" s="80" t="s">
        <v>19</v>
      </c>
      <c r="C15" s="94">
        <v>133.19999999999999</v>
      </c>
      <c r="D15" s="94">
        <v>70.400000000000006</v>
      </c>
      <c r="E15" s="94">
        <v>3.2</v>
      </c>
      <c r="F15" s="98">
        <v>129094.08764100001</v>
      </c>
      <c r="G15" s="98">
        <v>122739.87201399999</v>
      </c>
      <c r="H15" s="62"/>
    </row>
    <row r="16" spans="1:8" ht="13.5" hidden="1" customHeight="1">
      <c r="A16" s="95"/>
      <c r="B16" s="80" t="s">
        <v>20</v>
      </c>
      <c r="C16" s="94">
        <v>133.19999999999999</v>
      </c>
      <c r="D16" s="94">
        <v>70.5</v>
      </c>
      <c r="E16" s="94">
        <v>3.2</v>
      </c>
      <c r="F16" s="98">
        <v>123629.88989799999</v>
      </c>
      <c r="G16" s="98">
        <v>110790.021694</v>
      </c>
      <c r="H16" s="62"/>
    </row>
    <row r="17" spans="1:8" ht="13.5" hidden="1" customHeight="1">
      <c r="A17" s="95"/>
      <c r="B17" s="80" t="s">
        <v>21</v>
      </c>
      <c r="C17" s="94">
        <v>133.4</v>
      </c>
      <c r="D17" s="94">
        <v>70.554000000000002</v>
      </c>
      <c r="E17" s="94">
        <v>3.2</v>
      </c>
      <c r="F17" s="99">
        <v>128223.665311</v>
      </c>
      <c r="G17" s="99">
        <v>116269.404542</v>
      </c>
      <c r="H17" s="62"/>
    </row>
    <row r="18" spans="1:8" ht="13.5" hidden="1" customHeight="1">
      <c r="A18" s="95"/>
      <c r="B18" s="80" t="s">
        <v>22</v>
      </c>
      <c r="C18" s="94">
        <v>133.30000000000001</v>
      </c>
      <c r="D18" s="94">
        <v>70.5</v>
      </c>
      <c r="E18" s="94">
        <v>3.2</v>
      </c>
      <c r="F18" s="99">
        <v>126104.829507</v>
      </c>
      <c r="G18" s="99">
        <v>111269.536479</v>
      </c>
      <c r="H18" s="62"/>
    </row>
    <row r="19" spans="1:8" ht="13.5" hidden="1" customHeight="1">
      <c r="A19" s="95"/>
      <c r="B19" s="80" t="s">
        <v>23</v>
      </c>
      <c r="C19" s="94">
        <v>133.4</v>
      </c>
      <c r="D19" s="94">
        <v>70.599999999999994</v>
      </c>
      <c r="E19" s="94">
        <v>3.1</v>
      </c>
      <c r="F19" s="99">
        <v>138603.17019999999</v>
      </c>
      <c r="G19" s="99">
        <v>119343.073078</v>
      </c>
    </row>
    <row r="20" spans="1:8" hidden="1">
      <c r="A20" s="95"/>
      <c r="B20" s="81"/>
      <c r="C20" s="94"/>
      <c r="D20" s="94"/>
      <c r="E20" s="94"/>
      <c r="F20" s="98"/>
      <c r="G20" s="98"/>
    </row>
    <row r="21" spans="1:8">
      <c r="A21" s="92">
        <v>2025</v>
      </c>
      <c r="B21" s="80" t="s">
        <v>12</v>
      </c>
      <c r="C21" s="94">
        <v>133.6</v>
      </c>
      <c r="D21" s="94">
        <v>70.599999999999994</v>
      </c>
      <c r="E21" s="94">
        <v>3.1</v>
      </c>
      <c r="F21" s="98">
        <v>122814.047068</v>
      </c>
      <c r="G21" s="98">
        <v>119155.121782</v>
      </c>
      <c r="H21" s="62"/>
    </row>
    <row r="22" spans="1:8">
      <c r="A22" s="92"/>
      <c r="B22" s="80" t="s">
        <v>13</v>
      </c>
      <c r="C22" s="94">
        <v>134.1</v>
      </c>
      <c r="D22" s="94">
        <v>70.7</v>
      </c>
      <c r="E22" s="94">
        <v>3.1</v>
      </c>
      <c r="F22" s="98">
        <v>118241.86837900001</v>
      </c>
      <c r="G22" s="98">
        <v>105624.93919999999</v>
      </c>
      <c r="H22" s="62"/>
    </row>
    <row r="23" spans="1:8" ht="13.5" customHeight="1">
      <c r="A23" s="92"/>
      <c r="B23" s="76" t="s">
        <v>24</v>
      </c>
      <c r="C23" s="94">
        <v>134.1</v>
      </c>
      <c r="D23" s="94">
        <v>70.7</v>
      </c>
      <c r="E23" s="94">
        <v>3.1</v>
      </c>
      <c r="F23" s="98">
        <v>137303.57200700001</v>
      </c>
      <c r="G23" s="98">
        <v>112534.811159</v>
      </c>
      <c r="H23" s="62"/>
    </row>
    <row r="24" spans="1:8" ht="13.5" customHeight="1">
      <c r="A24" s="92"/>
      <c r="B24" s="80" t="s">
        <v>15</v>
      </c>
      <c r="C24" s="94">
        <v>134.30000000000001</v>
      </c>
      <c r="D24" s="94">
        <v>70.8</v>
      </c>
      <c r="E24" s="94">
        <v>3</v>
      </c>
      <c r="F24" s="98">
        <v>133499.36950999999</v>
      </c>
      <c r="G24" s="98">
        <v>128369.392945</v>
      </c>
      <c r="H24" s="62"/>
    </row>
    <row r="25" spans="1:8" ht="13.5" customHeight="1">
      <c r="A25" s="92"/>
      <c r="B25" s="76" t="s">
        <v>16</v>
      </c>
      <c r="C25" s="94">
        <v>134.4</v>
      </c>
      <c r="D25" s="94">
        <v>70.8</v>
      </c>
      <c r="E25" s="94">
        <v>3</v>
      </c>
      <c r="F25" s="98">
        <v>126617.562729</v>
      </c>
      <c r="G25" s="98">
        <v>125857.686971</v>
      </c>
      <c r="H25" s="62"/>
    </row>
    <row r="26" spans="1:8" ht="13.5" customHeight="1">
      <c r="A26" s="92"/>
      <c r="B26" s="80" t="s">
        <v>17</v>
      </c>
      <c r="C26" s="94">
        <v>134.5</v>
      </c>
      <c r="D26" s="94">
        <v>70.8</v>
      </c>
      <c r="E26" s="94">
        <v>3</v>
      </c>
      <c r="F26" s="98">
        <v>121549.776461</v>
      </c>
      <c r="G26" s="98">
        <v>113145.295367</v>
      </c>
      <c r="H26" s="62"/>
    </row>
    <row r="27" spans="1:8" ht="13.5" customHeight="1">
      <c r="A27" s="92"/>
      <c r="B27" s="80" t="s">
        <v>18</v>
      </c>
      <c r="C27" s="94">
        <v>134.69999999999999</v>
      </c>
      <c r="D27" s="94">
        <v>70.8</v>
      </c>
      <c r="E27" s="94">
        <v>3</v>
      </c>
      <c r="F27" s="98">
        <v>140062.67272599999</v>
      </c>
      <c r="G27" s="98">
        <v>125457.70533700001</v>
      </c>
      <c r="H27" s="62"/>
    </row>
    <row r="28" spans="1:8" ht="13.5" customHeight="1">
      <c r="A28" s="95"/>
      <c r="B28" s="76" t="s">
        <v>19</v>
      </c>
      <c r="C28" s="94">
        <v>134.9</v>
      </c>
      <c r="D28" s="94">
        <v>70.900000000000006</v>
      </c>
      <c r="E28" s="94">
        <v>3</v>
      </c>
      <c r="F28" s="98">
        <v>131318.386788</v>
      </c>
      <c r="G28" s="98">
        <v>115468.55527300001</v>
      </c>
      <c r="H28" s="62"/>
    </row>
    <row r="29" spans="1:8" ht="13.5" customHeight="1">
      <c r="A29" s="95"/>
      <c r="B29" s="80" t="s">
        <v>28</v>
      </c>
      <c r="C29" s="94">
        <v>135.19999999999999</v>
      </c>
      <c r="D29" s="94">
        <v>70.900000000000006</v>
      </c>
      <c r="E29" s="94">
        <v>3</v>
      </c>
      <c r="F29" s="98">
        <v>139026.288355</v>
      </c>
      <c r="G29" s="98">
        <v>118796.02148</v>
      </c>
      <c r="H29" s="62"/>
    </row>
    <row r="30" spans="1:8" ht="13.5" customHeight="1">
      <c r="A30" s="92"/>
      <c r="B30" s="80" t="s">
        <v>21</v>
      </c>
      <c r="C30" s="94">
        <v>135.1</v>
      </c>
      <c r="D30" s="94">
        <v>70.900000000000006</v>
      </c>
      <c r="E30" s="94">
        <v>3</v>
      </c>
      <c r="F30" s="99">
        <v>148329.78</v>
      </c>
      <c r="G30" s="99">
        <v>127912.13</v>
      </c>
      <c r="H30" s="62"/>
    </row>
    <row r="31" spans="1:8" ht="13.5" customHeight="1">
      <c r="A31" s="68"/>
      <c r="B31" s="76" t="s">
        <v>22</v>
      </c>
      <c r="C31" s="94">
        <v>135.1</v>
      </c>
      <c r="D31" s="94">
        <v>70.900000000000006</v>
      </c>
      <c r="E31" s="94">
        <v>2.9</v>
      </c>
      <c r="F31" s="99">
        <v>134935.089909</v>
      </c>
      <c r="G31" s="99">
        <v>128849.859719</v>
      </c>
      <c r="H31" s="62"/>
    </row>
    <row r="32" spans="1:8" ht="13.5" customHeight="1">
      <c r="A32" s="3"/>
      <c r="B32" s="76" t="s">
        <v>23</v>
      </c>
      <c r="C32" s="94">
        <v>135.5</v>
      </c>
      <c r="D32" s="94">
        <v>70.8</v>
      </c>
      <c r="E32" s="94">
        <v>2.9</v>
      </c>
      <c r="F32" s="99">
        <v>152774.625539</v>
      </c>
      <c r="G32" s="99">
        <v>130708.231035</v>
      </c>
    </row>
    <row r="33" spans="1:8" ht="13.5" customHeight="1">
      <c r="A33" s="2"/>
      <c r="B33" s="1"/>
      <c r="C33" s="94"/>
      <c r="D33" s="94"/>
      <c r="E33" s="94"/>
      <c r="F33" s="99"/>
      <c r="G33" s="99"/>
    </row>
    <row r="34" spans="1:8">
      <c r="A34" s="68">
        <v>2026</v>
      </c>
      <c r="B34" s="76" t="s">
        <v>12</v>
      </c>
      <c r="C34" s="94">
        <v>135.69999999999999</v>
      </c>
      <c r="D34" s="94">
        <v>70.900000000000006</v>
      </c>
      <c r="E34" s="94">
        <v>2.9</v>
      </c>
      <c r="F34" s="98">
        <v>146827.72818099998</v>
      </c>
      <c r="G34" s="98">
        <v>124869.232122</v>
      </c>
      <c r="H34" s="62"/>
    </row>
    <row r="35" spans="1:8">
      <c r="A35" s="68"/>
      <c r="B35" s="76" t="s">
        <v>13</v>
      </c>
      <c r="C35" s="94">
        <v>136</v>
      </c>
      <c r="D35" s="94">
        <v>70.900000000000006</v>
      </c>
      <c r="E35" s="94">
        <v>2.9</v>
      </c>
      <c r="F35" s="98">
        <v>130952.35079</v>
      </c>
      <c r="G35" s="98">
        <v>114244.32997999999</v>
      </c>
      <c r="H35" s="62"/>
    </row>
    <row r="36" spans="1:8" ht="13.5" customHeight="1">
      <c r="A36" s="68"/>
      <c r="B36" s="76" t="s">
        <v>14</v>
      </c>
      <c r="C36" s="94">
        <v>136.4</v>
      </c>
      <c r="D36" s="94">
        <v>70.900000000000006</v>
      </c>
      <c r="E36" s="94">
        <v>2.9</v>
      </c>
      <c r="F36" s="98">
        <v>148788.03511699999</v>
      </c>
      <c r="G36" s="98">
        <v>124291.369254</v>
      </c>
      <c r="H36" s="62"/>
    </row>
    <row r="37" spans="1:8" ht="13.5" customHeight="1">
      <c r="A37" s="68"/>
      <c r="B37" s="76" t="s">
        <v>154</v>
      </c>
      <c r="C37" s="94">
        <v>136.9</v>
      </c>
      <c r="D37" s="94">
        <v>70.900000000000006</v>
      </c>
      <c r="E37" s="94">
        <v>3</v>
      </c>
      <c r="F37" s="98">
        <v>183270.424829</v>
      </c>
      <c r="G37" s="98">
        <v>154044.24115099999</v>
      </c>
      <c r="H37" s="62"/>
    </row>
    <row r="38" spans="1:8" ht="13.5" customHeight="1">
      <c r="A38" s="68"/>
      <c r="B38" s="76" t="s">
        <v>132</v>
      </c>
      <c r="C38" s="94">
        <v>137.1</v>
      </c>
      <c r="D38" s="94" t="s">
        <v>114</v>
      </c>
      <c r="E38" s="94" t="s">
        <v>114</v>
      </c>
      <c r="F38" s="98">
        <v>184003.767437</v>
      </c>
      <c r="G38" s="98">
        <v>143624.11096200001</v>
      </c>
      <c r="H38" s="62"/>
    </row>
    <row r="39" spans="1:8" ht="13.5" hidden="1" customHeight="1">
      <c r="A39" s="68"/>
      <c r="B39" s="76" t="s">
        <v>133</v>
      </c>
      <c r="C39" s="94"/>
      <c r="D39" s="94" t="s">
        <v>114</v>
      </c>
      <c r="E39" s="94" t="s">
        <v>114</v>
      </c>
      <c r="F39" s="98"/>
      <c r="G39" s="98"/>
      <c r="H39" s="62"/>
    </row>
    <row r="40" spans="1:8" ht="13.5" hidden="1" customHeight="1">
      <c r="A40" s="68"/>
      <c r="B40" s="76" t="s">
        <v>134</v>
      </c>
      <c r="C40" s="94"/>
      <c r="D40" s="94" t="s">
        <v>114</v>
      </c>
      <c r="E40" s="94" t="s">
        <v>114</v>
      </c>
      <c r="F40" s="98"/>
      <c r="G40" s="98"/>
      <c r="H40" s="62"/>
    </row>
    <row r="41" spans="1:8" ht="13.5" hidden="1" customHeight="1">
      <c r="A41" s="67"/>
      <c r="B41" s="76" t="s">
        <v>135</v>
      </c>
      <c r="C41" s="94"/>
      <c r="D41" s="94" t="s">
        <v>114</v>
      </c>
      <c r="E41" s="94" t="s">
        <v>114</v>
      </c>
      <c r="F41" s="98"/>
      <c r="G41" s="98"/>
      <c r="H41" s="62"/>
    </row>
    <row r="42" spans="1:8" ht="13.5" hidden="1" customHeight="1">
      <c r="A42" s="67"/>
      <c r="B42" s="76" t="s">
        <v>136</v>
      </c>
      <c r="C42" s="94"/>
      <c r="D42" s="94" t="s">
        <v>114</v>
      </c>
      <c r="E42" s="94" t="s">
        <v>114</v>
      </c>
      <c r="F42" s="98"/>
      <c r="G42" s="98"/>
      <c r="H42" s="62"/>
    </row>
    <row r="43" spans="1:8" ht="13.5" hidden="1" customHeight="1">
      <c r="A43" s="68"/>
      <c r="B43" s="76" t="s">
        <v>137</v>
      </c>
      <c r="C43" s="94"/>
      <c r="D43" s="94" t="s">
        <v>114</v>
      </c>
      <c r="E43" s="94" t="s">
        <v>114</v>
      </c>
      <c r="F43" s="99"/>
      <c r="G43" s="99"/>
      <c r="H43" s="62"/>
    </row>
    <row r="44" spans="1:8" ht="13.5" hidden="1" customHeight="1">
      <c r="A44" s="68"/>
      <c r="B44" s="76" t="s">
        <v>138</v>
      </c>
      <c r="C44" s="94"/>
      <c r="D44" s="94" t="s">
        <v>114</v>
      </c>
      <c r="E44" s="94" t="s">
        <v>114</v>
      </c>
      <c r="F44" s="99"/>
      <c r="G44" s="99"/>
      <c r="H44" s="62"/>
    </row>
    <row r="45" spans="1:8" ht="13.5" hidden="1" customHeight="1">
      <c r="A45" s="3"/>
      <c r="B45" s="76" t="s">
        <v>112</v>
      </c>
      <c r="C45" s="94"/>
      <c r="D45" s="94" t="s">
        <v>114</v>
      </c>
      <c r="E45" s="94" t="s">
        <v>114</v>
      </c>
      <c r="F45" s="99"/>
      <c r="G45" s="99"/>
    </row>
    <row r="46" spans="1:8" ht="9.6" customHeight="1">
      <c r="A46" s="95"/>
      <c r="B46" s="95"/>
      <c r="C46" s="94"/>
      <c r="D46" s="94"/>
      <c r="E46" s="94"/>
      <c r="F46" s="98"/>
      <c r="G46" s="98"/>
    </row>
    <row r="47" spans="1:8" s="64" customFormat="1" ht="16.5" customHeight="1">
      <c r="A47" s="151" t="s">
        <v>127</v>
      </c>
      <c r="B47" s="151"/>
      <c r="C47" s="151"/>
      <c r="D47" s="151"/>
      <c r="E47" s="151"/>
      <c r="F47" s="151"/>
      <c r="G47" s="151"/>
    </row>
    <row r="48" spans="1:8" ht="14.4" customHeight="1">
      <c r="A48" s="95"/>
      <c r="B48" s="95"/>
      <c r="C48" s="94"/>
      <c r="D48" s="94"/>
      <c r="E48" s="100"/>
      <c r="F48" s="94"/>
      <c r="G48" s="94"/>
    </row>
    <row r="49" spans="1:10" hidden="1">
      <c r="A49" s="92">
        <v>2024</v>
      </c>
      <c r="B49" s="80" t="s">
        <v>12</v>
      </c>
      <c r="C49" s="94">
        <v>1.4671814671814776</v>
      </c>
      <c r="D49" s="94">
        <v>0.70000000000000284</v>
      </c>
      <c r="E49" s="94">
        <v>-0.30000000000000027</v>
      </c>
      <c r="F49" s="94">
        <v>8.6236809580055418</v>
      </c>
      <c r="G49" s="94">
        <v>18.759900140440333</v>
      </c>
      <c r="H49" s="60"/>
      <c r="I49" s="60"/>
      <c r="J49" s="60"/>
    </row>
    <row r="50" spans="1:10" hidden="1">
      <c r="A50" s="92"/>
      <c r="B50" s="95" t="s">
        <v>13</v>
      </c>
      <c r="C50" s="94">
        <v>1.7719568567026167</v>
      </c>
      <c r="D50" s="94">
        <v>0.60058566779748901</v>
      </c>
      <c r="E50" s="94">
        <v>-0.20000000000000018</v>
      </c>
      <c r="F50" s="94">
        <v>-1.0977728550026766</v>
      </c>
      <c r="G50" s="94">
        <v>7.9969388647000095</v>
      </c>
      <c r="H50" s="60"/>
      <c r="I50" s="60"/>
      <c r="J50" s="60"/>
    </row>
    <row r="51" spans="1:10" ht="13.5" hidden="1" customHeight="1">
      <c r="A51" s="95"/>
      <c r="B51" s="80" t="s">
        <v>14</v>
      </c>
      <c r="C51" s="94">
        <v>1.7705927636643359</v>
      </c>
      <c r="D51" s="94">
        <v>0.59405584331666716</v>
      </c>
      <c r="E51" s="94">
        <v>-0.20000000000000018</v>
      </c>
      <c r="F51" s="94">
        <v>-0.59932244625555686</v>
      </c>
      <c r="G51" s="94">
        <v>10.889858182449984</v>
      </c>
      <c r="H51" s="60"/>
      <c r="I51" s="60"/>
      <c r="J51" s="60"/>
    </row>
    <row r="52" spans="1:10" ht="13.5" hidden="1" customHeight="1">
      <c r="A52" s="95"/>
      <c r="B52" s="80" t="s">
        <v>15</v>
      </c>
      <c r="C52" s="94">
        <v>1.8461538461538529</v>
      </c>
      <c r="D52" s="94">
        <v>0.59999999999999432</v>
      </c>
      <c r="E52" s="94">
        <v>-0.20000000000000018</v>
      </c>
      <c r="F52" s="94">
        <v>9.4988178033714519</v>
      </c>
      <c r="G52" s="94">
        <v>14.141012144016774</v>
      </c>
      <c r="H52" s="60"/>
      <c r="I52" s="60"/>
      <c r="J52" s="60"/>
    </row>
    <row r="53" spans="1:10" ht="13.5" hidden="1" customHeight="1">
      <c r="A53" s="95"/>
      <c r="B53" s="80" t="s">
        <v>16</v>
      </c>
      <c r="C53" s="94">
        <v>1.9969278033794335</v>
      </c>
      <c r="D53" s="94">
        <v>0.59999999999999432</v>
      </c>
      <c r="E53" s="94">
        <v>-0.20000000000000018</v>
      </c>
      <c r="F53" s="94">
        <v>7.1820947844773553</v>
      </c>
      <c r="G53" s="94">
        <v>13.426684040044613</v>
      </c>
      <c r="H53" s="60"/>
      <c r="I53" s="60"/>
      <c r="J53" s="60"/>
    </row>
    <row r="54" spans="1:10" ht="13.5" hidden="1" customHeight="1">
      <c r="A54" s="95"/>
      <c r="B54" s="80" t="s">
        <v>17</v>
      </c>
      <c r="C54" s="94">
        <v>1.9938650306748462</v>
      </c>
      <c r="D54" s="94">
        <v>0.59999999999999432</v>
      </c>
      <c r="E54" s="94">
        <v>-0.10000000000000009</v>
      </c>
      <c r="F54" s="94">
        <v>1.7276761586570766</v>
      </c>
      <c r="G54" s="94">
        <v>17.776569553371569</v>
      </c>
      <c r="H54" s="60"/>
      <c r="I54" s="60"/>
      <c r="J54" s="60"/>
    </row>
    <row r="55" spans="1:10" ht="13.5" hidden="1" customHeight="1">
      <c r="A55" s="95"/>
      <c r="B55" s="80" t="s">
        <v>18</v>
      </c>
      <c r="C55" s="94">
        <v>1.9923371647509569</v>
      </c>
      <c r="D55" s="94">
        <v>0.30000000000001137</v>
      </c>
      <c r="E55" s="94">
        <v>-0.10000000000000009</v>
      </c>
      <c r="F55" s="94">
        <v>12.621738559770224</v>
      </c>
      <c r="G55" s="94">
        <v>25.394914730783015</v>
      </c>
      <c r="H55" s="60"/>
      <c r="I55" s="60"/>
      <c r="J55" s="60"/>
    </row>
    <row r="56" spans="1:10" ht="14.25" hidden="1" customHeight="1">
      <c r="A56" s="95"/>
      <c r="B56" s="80" t="s">
        <v>19</v>
      </c>
      <c r="C56" s="94">
        <v>1.9127773527161329</v>
      </c>
      <c r="D56" s="94">
        <v>0.30000000000001137</v>
      </c>
      <c r="E56" s="94">
        <v>-0.19999999999999973</v>
      </c>
      <c r="F56" s="94">
        <v>12.079521918879887</v>
      </c>
      <c r="G56" s="94">
        <v>25.436217203646617</v>
      </c>
      <c r="H56" s="60"/>
      <c r="I56" s="60"/>
      <c r="J56" s="60"/>
    </row>
    <row r="57" spans="1:10" ht="13.5" hidden="1" customHeight="1">
      <c r="A57" s="95"/>
      <c r="B57" s="80" t="s">
        <v>20</v>
      </c>
      <c r="C57" s="94">
        <v>1.8348623853210899</v>
      </c>
      <c r="D57" s="94">
        <v>0.40000000000000568</v>
      </c>
      <c r="E57" s="94">
        <v>-0.19999999999999973</v>
      </c>
      <c r="F57" s="94">
        <v>-0.56638386362375392</v>
      </c>
      <c r="G57" s="94">
        <v>10.860385531221484</v>
      </c>
      <c r="H57" s="60"/>
      <c r="I57" s="60"/>
      <c r="J57" s="60"/>
    </row>
    <row r="58" spans="1:10" ht="13.5" hidden="1" customHeight="1">
      <c r="A58" s="95"/>
      <c r="B58" s="80" t="s">
        <v>21</v>
      </c>
      <c r="C58" s="94">
        <v>1.9098548510313229</v>
      </c>
      <c r="D58" s="94">
        <v>0.45400000000000773</v>
      </c>
      <c r="E58" s="94">
        <v>-0.19999999999999973</v>
      </c>
      <c r="F58" s="94">
        <v>1.6424406319667906</v>
      </c>
      <c r="G58" s="94">
        <v>2.7230333199925516</v>
      </c>
      <c r="H58" s="60"/>
      <c r="I58" s="60"/>
      <c r="J58" s="60"/>
    </row>
    <row r="59" spans="1:10" ht="13.5" hidden="1" customHeight="1">
      <c r="A59" s="95"/>
      <c r="B59" s="80" t="s">
        <v>22</v>
      </c>
      <c r="C59" s="94">
        <v>1.8334606569900824</v>
      </c>
      <c r="D59" s="94">
        <v>0.40000000000000568</v>
      </c>
      <c r="E59" s="94">
        <v>-9.9999999999999645E-2</v>
      </c>
      <c r="F59" s="94">
        <v>3.7012308207210687</v>
      </c>
      <c r="G59" s="94">
        <v>1.6150973322833329</v>
      </c>
      <c r="H59" s="60"/>
      <c r="I59" s="60"/>
      <c r="J59" s="60"/>
    </row>
    <row r="60" spans="1:10" ht="13.5" hidden="1" customHeight="1">
      <c r="A60" s="95"/>
      <c r="B60" s="80" t="s">
        <v>23</v>
      </c>
      <c r="C60" s="94">
        <v>1.67682926829269</v>
      </c>
      <c r="D60" s="94">
        <v>0.39999999999999147</v>
      </c>
      <c r="E60" s="94">
        <v>-0.19999999999999973</v>
      </c>
      <c r="F60" s="94">
        <v>17.017128253619628</v>
      </c>
      <c r="G60" s="94">
        <v>11.921972952047621</v>
      </c>
      <c r="H60" s="60"/>
      <c r="I60" s="60"/>
      <c r="J60" s="60"/>
    </row>
    <row r="61" spans="1:10" ht="6" hidden="1" customHeight="1">
      <c r="A61" s="95"/>
      <c r="B61" s="81"/>
      <c r="C61" s="94"/>
      <c r="D61" s="94"/>
      <c r="E61" s="94"/>
      <c r="F61" s="98"/>
      <c r="G61" s="98"/>
      <c r="H61" s="60"/>
      <c r="I61" s="60"/>
      <c r="J61" s="60"/>
    </row>
    <row r="62" spans="1:10">
      <c r="A62" s="92">
        <v>2025</v>
      </c>
      <c r="B62" s="80" t="s">
        <v>12</v>
      </c>
      <c r="C62" s="94">
        <f t="shared" ref="C62:C86" si="0">(C21/C8-1)*100</f>
        <v>1.6742770167427645</v>
      </c>
      <c r="D62" s="94">
        <v>9.9999999999994316E-2</v>
      </c>
      <c r="E62" s="94">
        <v>-0.19999999999999973</v>
      </c>
      <c r="F62" s="94">
        <f t="shared" ref="F62:G73" si="1">(F21/F8-1)*100</f>
        <v>0.35350959692721506</v>
      </c>
      <c r="G62" s="94">
        <f t="shared" si="1"/>
        <v>6.1629157630211928</v>
      </c>
      <c r="H62" s="60"/>
      <c r="I62" s="60"/>
      <c r="J62" s="60"/>
    </row>
    <row r="63" spans="1:10">
      <c r="A63" s="92"/>
      <c r="B63" s="80" t="s">
        <v>13</v>
      </c>
      <c r="C63" s="94">
        <f t="shared" si="0"/>
        <v>1.514004542013625</v>
      </c>
      <c r="D63" s="94">
        <v>0.19941433220250815</v>
      </c>
      <c r="E63" s="94">
        <v>-0.19999999999999973</v>
      </c>
      <c r="F63" s="94">
        <f t="shared" si="1"/>
        <v>6.0987279027254537</v>
      </c>
      <c r="G63" s="94">
        <f t="shared" si="1"/>
        <v>5.5021716623014694</v>
      </c>
      <c r="H63" s="60"/>
      <c r="I63" s="60"/>
      <c r="J63" s="60"/>
    </row>
    <row r="64" spans="1:10" ht="13.5" customHeight="1">
      <c r="A64" s="92"/>
      <c r="B64" s="76" t="s">
        <v>24</v>
      </c>
      <c r="C64" s="94">
        <f t="shared" si="0"/>
        <v>1.4372163388804982</v>
      </c>
      <c r="D64" s="94">
        <v>0.20594415668332999</v>
      </c>
      <c r="E64" s="94">
        <v>-0.19999999999999973</v>
      </c>
      <c r="F64" s="94">
        <f t="shared" si="1"/>
        <v>6.4639130897396591</v>
      </c>
      <c r="G64" s="94">
        <f t="shared" si="1"/>
        <v>-2.857548597541737</v>
      </c>
      <c r="H64" s="60"/>
      <c r="I64" s="60"/>
      <c r="J64" s="60"/>
    </row>
    <row r="65" spans="1:10" ht="13.5" customHeight="1">
      <c r="A65" s="92"/>
      <c r="B65" s="80" t="s">
        <v>15</v>
      </c>
      <c r="C65" s="94">
        <f t="shared" si="0"/>
        <v>1.4350453172205402</v>
      </c>
      <c r="D65" s="94">
        <v>0.20000000000000284</v>
      </c>
      <c r="E65" s="94">
        <v>-0.29999999999999982</v>
      </c>
      <c r="F65" s="94">
        <f t="shared" si="1"/>
        <v>15.929998819666725</v>
      </c>
      <c r="G65" s="94">
        <f t="shared" si="1"/>
        <v>19.87309886186366</v>
      </c>
      <c r="H65" s="60"/>
      <c r="I65" s="60"/>
      <c r="J65" s="60"/>
    </row>
    <row r="66" spans="1:10" ht="13.5" customHeight="1">
      <c r="A66" s="92"/>
      <c r="B66" s="76" t="s">
        <v>16</v>
      </c>
      <c r="C66" s="94">
        <f t="shared" si="0"/>
        <v>1.2048192771084265</v>
      </c>
      <c r="D66" s="94">
        <v>0.20000000000000284</v>
      </c>
      <c r="E66" s="94">
        <v>-0.29999999999999982</v>
      </c>
      <c r="F66" s="94">
        <f t="shared" si="1"/>
        <v>-1.1568696292930003</v>
      </c>
      <c r="G66" s="94">
        <f t="shared" si="1"/>
        <v>6.5845244300062999</v>
      </c>
      <c r="H66" s="60"/>
      <c r="I66" s="60"/>
      <c r="J66" s="60"/>
    </row>
    <row r="67" spans="1:10" ht="13.5" customHeight="1">
      <c r="A67" s="92"/>
      <c r="B67" s="80" t="s">
        <v>17</v>
      </c>
      <c r="C67" s="94">
        <f t="shared" si="0"/>
        <v>1.1278195488721776</v>
      </c>
      <c r="D67" s="94">
        <v>0.20000000000000284</v>
      </c>
      <c r="E67" s="94">
        <v>-0.29999999999999982</v>
      </c>
      <c r="F67" s="94">
        <v>-3.6</v>
      </c>
      <c r="G67" s="94">
        <f t="shared" si="1"/>
        <v>1.2573874938584195</v>
      </c>
      <c r="H67" s="60"/>
      <c r="I67" s="60"/>
      <c r="J67" s="60"/>
    </row>
    <row r="68" spans="1:10" ht="13.5" customHeight="1">
      <c r="A68" s="92"/>
      <c r="B68" s="80" t="s">
        <v>18</v>
      </c>
      <c r="C68" s="94">
        <f t="shared" si="0"/>
        <v>1.2021036814425123</v>
      </c>
      <c r="D68" s="94">
        <v>0.39999999999999147</v>
      </c>
      <c r="E68" s="94">
        <v>-0.29999999999999982</v>
      </c>
      <c r="F68" s="94">
        <v>6.8</v>
      </c>
      <c r="G68" s="94">
        <f t="shared" si="1"/>
        <v>0.59509213091899493</v>
      </c>
      <c r="H68" s="60"/>
      <c r="I68" s="60"/>
      <c r="J68" s="60"/>
    </row>
    <row r="69" spans="1:10" ht="14.25" customHeight="1">
      <c r="A69" s="95"/>
      <c r="B69" s="76" t="s">
        <v>19</v>
      </c>
      <c r="C69" s="94">
        <f t="shared" si="0"/>
        <v>1.2762762762762891</v>
      </c>
      <c r="D69" s="94">
        <v>0.5</v>
      </c>
      <c r="E69" s="94">
        <v>-0.20000000000000018</v>
      </c>
      <c r="F69" s="94">
        <f t="shared" si="1"/>
        <v>1.7230062101570409</v>
      </c>
      <c r="G69" s="94">
        <f t="shared" si="1"/>
        <v>-5.9241684235833318</v>
      </c>
      <c r="H69" s="60"/>
      <c r="I69" s="60"/>
      <c r="J69" s="60"/>
    </row>
    <row r="70" spans="1:10" ht="13.5" customHeight="1">
      <c r="A70" s="95"/>
      <c r="B70" s="80" t="s">
        <v>28</v>
      </c>
      <c r="C70" s="94">
        <f t="shared" si="0"/>
        <v>1.501501501501501</v>
      </c>
      <c r="D70" s="94">
        <v>0.4</v>
      </c>
      <c r="E70" s="94">
        <v>-0.20000000000000018</v>
      </c>
      <c r="F70" s="94">
        <f t="shared" si="1"/>
        <v>12.453621425775507</v>
      </c>
      <c r="G70" s="94">
        <f t="shared" si="1"/>
        <v>7.2262823524959829</v>
      </c>
      <c r="H70" s="60"/>
      <c r="I70" s="60"/>
      <c r="J70" s="60"/>
    </row>
    <row r="71" spans="1:10" ht="13.5" customHeight="1">
      <c r="A71" s="92"/>
      <c r="B71" s="80" t="s">
        <v>21</v>
      </c>
      <c r="C71" s="94">
        <f t="shared" si="0"/>
        <v>1.2743628185907019</v>
      </c>
      <c r="D71" s="94">
        <f t="shared" ref="D71:E72" si="2">D30-D17</f>
        <v>0.34600000000000364</v>
      </c>
      <c r="E71" s="94">
        <f t="shared" si="2"/>
        <v>-0.20000000000000018</v>
      </c>
      <c r="F71" s="94">
        <f t="shared" si="1"/>
        <v>15.680502222607373</v>
      </c>
      <c r="G71" s="94">
        <f t="shared" si="1"/>
        <v>10.013576231737131</v>
      </c>
      <c r="H71" s="60"/>
      <c r="I71" s="60"/>
      <c r="J71" s="60"/>
    </row>
    <row r="72" spans="1:10" ht="13.5" customHeight="1">
      <c r="A72" s="68"/>
      <c r="B72" s="76" t="s">
        <v>22</v>
      </c>
      <c r="C72" s="94">
        <f t="shared" si="0"/>
        <v>1.3503375843960885</v>
      </c>
      <c r="D72" s="94">
        <f t="shared" si="2"/>
        <v>0.40000000000000568</v>
      </c>
      <c r="E72" s="94">
        <f t="shared" si="2"/>
        <v>-0.30000000000000027</v>
      </c>
      <c r="F72" s="94">
        <f t="shared" si="1"/>
        <v>7.002317386670609</v>
      </c>
      <c r="G72" s="94">
        <f t="shared" si="1"/>
        <v>15.799763166370283</v>
      </c>
      <c r="H72" s="60"/>
      <c r="I72" s="60"/>
      <c r="J72" s="60"/>
    </row>
    <row r="73" spans="1:10" ht="13.5" customHeight="1">
      <c r="A73" s="3"/>
      <c r="B73" s="76" t="s">
        <v>23</v>
      </c>
      <c r="C73" s="94">
        <f t="shared" si="0"/>
        <v>1.5742128935532174</v>
      </c>
      <c r="D73" s="94">
        <v>0.20000000000000284</v>
      </c>
      <c r="E73" s="94">
        <v>-0.20000000000000018</v>
      </c>
      <c r="F73" s="94">
        <f t="shared" si="1"/>
        <v>10.224481387078699</v>
      </c>
      <c r="G73" s="94">
        <f t="shared" si="1"/>
        <v>9.5230981270039816</v>
      </c>
      <c r="H73" s="60"/>
      <c r="I73" s="60"/>
      <c r="J73" s="60"/>
    </row>
    <row r="74" spans="1:10" ht="13.5" customHeight="1">
      <c r="A74" s="2"/>
      <c r="B74" s="1"/>
      <c r="C74" s="94"/>
      <c r="D74" s="94"/>
      <c r="E74" s="94"/>
      <c r="F74" s="94"/>
      <c r="G74" s="94"/>
      <c r="H74" s="60"/>
      <c r="I74" s="60"/>
      <c r="J74" s="60"/>
    </row>
    <row r="75" spans="1:10">
      <c r="A75" s="68">
        <v>2026</v>
      </c>
      <c r="B75" s="76" t="s">
        <v>12</v>
      </c>
      <c r="C75" s="94">
        <f t="shared" si="0"/>
        <v>1.5718562874251552</v>
      </c>
      <c r="D75" s="94">
        <v>0.30000000000001137</v>
      </c>
      <c r="E75" s="94">
        <v>-0.20000000000000018</v>
      </c>
      <c r="F75" s="94">
        <f t="shared" ref="F75:G75" si="3">(F34/F21-1)*100</f>
        <v>19.552878262943342</v>
      </c>
      <c r="G75" s="94">
        <f t="shared" si="3"/>
        <v>4.7955222188889479</v>
      </c>
      <c r="H75" s="60"/>
      <c r="I75" s="60"/>
      <c r="J75" s="60"/>
    </row>
    <row r="76" spans="1:10">
      <c r="A76" s="68"/>
      <c r="B76" s="76" t="s">
        <v>13</v>
      </c>
      <c r="C76" s="94">
        <f t="shared" si="0"/>
        <v>1.4168530947054503</v>
      </c>
      <c r="D76" s="94">
        <f t="shared" ref="D76:E83" si="4">D35-D22</f>
        <v>0.20000000000000284</v>
      </c>
      <c r="E76" s="94">
        <f t="shared" si="4"/>
        <v>-0.20000000000000018</v>
      </c>
      <c r="F76" s="94">
        <f t="shared" ref="F76:G76" si="5">(F35/F22-1)*100</f>
        <v>10.749561543005349</v>
      </c>
      <c r="G76" s="94">
        <f t="shared" si="5"/>
        <v>8.1603746665162689</v>
      </c>
      <c r="H76" s="60"/>
      <c r="I76" s="60"/>
      <c r="J76" s="60"/>
    </row>
    <row r="77" spans="1:10" ht="13.5" customHeight="1">
      <c r="A77" s="68"/>
      <c r="B77" s="76" t="s">
        <v>14</v>
      </c>
      <c r="C77" s="94">
        <f t="shared" si="0"/>
        <v>1.7151379567487135</v>
      </c>
      <c r="D77" s="94">
        <f t="shared" si="4"/>
        <v>0.20000000000000284</v>
      </c>
      <c r="E77" s="94">
        <f t="shared" si="4"/>
        <v>-0.20000000000000018</v>
      </c>
      <c r="F77" s="94">
        <f t="shared" ref="F77:G77" si="6">(F36/F23-1)*100</f>
        <v>8.3642857517315594</v>
      </c>
      <c r="G77" s="94">
        <f t="shared" si="6"/>
        <v>10.447041207888287</v>
      </c>
      <c r="H77" s="60"/>
      <c r="I77" s="60"/>
      <c r="J77" s="60"/>
    </row>
    <row r="78" spans="1:10" ht="13.5" customHeight="1">
      <c r="A78" s="68"/>
      <c r="B78" s="76" t="s">
        <v>154</v>
      </c>
      <c r="C78" s="94">
        <f t="shared" si="0"/>
        <v>1.9359642591213699</v>
      </c>
      <c r="D78" s="94">
        <f t="shared" si="4"/>
        <v>0.10000000000000853</v>
      </c>
      <c r="E78" s="94">
        <f t="shared" si="4"/>
        <v>0</v>
      </c>
      <c r="F78" s="94">
        <f t="shared" ref="F78:G78" si="7">(F37/F24-1)*100</f>
        <v>37.281865451261041</v>
      </c>
      <c r="G78" s="94">
        <f t="shared" si="7"/>
        <v>20.00075533347767</v>
      </c>
      <c r="H78" s="60"/>
      <c r="I78" s="60"/>
      <c r="J78" s="60"/>
    </row>
    <row r="79" spans="1:10" ht="13.5" customHeight="1">
      <c r="A79" s="68"/>
      <c r="B79" s="76" t="s">
        <v>132</v>
      </c>
      <c r="C79" s="94">
        <f t="shared" si="0"/>
        <v>2.0089285714285587</v>
      </c>
      <c r="D79" s="94" t="s">
        <v>114</v>
      </c>
      <c r="E79" s="94" t="s">
        <v>114</v>
      </c>
      <c r="F79" s="94">
        <f t="shared" ref="F79:G79" si="8">(F38/F25-1)*100</f>
        <v>45.322468282558795</v>
      </c>
      <c r="G79" s="94">
        <f t="shared" si="8"/>
        <v>14.116280394612456</v>
      </c>
      <c r="H79" s="60"/>
      <c r="I79" s="60"/>
      <c r="J79" s="60"/>
    </row>
    <row r="80" spans="1:10" ht="13.5" hidden="1" customHeight="1">
      <c r="A80" s="68"/>
      <c r="B80" s="76" t="s">
        <v>133</v>
      </c>
      <c r="C80" s="94">
        <f t="shared" si="0"/>
        <v>-100</v>
      </c>
      <c r="D80" s="94" t="e">
        <f t="shared" si="4"/>
        <v>#VALUE!</v>
      </c>
      <c r="E80" s="94" t="e">
        <f t="shared" si="4"/>
        <v>#VALUE!</v>
      </c>
      <c r="F80" s="94">
        <v>-3.6</v>
      </c>
      <c r="G80" s="94">
        <f t="shared" ref="G80" si="9">(G39/G26-1)*100</f>
        <v>-100</v>
      </c>
      <c r="H80" s="60"/>
      <c r="I80" s="60"/>
      <c r="J80" s="60"/>
    </row>
    <row r="81" spans="1:10" ht="13.5" hidden="1" customHeight="1">
      <c r="A81" s="68"/>
      <c r="B81" s="76" t="s">
        <v>134</v>
      </c>
      <c r="C81" s="94">
        <f t="shared" si="0"/>
        <v>-100</v>
      </c>
      <c r="D81" s="94" t="e">
        <f t="shared" si="4"/>
        <v>#VALUE!</v>
      </c>
      <c r="E81" s="94" t="e">
        <f t="shared" si="4"/>
        <v>#VALUE!</v>
      </c>
      <c r="F81" s="94">
        <v>6.8</v>
      </c>
      <c r="G81" s="94">
        <f t="shared" ref="G81" si="10">(G40/G27-1)*100</f>
        <v>-100</v>
      </c>
      <c r="H81" s="60"/>
      <c r="I81" s="60"/>
      <c r="J81" s="60"/>
    </row>
    <row r="82" spans="1:10" ht="14.25" hidden="1" customHeight="1">
      <c r="A82" s="67"/>
      <c r="B82" s="76" t="s">
        <v>135</v>
      </c>
      <c r="C82" s="94">
        <f t="shared" si="0"/>
        <v>-100</v>
      </c>
      <c r="D82" s="94" t="e">
        <f t="shared" si="4"/>
        <v>#VALUE!</v>
      </c>
      <c r="E82" s="94" t="e">
        <f t="shared" si="4"/>
        <v>#VALUE!</v>
      </c>
      <c r="F82" s="94">
        <f t="shared" ref="F82:G82" si="11">(F41/F28-1)*100</f>
        <v>-100</v>
      </c>
      <c r="G82" s="94">
        <f t="shared" si="11"/>
        <v>-100</v>
      </c>
      <c r="H82" s="60"/>
      <c r="I82" s="60"/>
      <c r="J82" s="60"/>
    </row>
    <row r="83" spans="1:10" ht="13.5" hidden="1" customHeight="1">
      <c r="A83" s="67"/>
      <c r="B83" s="76" t="s">
        <v>136</v>
      </c>
      <c r="C83" s="94">
        <f t="shared" si="0"/>
        <v>-100</v>
      </c>
      <c r="D83" s="94" t="e">
        <f t="shared" si="4"/>
        <v>#VALUE!</v>
      </c>
      <c r="E83" s="94" t="e">
        <f t="shared" si="4"/>
        <v>#VALUE!</v>
      </c>
      <c r="F83" s="94">
        <f t="shared" ref="F83:G83" si="12">(F42/F29-1)*100</f>
        <v>-100</v>
      </c>
      <c r="G83" s="94">
        <f t="shared" si="12"/>
        <v>-100</v>
      </c>
      <c r="H83" s="60"/>
      <c r="I83" s="60"/>
      <c r="J83" s="60"/>
    </row>
    <row r="84" spans="1:10" ht="13.5" hidden="1" customHeight="1">
      <c r="A84" s="68"/>
      <c r="B84" s="76" t="s">
        <v>137</v>
      </c>
      <c r="C84" s="94">
        <f t="shared" si="0"/>
        <v>-100</v>
      </c>
      <c r="D84" s="94" t="e">
        <f t="shared" ref="D84:E84" si="13">D43-D30</f>
        <v>#VALUE!</v>
      </c>
      <c r="E84" s="94" t="e">
        <f t="shared" si="13"/>
        <v>#VALUE!</v>
      </c>
      <c r="F84" s="94">
        <f t="shared" ref="F84:G84" si="14">(F43/F30-1)*100</f>
        <v>-100</v>
      </c>
      <c r="G84" s="94">
        <f t="shared" si="14"/>
        <v>-100</v>
      </c>
      <c r="H84" s="60"/>
      <c r="I84" s="60"/>
      <c r="J84" s="60"/>
    </row>
    <row r="85" spans="1:10" ht="13.5" hidden="1" customHeight="1">
      <c r="A85" s="68"/>
      <c r="B85" s="76" t="s">
        <v>138</v>
      </c>
      <c r="C85" s="94">
        <f t="shared" si="0"/>
        <v>-100</v>
      </c>
      <c r="D85" s="94" t="e">
        <f t="shared" ref="D85:E86" si="15">D44-D31</f>
        <v>#VALUE!</v>
      </c>
      <c r="E85" s="94" t="e">
        <f t="shared" si="15"/>
        <v>#VALUE!</v>
      </c>
      <c r="F85" s="94">
        <f t="shared" ref="F85:G85" si="16">(F44/F31-1)*100</f>
        <v>-100</v>
      </c>
      <c r="G85" s="94">
        <f t="shared" si="16"/>
        <v>-100</v>
      </c>
      <c r="H85" s="60"/>
      <c r="I85" s="60"/>
      <c r="J85" s="60"/>
    </row>
    <row r="86" spans="1:10" ht="13.5" hidden="1" customHeight="1">
      <c r="A86" s="3"/>
      <c r="B86" s="76" t="s">
        <v>112</v>
      </c>
      <c r="C86" s="94">
        <f t="shared" si="0"/>
        <v>-100</v>
      </c>
      <c r="D86" s="94" t="e">
        <f t="shared" si="15"/>
        <v>#VALUE!</v>
      </c>
      <c r="E86" s="94" t="e">
        <f t="shared" si="15"/>
        <v>#VALUE!</v>
      </c>
      <c r="F86" s="94">
        <f t="shared" ref="F86:G86" si="17">(F45/F32-1)*100</f>
        <v>-100</v>
      </c>
      <c r="G86" s="94">
        <f t="shared" si="17"/>
        <v>-100</v>
      </c>
      <c r="H86" s="60"/>
      <c r="I86" s="60"/>
      <c r="J86" s="60"/>
    </row>
    <row r="87" spans="1:10" ht="13.5" customHeight="1">
      <c r="A87" s="95"/>
      <c r="B87" s="80"/>
      <c r="C87" s="94"/>
      <c r="D87" s="94"/>
      <c r="E87" s="94"/>
      <c r="F87" s="101"/>
      <c r="G87" s="101"/>
      <c r="H87" s="60"/>
      <c r="I87" s="60"/>
      <c r="J87" s="60"/>
    </row>
    <row r="88" spans="1:10" s="64" customFormat="1" ht="16.5" customHeight="1">
      <c r="A88" s="145" t="s">
        <v>123</v>
      </c>
      <c r="B88" s="145"/>
      <c r="C88" s="145"/>
      <c r="D88" s="145"/>
      <c r="E88" s="145"/>
      <c r="F88" s="145"/>
      <c r="G88" s="145"/>
    </row>
    <row r="89" spans="1:10" ht="14.4" customHeight="1">
      <c r="A89" s="92"/>
      <c r="B89" s="95"/>
      <c r="C89" s="94"/>
      <c r="D89" s="94"/>
      <c r="E89" s="100"/>
      <c r="F89" s="94"/>
      <c r="G89" s="94"/>
    </row>
    <row r="90" spans="1:10" hidden="1">
      <c r="A90" s="92">
        <v>2024</v>
      </c>
      <c r="B90" s="80" t="s">
        <v>12</v>
      </c>
      <c r="C90" s="94">
        <v>0.15243902439026069</v>
      </c>
      <c r="D90" s="94">
        <v>0.29999999999999716</v>
      </c>
      <c r="E90" s="94">
        <v>0</v>
      </c>
      <c r="F90" s="94">
        <v>3.3217490618908441</v>
      </c>
      <c r="G90" s="94">
        <v>5.258703768916706</v>
      </c>
      <c r="H90" s="60"/>
      <c r="I90" s="60"/>
      <c r="J90" s="60"/>
    </row>
    <row r="91" spans="1:10" hidden="1">
      <c r="A91" s="92"/>
      <c r="B91" s="95" t="s">
        <v>13</v>
      </c>
      <c r="C91" s="94">
        <v>0.53272450532724225</v>
      </c>
      <c r="D91" s="94">
        <v>5.8566779749469333E-4</v>
      </c>
      <c r="E91" s="94">
        <v>0</v>
      </c>
      <c r="F91" s="94">
        <v>-8.9362293082036572</v>
      </c>
      <c r="G91" s="94">
        <v>-10.799929884973292</v>
      </c>
      <c r="H91" s="60"/>
      <c r="I91" s="60"/>
      <c r="J91" s="60"/>
    </row>
    <row r="92" spans="1:10" ht="13.5" hidden="1" customHeight="1">
      <c r="A92" s="95"/>
      <c r="B92" s="80" t="s">
        <v>14</v>
      </c>
      <c r="C92" s="94">
        <v>7.570022710068347E-2</v>
      </c>
      <c r="D92" s="94">
        <v>-6.5298244808218442E-3</v>
      </c>
      <c r="E92" s="94">
        <v>0</v>
      </c>
      <c r="F92" s="94">
        <v>15.722632448602569</v>
      </c>
      <c r="G92" s="94">
        <v>15.710495952967719</v>
      </c>
      <c r="H92" s="60"/>
      <c r="I92" s="60"/>
      <c r="J92" s="60"/>
    </row>
    <row r="93" spans="1:10" ht="13.5" hidden="1" customHeight="1">
      <c r="A93" s="95"/>
      <c r="B93" s="80" t="s">
        <v>15</v>
      </c>
      <c r="C93" s="94">
        <v>0.15128593040849569</v>
      </c>
      <c r="D93" s="94">
        <v>0.10594415668332147</v>
      </c>
      <c r="E93" s="94">
        <v>0</v>
      </c>
      <c r="F93" s="94">
        <v>-10.709763737730738</v>
      </c>
      <c r="G93" s="94">
        <v>-7.5595763426023481</v>
      </c>
      <c r="H93" s="60"/>
      <c r="I93" s="60"/>
      <c r="J93" s="60"/>
    </row>
    <row r="94" spans="1:10" ht="13.5" hidden="1" customHeight="1">
      <c r="A94" s="95"/>
      <c r="B94" s="80" t="s">
        <v>16</v>
      </c>
      <c r="C94" s="94">
        <v>0.30211480362538623</v>
      </c>
      <c r="D94" s="94">
        <v>0</v>
      </c>
      <c r="E94" s="94">
        <v>0</v>
      </c>
      <c r="F94" s="94">
        <v>11.24079276368426</v>
      </c>
      <c r="G94" s="94">
        <v>10.267071153684793</v>
      </c>
      <c r="H94" s="60"/>
      <c r="I94" s="60"/>
      <c r="J94" s="60"/>
    </row>
    <row r="95" spans="1:10" ht="13.5" hidden="1" customHeight="1">
      <c r="A95" s="95"/>
      <c r="B95" s="80" t="s">
        <v>17</v>
      </c>
      <c r="C95" s="94">
        <v>0.15060240963855609</v>
      </c>
      <c r="D95" s="94">
        <v>0</v>
      </c>
      <c r="E95" s="94">
        <v>0</v>
      </c>
      <c r="F95" s="94">
        <v>-1.5739581204395003</v>
      </c>
      <c r="G95" s="94">
        <v>-5.3710136160862954</v>
      </c>
      <c r="H95" s="60"/>
      <c r="I95" s="60"/>
      <c r="J95" s="60"/>
    </row>
    <row r="96" spans="1:10" ht="13.5" hidden="1" customHeight="1">
      <c r="A96" s="95"/>
      <c r="B96" s="80" t="s">
        <v>18</v>
      </c>
      <c r="C96" s="94">
        <v>7.518796992480592E-2</v>
      </c>
      <c r="D96" s="94">
        <v>-0.19999999999998863</v>
      </c>
      <c r="E96" s="94">
        <v>0</v>
      </c>
      <c r="F96" s="94">
        <v>4.2986742806200073</v>
      </c>
      <c r="G96" s="94">
        <v>11.611967708777438</v>
      </c>
      <c r="H96" s="60"/>
      <c r="I96" s="60"/>
      <c r="J96" s="60"/>
    </row>
    <row r="97" spans="1:10" ht="13.5" hidden="1" customHeight="1">
      <c r="A97" s="95"/>
      <c r="B97" s="80" t="s">
        <v>19</v>
      </c>
      <c r="C97" s="94">
        <v>7.513148009015147E-2</v>
      </c>
      <c r="D97" s="94">
        <v>0</v>
      </c>
      <c r="E97" s="94">
        <v>-9.9999999999999645E-2</v>
      </c>
      <c r="F97" s="94">
        <v>-1.8319678724783794</v>
      </c>
      <c r="G97" s="94">
        <v>-1.5841338703000418</v>
      </c>
      <c r="H97" s="60"/>
      <c r="I97" s="60"/>
      <c r="J97" s="60"/>
    </row>
    <row r="98" spans="1:10" ht="13.5" hidden="1" customHeight="1">
      <c r="A98" s="95"/>
      <c r="B98" s="80" t="s">
        <v>20</v>
      </c>
      <c r="C98" s="94">
        <v>0</v>
      </c>
      <c r="D98" s="94">
        <v>9.9999999999994316E-2</v>
      </c>
      <c r="E98" s="94">
        <v>0</v>
      </c>
      <c r="F98" s="94">
        <v>-4.2327250169624353</v>
      </c>
      <c r="G98" s="94">
        <v>-9.7359155781398972</v>
      </c>
      <c r="H98" s="60"/>
    </row>
    <row r="99" spans="1:10" ht="13.5" hidden="1" customHeight="1">
      <c r="A99" s="95"/>
      <c r="B99" s="80" t="s">
        <v>21</v>
      </c>
      <c r="C99" s="94">
        <v>0.15015015015016342</v>
      </c>
      <c r="D99" s="94">
        <v>5.4000000000002046E-2</v>
      </c>
      <c r="E99" s="94">
        <v>0</v>
      </c>
      <c r="F99" s="94">
        <v>3.7157482036019651</v>
      </c>
      <c r="G99" s="94">
        <v>4.945736776849774</v>
      </c>
      <c r="H99" s="60"/>
    </row>
    <row r="100" spans="1:10" ht="13.5" hidden="1" customHeight="1">
      <c r="A100" s="95"/>
      <c r="B100" s="80" t="s">
        <v>22</v>
      </c>
      <c r="C100" s="94">
        <v>-7.496251874062887E-2</v>
      </c>
      <c r="D100" s="94">
        <v>-5.4000000000002046E-2</v>
      </c>
      <c r="E100" s="94">
        <v>0</v>
      </c>
      <c r="F100" s="94">
        <v>-1.6524529998895865</v>
      </c>
      <c r="G100" s="94">
        <v>-4.3002439744962313</v>
      </c>
      <c r="H100" s="60"/>
    </row>
    <row r="101" spans="1:10" ht="13.5" hidden="1" customHeight="1">
      <c r="A101" s="95"/>
      <c r="B101" s="80" t="s">
        <v>23</v>
      </c>
      <c r="C101" s="94">
        <v>7.5018754688671585E-2</v>
      </c>
      <c r="D101" s="94">
        <v>9.9999999999994316E-2</v>
      </c>
      <c r="E101" s="94">
        <v>-0.10000000000000009</v>
      </c>
      <c r="F101" s="94">
        <v>9.9110721943493907</v>
      </c>
      <c r="G101" s="94">
        <v>7.2558373607710003</v>
      </c>
      <c r="H101" s="60"/>
    </row>
    <row r="102" spans="1:10" ht="15" hidden="1" customHeight="1">
      <c r="A102" s="96"/>
      <c r="B102" s="81"/>
      <c r="C102" s="81"/>
      <c r="D102" s="81"/>
      <c r="E102" s="81"/>
      <c r="F102" s="81"/>
      <c r="G102" s="81"/>
      <c r="H102" s="60"/>
    </row>
    <row r="103" spans="1:10">
      <c r="A103" s="92">
        <v>2025</v>
      </c>
      <c r="B103" s="80" t="s">
        <v>12</v>
      </c>
      <c r="C103" s="94">
        <f t="shared" ref="C103:G103" si="18">(C21/C19-1)*100</f>
        <v>0.14992503748125774</v>
      </c>
      <c r="D103" s="94">
        <v>0</v>
      </c>
      <c r="E103" s="94">
        <v>0</v>
      </c>
      <c r="F103" s="94">
        <f t="shared" si="18"/>
        <v>-11.391603171281572</v>
      </c>
      <c r="G103" s="94">
        <f t="shared" si="18"/>
        <v>-0.15748823216338304</v>
      </c>
      <c r="H103" s="60"/>
      <c r="I103" s="60"/>
      <c r="J103" s="60"/>
    </row>
    <row r="104" spans="1:10">
      <c r="A104" s="92"/>
      <c r="B104" s="80" t="s">
        <v>13</v>
      </c>
      <c r="C104" s="94">
        <f t="shared" ref="C104:G114" si="19">(C22/C21-1)*100</f>
        <v>0.37425149700598404</v>
      </c>
      <c r="D104" s="94">
        <v>0.10000000000000853</v>
      </c>
      <c r="E104" s="94">
        <v>0</v>
      </c>
      <c r="F104" s="94">
        <f t="shared" si="19"/>
        <v>-3.7228466923400538</v>
      </c>
      <c r="G104" s="94">
        <f t="shared" si="19"/>
        <v>-11.355099453260708</v>
      </c>
      <c r="H104" s="60"/>
      <c r="I104" s="60"/>
      <c r="J104" s="60"/>
    </row>
    <row r="105" spans="1:10" ht="13.5" customHeight="1">
      <c r="A105" s="92"/>
      <c r="B105" s="76" t="s">
        <v>24</v>
      </c>
      <c r="C105" s="94">
        <f t="shared" si="19"/>
        <v>0</v>
      </c>
      <c r="D105" s="94">
        <v>0</v>
      </c>
      <c r="E105" s="94">
        <v>0</v>
      </c>
      <c r="F105" s="94">
        <f t="shared" si="19"/>
        <v>16.120942513274251</v>
      </c>
      <c r="G105" s="94">
        <f t="shared" si="19"/>
        <v>6.5418943777247662</v>
      </c>
      <c r="H105" s="60"/>
      <c r="I105" s="60"/>
      <c r="J105" s="60"/>
    </row>
    <row r="106" spans="1:10" ht="13.5" customHeight="1">
      <c r="A106" s="92"/>
      <c r="B106" s="80" t="s">
        <v>15</v>
      </c>
      <c r="C106" s="94">
        <f t="shared" si="19"/>
        <v>0.14914243102164271</v>
      </c>
      <c r="D106" s="94">
        <v>9.9999999999994316E-2</v>
      </c>
      <c r="E106" s="94">
        <v>-0.10000000000000009</v>
      </c>
      <c r="F106" s="94">
        <f t="shared" si="19"/>
        <v>-2.7706507859868945</v>
      </c>
      <c r="G106" s="94">
        <f t="shared" si="19"/>
        <v>14.070829837380172</v>
      </c>
      <c r="H106" s="60"/>
      <c r="I106" s="60"/>
      <c r="J106" s="60"/>
    </row>
    <row r="107" spans="1:10" ht="13.5" customHeight="1">
      <c r="A107" s="92"/>
      <c r="B107" s="76" t="s">
        <v>16</v>
      </c>
      <c r="C107" s="94">
        <f t="shared" si="19"/>
        <v>7.446016381236209E-2</v>
      </c>
      <c r="D107" s="94">
        <v>0</v>
      </c>
      <c r="E107" s="94">
        <v>0</v>
      </c>
      <c r="F107" s="94">
        <f t="shared" si="19"/>
        <v>-5.154935792025972</v>
      </c>
      <c r="G107" s="94">
        <f t="shared" si="19"/>
        <v>-1.956623706303684</v>
      </c>
      <c r="H107" s="60"/>
      <c r="I107" s="60"/>
      <c r="J107" s="60"/>
    </row>
    <row r="108" spans="1:10" ht="13.5" customHeight="1">
      <c r="A108" s="92"/>
      <c r="B108" s="80" t="s">
        <v>17</v>
      </c>
      <c r="C108" s="94">
        <f t="shared" si="19"/>
        <v>7.4404761904767192E-2</v>
      </c>
      <c r="D108" s="94">
        <v>0</v>
      </c>
      <c r="E108" s="94">
        <v>0</v>
      </c>
      <c r="F108" s="94">
        <f t="shared" si="19"/>
        <v>-4.0024354906014086</v>
      </c>
      <c r="G108" s="94">
        <f t="shared" si="19"/>
        <v>-10.100608004125466</v>
      </c>
      <c r="H108" s="60"/>
      <c r="I108" s="60"/>
      <c r="J108" s="60"/>
    </row>
    <row r="109" spans="1:10" ht="13.5" customHeight="1">
      <c r="A109" s="92"/>
      <c r="B109" s="80" t="s">
        <v>18</v>
      </c>
      <c r="C109" s="94">
        <f t="shared" si="19"/>
        <v>0.14869888475834703</v>
      </c>
      <c r="D109" s="94">
        <v>0</v>
      </c>
      <c r="E109" s="94">
        <v>0</v>
      </c>
      <c r="F109" s="94">
        <f t="shared" si="19"/>
        <v>15.230711897639694</v>
      </c>
      <c r="G109" s="94">
        <f t="shared" si="19"/>
        <v>10.881946023529544</v>
      </c>
      <c r="I109" s="60"/>
      <c r="J109" s="60"/>
    </row>
    <row r="110" spans="1:10" ht="13.5" customHeight="1">
      <c r="A110" s="95"/>
      <c r="B110" s="76" t="s">
        <v>19</v>
      </c>
      <c r="C110" s="94">
        <f t="shared" si="19"/>
        <v>0.14847809948033142</v>
      </c>
      <c r="D110" s="94">
        <v>0.10000000000000853</v>
      </c>
      <c r="E110" s="94">
        <v>0</v>
      </c>
      <c r="F110" s="94">
        <f t="shared" si="19"/>
        <v>-6.2431237158426578</v>
      </c>
      <c r="G110" s="94">
        <f t="shared" si="19"/>
        <v>-7.9621654462494025</v>
      </c>
      <c r="I110" s="60"/>
      <c r="J110" s="60"/>
    </row>
    <row r="111" spans="1:10" ht="13.5" customHeight="1">
      <c r="A111" s="95"/>
      <c r="B111" s="80" t="s">
        <v>28</v>
      </c>
      <c r="C111" s="94">
        <f t="shared" si="19"/>
        <v>0.22238695329872549</v>
      </c>
      <c r="D111" s="94">
        <v>0</v>
      </c>
      <c r="E111" s="94">
        <v>0</v>
      </c>
      <c r="F111" s="94">
        <f t="shared" si="19"/>
        <v>5.869628584033415</v>
      </c>
      <c r="G111" s="94">
        <f t="shared" si="19"/>
        <v>2.8817076641627137</v>
      </c>
    </row>
    <row r="112" spans="1:10" ht="13.5" customHeight="1">
      <c r="A112" s="92"/>
      <c r="B112" s="80" t="s">
        <v>21</v>
      </c>
      <c r="C112" s="94">
        <f t="shared" si="19"/>
        <v>-7.3964497041412169E-2</v>
      </c>
      <c r="D112" s="94">
        <f t="shared" ref="D112:E114" si="20">D30-D29</f>
        <v>0</v>
      </c>
      <c r="E112" s="94">
        <f t="shared" ref="E112:E113" si="21">E30-E29</f>
        <v>0</v>
      </c>
      <c r="F112" s="94">
        <f t="shared" si="19"/>
        <v>6.6918938533723882</v>
      </c>
      <c r="G112" s="94">
        <f t="shared" si="19"/>
        <v>7.6737490081136839</v>
      </c>
    </row>
    <row r="113" spans="1:10" ht="13.5" customHeight="1">
      <c r="A113" s="68"/>
      <c r="B113" s="76" t="s">
        <v>22</v>
      </c>
      <c r="C113" s="94">
        <f t="shared" si="19"/>
        <v>0</v>
      </c>
      <c r="D113" s="94">
        <f t="shared" si="20"/>
        <v>0</v>
      </c>
      <c r="E113" s="94">
        <f t="shared" si="21"/>
        <v>-0.10000000000000009</v>
      </c>
      <c r="F113" s="94">
        <f t="shared" si="19"/>
        <v>-9.0303444736451475</v>
      </c>
      <c r="G113" s="94">
        <f t="shared" si="19"/>
        <v>0.73310460782725073</v>
      </c>
    </row>
    <row r="114" spans="1:10" ht="13.5" customHeight="1">
      <c r="A114" s="3"/>
      <c r="B114" s="76" t="s">
        <v>23</v>
      </c>
      <c r="C114" s="94">
        <f t="shared" si="19"/>
        <v>0.29607698001481442</v>
      </c>
      <c r="D114" s="94">
        <f t="shared" si="20"/>
        <v>-0.10000000000000853</v>
      </c>
      <c r="E114" s="94">
        <f t="shared" si="20"/>
        <v>0</v>
      </c>
      <c r="F114" s="94">
        <f t="shared" si="19"/>
        <v>13.220827615730602</v>
      </c>
      <c r="G114" s="94">
        <f t="shared" si="19"/>
        <v>1.4422765535428539</v>
      </c>
    </row>
    <row r="115" spans="1:10" ht="15" customHeight="1">
      <c r="A115" s="2"/>
      <c r="B115" s="1"/>
      <c r="C115" s="81"/>
      <c r="D115" s="81"/>
      <c r="E115" s="81"/>
      <c r="F115" s="81"/>
      <c r="G115" s="81"/>
    </row>
    <row r="116" spans="1:10">
      <c r="A116" s="68">
        <v>2026</v>
      </c>
      <c r="B116" s="76" t="s">
        <v>12</v>
      </c>
      <c r="C116" s="94">
        <f t="shared" ref="C116" si="22">(C34/C32-1)*100</f>
        <v>0.14760147601475815</v>
      </c>
      <c r="D116" s="94">
        <v>0.10000000000000853</v>
      </c>
      <c r="E116" s="94">
        <v>0</v>
      </c>
      <c r="F116" s="94">
        <f t="shared" ref="F116:G116" si="23">(F34/F32-1)*100</f>
        <v>-3.8925949495990819</v>
      </c>
      <c r="G116" s="94">
        <f t="shared" si="23"/>
        <v>-4.4672006244476536</v>
      </c>
      <c r="H116" s="60"/>
      <c r="I116" s="60"/>
      <c r="J116" s="60"/>
    </row>
    <row r="117" spans="1:10">
      <c r="A117" s="68"/>
      <c r="B117" s="76" t="s">
        <v>13</v>
      </c>
      <c r="C117" s="94">
        <f t="shared" ref="C117" si="24">(C35/C34-1)*100</f>
        <v>0.22107590272661959</v>
      </c>
      <c r="D117" s="94">
        <f t="shared" ref="D117:E119" si="25">D35-D34</f>
        <v>0</v>
      </c>
      <c r="E117" s="94">
        <f t="shared" si="25"/>
        <v>0</v>
      </c>
      <c r="F117" s="94">
        <f t="shared" ref="F117:G117" si="26">(F35/F34-1)*100</f>
        <v>-10.8122475146042</v>
      </c>
      <c r="G117" s="94">
        <f t="shared" si="26"/>
        <v>-8.508823159590861</v>
      </c>
      <c r="H117" s="60"/>
      <c r="I117" s="60"/>
      <c r="J117" s="60"/>
    </row>
    <row r="118" spans="1:10" ht="13.5" customHeight="1">
      <c r="A118" s="68"/>
      <c r="B118" s="76" t="s">
        <v>14</v>
      </c>
      <c r="C118" s="94">
        <f t="shared" ref="C118" si="27">(C36/C35-1)*100</f>
        <v>0.29411764705882248</v>
      </c>
      <c r="D118" s="94">
        <f t="shared" si="25"/>
        <v>0</v>
      </c>
      <c r="E118" s="94">
        <f t="shared" si="25"/>
        <v>0</v>
      </c>
      <c r="F118" s="94">
        <f t="shared" ref="F118:G118" si="28">(F36/F35-1)*100</f>
        <v>13.619980259538789</v>
      </c>
      <c r="G118" s="94">
        <f t="shared" si="28"/>
        <v>8.7943439081474608</v>
      </c>
      <c r="H118" s="60"/>
      <c r="I118" s="60"/>
      <c r="J118" s="60"/>
    </row>
    <row r="119" spans="1:10" ht="13.5" customHeight="1">
      <c r="A119" s="68"/>
      <c r="B119" s="76" t="s">
        <v>154</v>
      </c>
      <c r="C119" s="94">
        <f t="shared" ref="C119" si="29">(C37/C36-1)*100</f>
        <v>0.3665689149560114</v>
      </c>
      <c r="D119" s="94">
        <f t="shared" si="25"/>
        <v>0</v>
      </c>
      <c r="E119" s="94">
        <f t="shared" si="25"/>
        <v>0.10000000000000009</v>
      </c>
      <c r="F119" s="94">
        <f t="shared" ref="F119:G119" si="30">(F37/F36-1)*100</f>
        <v>23.175512523493346</v>
      </c>
      <c r="G119" s="94">
        <f t="shared" si="30"/>
        <v>23.938003157884168</v>
      </c>
      <c r="H119" s="60"/>
      <c r="I119" s="60"/>
      <c r="J119" s="60"/>
    </row>
    <row r="120" spans="1:10" ht="13.5" customHeight="1">
      <c r="A120" s="68"/>
      <c r="B120" s="76" t="s">
        <v>132</v>
      </c>
      <c r="C120" s="94">
        <f t="shared" ref="C120" si="31">(C38/C37-1)*100</f>
        <v>0.14609203798392478</v>
      </c>
      <c r="D120" s="94" t="s">
        <v>114</v>
      </c>
      <c r="E120" s="94" t="s">
        <v>114</v>
      </c>
      <c r="F120" s="94">
        <f t="shared" ref="F120:G120" si="32">(F38/F37-1)*100</f>
        <v>0.40014236267758019</v>
      </c>
      <c r="G120" s="94">
        <f t="shared" si="32"/>
        <v>-6.7643750335241615</v>
      </c>
      <c r="H120" s="60"/>
      <c r="I120" s="60"/>
      <c r="J120" s="60"/>
    </row>
    <row r="121" spans="1:10" ht="13.5" hidden="1" customHeight="1">
      <c r="A121" s="68"/>
      <c r="B121" s="76" t="s">
        <v>133</v>
      </c>
      <c r="C121" s="94">
        <f t="shared" ref="C121" si="33">(C39/C38-1)*100</f>
        <v>-100</v>
      </c>
      <c r="D121" s="94" t="e">
        <f t="shared" ref="D121:E121" si="34">D39-D38</f>
        <v>#VALUE!</v>
      </c>
      <c r="E121" s="94" t="e">
        <f t="shared" si="34"/>
        <v>#VALUE!</v>
      </c>
      <c r="F121" s="94">
        <f t="shared" ref="F121:G121" si="35">(F39/F38-1)*100</f>
        <v>-100</v>
      </c>
      <c r="G121" s="94">
        <f t="shared" si="35"/>
        <v>-100</v>
      </c>
      <c r="H121" s="60"/>
      <c r="I121" s="60"/>
      <c r="J121" s="60"/>
    </row>
    <row r="122" spans="1:10" ht="13.5" hidden="1" customHeight="1">
      <c r="A122" s="68"/>
      <c r="B122" s="76" t="s">
        <v>134</v>
      </c>
      <c r="C122" s="94" t="e">
        <f t="shared" ref="C122" si="36">(C40/C39-1)*100</f>
        <v>#DIV/0!</v>
      </c>
      <c r="D122" s="94" t="e">
        <f t="shared" ref="D122:E122" si="37">D40-D39</f>
        <v>#VALUE!</v>
      </c>
      <c r="E122" s="94" t="e">
        <f t="shared" si="37"/>
        <v>#VALUE!</v>
      </c>
      <c r="F122" s="94" t="e">
        <f t="shared" ref="F122:G122" si="38">(F40/F39-1)*100</f>
        <v>#DIV/0!</v>
      </c>
      <c r="G122" s="94" t="e">
        <f t="shared" si="38"/>
        <v>#DIV/0!</v>
      </c>
      <c r="I122" s="60"/>
      <c r="J122" s="60"/>
    </row>
    <row r="123" spans="1:10" ht="13.5" hidden="1" customHeight="1">
      <c r="A123" s="67"/>
      <c r="B123" s="76" t="s">
        <v>135</v>
      </c>
      <c r="C123" s="94" t="e">
        <f t="shared" ref="C123" si="39">(C41/C40-1)*100</f>
        <v>#DIV/0!</v>
      </c>
      <c r="D123" s="94" t="e">
        <f t="shared" ref="D123:E123" si="40">D41-D40</f>
        <v>#VALUE!</v>
      </c>
      <c r="E123" s="94" t="e">
        <f t="shared" si="40"/>
        <v>#VALUE!</v>
      </c>
      <c r="F123" s="94" t="e">
        <f t="shared" ref="F123:G123" si="41">(F41/F40-1)*100</f>
        <v>#DIV/0!</v>
      </c>
      <c r="G123" s="94" t="e">
        <f t="shared" si="41"/>
        <v>#DIV/0!</v>
      </c>
      <c r="I123" s="60"/>
      <c r="J123" s="60"/>
    </row>
    <row r="124" spans="1:10" ht="13.5" hidden="1" customHeight="1">
      <c r="A124" s="67"/>
      <c r="B124" s="76" t="s">
        <v>136</v>
      </c>
      <c r="C124" s="94" t="e">
        <f t="shared" ref="C124" si="42">(C42/C41-1)*100</f>
        <v>#DIV/0!</v>
      </c>
      <c r="D124" s="94" t="e">
        <f t="shared" ref="D124:E124" si="43">D42-D41</f>
        <v>#VALUE!</v>
      </c>
      <c r="E124" s="94" t="e">
        <f t="shared" si="43"/>
        <v>#VALUE!</v>
      </c>
      <c r="F124" s="94" t="e">
        <f t="shared" ref="F124:G124" si="44">(F42/F41-1)*100</f>
        <v>#DIV/0!</v>
      </c>
      <c r="G124" s="94" t="e">
        <f t="shared" si="44"/>
        <v>#DIV/0!</v>
      </c>
    </row>
    <row r="125" spans="1:10" ht="13.5" hidden="1" customHeight="1">
      <c r="A125" s="68"/>
      <c r="B125" s="76" t="s">
        <v>137</v>
      </c>
      <c r="C125" s="94" t="e">
        <f t="shared" ref="C125" si="45">(C43/C42-1)*100</f>
        <v>#DIV/0!</v>
      </c>
      <c r="D125" s="94" t="e">
        <f t="shared" ref="D125:E127" si="46">D43-D42</f>
        <v>#VALUE!</v>
      </c>
      <c r="E125" s="94" t="e">
        <f t="shared" si="46"/>
        <v>#VALUE!</v>
      </c>
      <c r="F125" s="94" t="e">
        <f t="shared" ref="F125:G125" si="47">(F43/F42-1)*100</f>
        <v>#DIV/0!</v>
      </c>
      <c r="G125" s="94" t="e">
        <f t="shared" si="47"/>
        <v>#DIV/0!</v>
      </c>
    </row>
    <row r="126" spans="1:10" ht="13.5" hidden="1" customHeight="1">
      <c r="A126" s="68"/>
      <c r="B126" s="76" t="s">
        <v>138</v>
      </c>
      <c r="C126" s="94" t="e">
        <f t="shared" ref="C126" si="48">(C44/C43-1)*100</f>
        <v>#DIV/0!</v>
      </c>
      <c r="D126" s="94" t="e">
        <f t="shared" si="46"/>
        <v>#VALUE!</v>
      </c>
      <c r="E126" s="94" t="e">
        <f t="shared" si="46"/>
        <v>#VALUE!</v>
      </c>
      <c r="F126" s="94" t="e">
        <f t="shared" ref="F126:G126" si="49">(F44/F43-1)*100</f>
        <v>#DIV/0!</v>
      </c>
      <c r="G126" s="94" t="e">
        <f t="shared" si="49"/>
        <v>#DIV/0!</v>
      </c>
    </row>
    <row r="127" spans="1:10" ht="13.5" hidden="1" customHeight="1">
      <c r="A127" s="3"/>
      <c r="B127" s="76" t="s">
        <v>112</v>
      </c>
      <c r="C127" s="94" t="e">
        <f t="shared" ref="C127" si="50">(C45/C44-1)*100</f>
        <v>#DIV/0!</v>
      </c>
      <c r="D127" s="94" t="e">
        <f t="shared" si="46"/>
        <v>#VALUE!</v>
      </c>
      <c r="E127" s="94" t="e">
        <f t="shared" si="46"/>
        <v>#VALUE!</v>
      </c>
      <c r="F127" s="94" t="e">
        <f t="shared" ref="F127:G127" si="51">(F45/F44-1)*100</f>
        <v>#DIV/0!</v>
      </c>
      <c r="G127" s="94" t="e">
        <f t="shared" si="51"/>
        <v>#DIV/0!</v>
      </c>
    </row>
    <row r="128" spans="1:10" ht="15" customHeight="1"/>
    <row r="129" spans="1:7" ht="15" customHeight="1"/>
    <row r="130" spans="1:7" s="48" customFormat="1" ht="15" customHeight="1">
      <c r="A130" s="47"/>
    </row>
    <row r="131" spans="1:7" s="48" customFormat="1" ht="15" customHeight="1">
      <c r="A131" s="47"/>
    </row>
    <row r="132" spans="1:7" s="48" customFormat="1" ht="15" customHeight="1">
      <c r="A132" s="47"/>
    </row>
    <row r="133" spans="1:7" s="48" customFormat="1" ht="15" customHeight="1">
      <c r="A133" s="47"/>
    </row>
    <row r="134" spans="1:7" s="48" customFormat="1" ht="15" customHeight="1">
      <c r="A134" s="47"/>
    </row>
    <row r="135" spans="1:7" s="48" customFormat="1" ht="15" customHeight="1">
      <c r="A135" s="47"/>
    </row>
    <row r="136" spans="1:7" s="48" customFormat="1" ht="15" customHeight="1">
      <c r="A136" s="47"/>
    </row>
    <row r="137" spans="1:7" s="48" customFormat="1" ht="15" customHeight="1">
      <c r="A137" s="47"/>
    </row>
    <row r="138" spans="1:7" ht="15" customHeight="1">
      <c r="A138" s="65"/>
      <c r="B138" s="65"/>
      <c r="C138" s="65"/>
      <c r="D138" s="65"/>
      <c r="E138" s="65"/>
      <c r="F138" s="65"/>
      <c r="G138" s="65"/>
    </row>
    <row r="139" spans="1:7" ht="15" customHeight="1"/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</sheetData>
  <sheetProtection algorithmName="SHA-512" hashValue="c8pckO2t9Vzk7c2YLLICgcI7aAoh4qTuBP3KXHXu0Ml0r2Yv9gBHty0TC7pzVQ28fDIqhbcqBgBsJegKslEe6Q==" saltValue="RLqFgGOGEZIafrz14rVpgQ==" spinCount="100000" sheet="1" formatCells="0" formatColumns="0" formatRows="0" insertColumns="0" insertRows="0" insertHyperlinks="0" deleteColumns="0" deleteRows="0" sort="0" autoFilter="0" pivotTables="0"/>
  <mergeCells count="7">
    <mergeCell ref="A88:G88"/>
    <mergeCell ref="B1:B2"/>
    <mergeCell ref="C1:G1"/>
    <mergeCell ref="C2:G2"/>
    <mergeCell ref="A4:B4"/>
    <mergeCell ref="A5:B5"/>
    <mergeCell ref="A47:G47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190"/>
  <sheetViews>
    <sheetView showGridLines="0" tabSelected="1" view="pageBreakPreview" zoomScaleNormal="100" workbookViewId="0">
      <selection activeCell="B1" sqref="B1:B2"/>
    </sheetView>
  </sheetViews>
  <sheetFormatPr defaultColWidth="9.109375" defaultRowHeight="13.8"/>
  <cols>
    <col min="1" max="1" width="9.44140625" style="47" customWidth="1"/>
    <col min="2" max="2" width="10.5546875" style="48" customWidth="1"/>
    <col min="3" max="8" width="18.44140625" style="48" customWidth="1"/>
    <col min="9" max="9" width="18.44140625" style="47" customWidth="1"/>
    <col min="10" max="16384" width="9.109375" style="47"/>
  </cols>
  <sheetData>
    <row r="1" spans="1:9" ht="15" customHeight="1">
      <c r="A1" s="110" t="s">
        <v>0</v>
      </c>
      <c r="B1" s="146">
        <v>11</v>
      </c>
      <c r="C1" s="147" t="s">
        <v>89</v>
      </c>
      <c r="D1" s="147"/>
      <c r="E1" s="147"/>
      <c r="F1" s="147"/>
      <c r="G1" s="147"/>
      <c r="H1" s="147"/>
    </row>
    <row r="2" spans="1:9" ht="15" customHeight="1">
      <c r="A2" s="111" t="s">
        <v>53</v>
      </c>
      <c r="B2" s="146"/>
      <c r="C2" s="148" t="s">
        <v>90</v>
      </c>
      <c r="D2" s="148"/>
      <c r="E2" s="148"/>
      <c r="F2" s="148"/>
      <c r="G2" s="148"/>
      <c r="H2" s="148"/>
    </row>
    <row r="3" spans="1:9" ht="9" customHeight="1"/>
    <row r="4" spans="1:9" s="48" customFormat="1" ht="33" customHeight="1">
      <c r="A4" s="152" t="s">
        <v>108</v>
      </c>
      <c r="B4" s="152"/>
      <c r="C4" s="4" t="s">
        <v>91</v>
      </c>
      <c r="D4" s="4" t="s">
        <v>92</v>
      </c>
      <c r="E4" s="4" t="s">
        <v>93</v>
      </c>
      <c r="F4" s="4" t="s">
        <v>94</v>
      </c>
      <c r="G4" s="4" t="s">
        <v>95</v>
      </c>
      <c r="H4" s="4" t="s">
        <v>113</v>
      </c>
      <c r="I4" s="4" t="s">
        <v>96</v>
      </c>
    </row>
    <row r="5" spans="1:9" s="48" customFormat="1" ht="28.8">
      <c r="A5" s="153" t="s">
        <v>110</v>
      </c>
      <c r="B5" s="153"/>
      <c r="C5" s="6" t="s">
        <v>91</v>
      </c>
      <c r="D5" s="6" t="s">
        <v>92</v>
      </c>
      <c r="E5" s="6" t="s">
        <v>97</v>
      </c>
      <c r="F5" s="6" t="s">
        <v>94</v>
      </c>
      <c r="G5" s="6" t="s">
        <v>95</v>
      </c>
      <c r="H5" s="6" t="s">
        <v>113</v>
      </c>
      <c r="I5" s="6" t="s">
        <v>98</v>
      </c>
    </row>
    <row r="6" spans="1:9" ht="15" hidden="1" customHeight="1">
      <c r="A6" s="54">
        <v>2018</v>
      </c>
      <c r="B6" s="55" t="s">
        <v>12</v>
      </c>
      <c r="C6" s="56">
        <v>124.359209424399</v>
      </c>
      <c r="D6" s="56">
        <v>112.3</v>
      </c>
      <c r="E6" s="56">
        <v>105.92</v>
      </c>
      <c r="F6" s="56">
        <v>203.508068089586</v>
      </c>
      <c r="G6" s="56">
        <v>91.9</v>
      </c>
      <c r="H6" s="56">
        <v>236.09</v>
      </c>
      <c r="I6" s="56">
        <v>105.3</v>
      </c>
    </row>
    <row r="7" spans="1:9" ht="15" hidden="1" customHeight="1">
      <c r="A7" s="55"/>
      <c r="B7" s="55" t="s">
        <v>13</v>
      </c>
      <c r="C7" s="56">
        <v>121.59950209918399</v>
      </c>
      <c r="D7" s="56">
        <v>113.6</v>
      </c>
      <c r="E7" s="56">
        <v>101.49299999999999</v>
      </c>
      <c r="F7" s="56">
        <v>200.03400338307401</v>
      </c>
      <c r="G7" s="56">
        <v>93.8</v>
      </c>
      <c r="H7" s="56">
        <v>230.27</v>
      </c>
      <c r="I7" s="56">
        <v>101.7</v>
      </c>
    </row>
    <row r="8" spans="1:9" ht="15" hidden="1" customHeight="1">
      <c r="A8" s="55"/>
      <c r="B8" s="55" t="s">
        <v>14</v>
      </c>
      <c r="C8" s="56">
        <v>127.70712598759501</v>
      </c>
      <c r="D8" s="56">
        <v>99.1</v>
      </c>
      <c r="E8" s="56">
        <v>97.766000000000005</v>
      </c>
      <c r="F8" s="56">
        <v>209.10832798584099</v>
      </c>
      <c r="G8" s="56">
        <v>96.8</v>
      </c>
      <c r="H8" s="56">
        <v>260.07</v>
      </c>
      <c r="I8" s="56">
        <v>113.2</v>
      </c>
    </row>
    <row r="9" spans="1:9" ht="15" hidden="1" customHeight="1">
      <c r="A9" s="55"/>
      <c r="B9" s="55" t="s">
        <v>15</v>
      </c>
      <c r="C9" s="56">
        <v>119.76677375041901</v>
      </c>
      <c r="D9" s="56">
        <v>97.6</v>
      </c>
      <c r="E9" s="56">
        <v>93.653000000000006</v>
      </c>
      <c r="F9" s="56">
        <v>215.02060816739399</v>
      </c>
      <c r="G9" s="56">
        <v>98.2</v>
      </c>
      <c r="H9" s="56">
        <v>223.57</v>
      </c>
      <c r="I9" s="56">
        <v>109.9</v>
      </c>
    </row>
    <row r="10" spans="1:9" ht="15" hidden="1" customHeight="1">
      <c r="A10" s="55"/>
      <c r="B10" s="55" t="s">
        <v>16</v>
      </c>
      <c r="C10" s="56">
        <v>122.311380308526</v>
      </c>
      <c r="D10" s="56">
        <v>100.4</v>
      </c>
      <c r="E10" s="56">
        <v>98.369</v>
      </c>
      <c r="F10" s="56">
        <v>231.957584705046</v>
      </c>
      <c r="G10" s="56">
        <v>102.8</v>
      </c>
      <c r="H10" s="56">
        <v>246.43</v>
      </c>
      <c r="I10" s="56">
        <v>112.8</v>
      </c>
    </row>
    <row r="11" spans="1:9" ht="15" hidden="1" customHeight="1">
      <c r="A11" s="55"/>
      <c r="B11" s="55" t="s">
        <v>17</v>
      </c>
      <c r="C11" s="56">
        <v>133.82065706443601</v>
      </c>
      <c r="D11" s="56">
        <v>93.5</v>
      </c>
      <c r="E11" s="56">
        <v>96.709000000000003</v>
      </c>
      <c r="F11" s="56">
        <v>237.82635041646699</v>
      </c>
      <c r="G11" s="56">
        <v>102.2</v>
      </c>
      <c r="H11" s="56">
        <v>247.46</v>
      </c>
      <c r="I11" s="56">
        <v>108.7</v>
      </c>
    </row>
    <row r="12" spans="1:9" ht="15" hidden="1" customHeight="1">
      <c r="A12" s="55"/>
      <c r="B12" s="55" t="s">
        <v>18</v>
      </c>
      <c r="C12" s="56">
        <v>135.053475665261</v>
      </c>
      <c r="D12" s="56">
        <v>97.1</v>
      </c>
      <c r="E12" s="56">
        <v>98.097999999999999</v>
      </c>
      <c r="F12" s="56">
        <v>216.03721544943099</v>
      </c>
      <c r="G12" s="56">
        <v>105.5</v>
      </c>
      <c r="H12" s="56">
        <v>256.66000000000003</v>
      </c>
      <c r="I12" s="56">
        <v>110.8</v>
      </c>
    </row>
    <row r="13" spans="1:9" ht="15" hidden="1" customHeight="1">
      <c r="A13" s="55"/>
      <c r="B13" s="55" t="s">
        <v>19</v>
      </c>
      <c r="C13" s="56">
        <v>132.61955321907399</v>
      </c>
      <c r="D13" s="56">
        <v>95.6</v>
      </c>
      <c r="E13" s="56">
        <v>99.81</v>
      </c>
      <c r="F13" s="56">
        <v>214.29140642805001</v>
      </c>
      <c r="G13" s="56">
        <v>102.2</v>
      </c>
      <c r="H13" s="56">
        <v>273.08999999999997</v>
      </c>
      <c r="I13" s="56">
        <v>107</v>
      </c>
    </row>
    <row r="14" spans="1:9" ht="15" hidden="1" customHeight="1">
      <c r="A14" s="55"/>
      <c r="B14" s="55" t="s">
        <v>20</v>
      </c>
      <c r="C14" s="56">
        <v>125.517517880523</v>
      </c>
      <c r="D14" s="56">
        <v>91.3</v>
      </c>
      <c r="E14" s="56">
        <v>96.034000000000006</v>
      </c>
      <c r="F14" s="56">
        <v>210.83053898286599</v>
      </c>
      <c r="G14" s="56">
        <v>100.9</v>
      </c>
      <c r="H14" s="56">
        <v>255.8</v>
      </c>
      <c r="I14" s="56">
        <v>109.9</v>
      </c>
    </row>
    <row r="15" spans="1:9" ht="15" hidden="1" customHeight="1">
      <c r="A15" s="55"/>
      <c r="B15" s="55" t="s">
        <v>21</v>
      </c>
      <c r="C15" s="56">
        <v>130.77205247798801</v>
      </c>
      <c r="D15" s="56">
        <v>98.9</v>
      </c>
      <c r="E15" s="56">
        <v>98.671000000000006</v>
      </c>
      <c r="F15" s="56">
        <v>208.14690014176099</v>
      </c>
      <c r="G15" s="56">
        <v>104.8</v>
      </c>
      <c r="H15" s="56">
        <v>262.8</v>
      </c>
      <c r="I15" s="56">
        <v>113.5</v>
      </c>
    </row>
    <row r="16" spans="1:9" ht="15" hidden="1" customHeight="1">
      <c r="A16" s="55"/>
      <c r="B16" s="55" t="s">
        <v>22</v>
      </c>
      <c r="C16" s="56">
        <v>133.882132112541</v>
      </c>
      <c r="D16" s="56">
        <v>97.2</v>
      </c>
      <c r="E16" s="56">
        <v>102.76</v>
      </c>
      <c r="F16" s="56">
        <v>213.74595719317301</v>
      </c>
      <c r="G16" s="56">
        <v>118.4</v>
      </c>
      <c r="H16" s="56">
        <v>265.18</v>
      </c>
      <c r="I16" s="56">
        <v>116.2</v>
      </c>
    </row>
    <row r="17" spans="1:9" ht="15" hidden="1" customHeight="1">
      <c r="A17" s="55"/>
      <c r="B17" s="55" t="s">
        <v>23</v>
      </c>
      <c r="C17" s="56">
        <v>139.866027448983</v>
      </c>
      <c r="D17" s="56">
        <v>112.1</v>
      </c>
      <c r="E17" s="56">
        <v>117.732</v>
      </c>
      <c r="F17" s="56">
        <v>236.33557325655499</v>
      </c>
      <c r="G17" s="56">
        <v>130.5</v>
      </c>
      <c r="H17" s="56">
        <v>283.14999999999998</v>
      </c>
      <c r="I17" s="56">
        <v>116.4</v>
      </c>
    </row>
    <row r="18" spans="1:9" ht="10.5" customHeight="1">
      <c r="A18" s="55"/>
      <c r="B18" s="54"/>
      <c r="C18" s="56"/>
      <c r="D18" s="56"/>
      <c r="E18" s="56"/>
      <c r="F18" s="56"/>
      <c r="G18" s="56"/>
      <c r="H18" s="56"/>
      <c r="I18" s="56"/>
    </row>
    <row r="19" spans="1:9" ht="15" hidden="1" customHeight="1">
      <c r="A19" s="54">
        <v>2019</v>
      </c>
      <c r="B19" s="55" t="s">
        <v>12</v>
      </c>
      <c r="C19" s="66">
        <f>'[1]2'!E22</f>
        <v>138.33110405517499</v>
      </c>
      <c r="D19" s="56">
        <v>120</v>
      </c>
      <c r="E19" s="56">
        <v>111.139</v>
      </c>
      <c r="F19" s="56">
        <v>218.13387554338399</v>
      </c>
      <c r="G19" s="56">
        <v>91.5</v>
      </c>
      <c r="H19" s="56">
        <v>259.08999999999997</v>
      </c>
      <c r="I19" s="56">
        <v>109.8</v>
      </c>
    </row>
    <row r="20" spans="1:9" ht="15" hidden="1" customHeight="1">
      <c r="A20" s="54"/>
      <c r="B20" s="55" t="s">
        <v>13</v>
      </c>
      <c r="C20" s="66">
        <f>'[1]2'!E23</f>
        <v>132.90296693521401</v>
      </c>
      <c r="D20" s="56">
        <v>101.7</v>
      </c>
      <c r="E20" s="56">
        <v>90.730999999999995</v>
      </c>
      <c r="F20" s="56">
        <v>218.20217807222599</v>
      </c>
      <c r="G20" s="56">
        <v>93.9</v>
      </c>
      <c r="H20" s="56">
        <v>248.2</v>
      </c>
      <c r="I20" s="56">
        <v>99.8</v>
      </c>
    </row>
    <row r="21" spans="1:9" ht="15" hidden="1" customHeight="1">
      <c r="A21" s="54"/>
      <c r="B21" s="55" t="s">
        <v>24</v>
      </c>
      <c r="C21" s="66">
        <f>'[1]2'!E24</f>
        <v>137.10165398393301</v>
      </c>
      <c r="D21" s="56">
        <v>98.3</v>
      </c>
      <c r="E21" s="56">
        <v>97.093999999999994</v>
      </c>
      <c r="F21" s="56">
        <v>230.16173877112399</v>
      </c>
      <c r="G21" s="56">
        <v>97.6</v>
      </c>
      <c r="H21" s="56">
        <v>284.18</v>
      </c>
      <c r="I21" s="56">
        <v>116</v>
      </c>
    </row>
    <row r="22" spans="1:9" ht="15" hidden="1" customHeight="1">
      <c r="A22" s="54"/>
      <c r="B22" s="55" t="s">
        <v>25</v>
      </c>
      <c r="C22" s="66">
        <f>'[1]2'!E25</f>
        <v>129.003283263361</v>
      </c>
      <c r="D22" s="56">
        <v>92.7</v>
      </c>
      <c r="E22" s="56">
        <v>92.24</v>
      </c>
      <c r="F22" s="56">
        <v>229.34501229628799</v>
      </c>
      <c r="G22" s="56">
        <v>101</v>
      </c>
      <c r="H22" s="56">
        <v>253.95</v>
      </c>
      <c r="I22" s="56">
        <v>111.4</v>
      </c>
    </row>
    <row r="23" spans="1:9" ht="15" hidden="1" customHeight="1">
      <c r="A23" s="54"/>
      <c r="B23" s="55" t="s">
        <v>16</v>
      </c>
      <c r="C23" s="66">
        <f>'[1]2'!E26</f>
        <v>133.83551676876101</v>
      </c>
      <c r="D23" s="56">
        <v>98.6</v>
      </c>
      <c r="E23" s="56">
        <v>98.022000000000006</v>
      </c>
      <c r="F23" s="56">
        <v>249.78630356302</v>
      </c>
      <c r="G23" s="56">
        <v>100.8</v>
      </c>
      <c r="H23" s="56">
        <v>271.64999999999998</v>
      </c>
      <c r="I23" s="56">
        <v>116.6</v>
      </c>
    </row>
    <row r="24" spans="1:9" ht="15" hidden="1" customHeight="1">
      <c r="A24" s="54"/>
      <c r="B24" s="55" t="s">
        <v>30</v>
      </c>
      <c r="C24" s="66">
        <f>'[1]2'!E27</f>
        <v>146.724668912488</v>
      </c>
      <c r="D24" s="56">
        <v>86.4</v>
      </c>
      <c r="E24" s="56">
        <v>94.313000000000002</v>
      </c>
      <c r="F24" s="56">
        <v>233.58105121306301</v>
      </c>
      <c r="G24" s="56">
        <v>101.8</v>
      </c>
      <c r="H24" s="56">
        <v>265.14999999999998</v>
      </c>
      <c r="I24" s="56">
        <v>110</v>
      </c>
    </row>
    <row r="25" spans="1:9" ht="15" hidden="1" customHeight="1">
      <c r="A25" s="54"/>
      <c r="B25" s="55" t="s">
        <v>31</v>
      </c>
      <c r="C25" s="66">
        <f>'[1]2'!E28</f>
        <v>146.451073932209</v>
      </c>
      <c r="D25" s="56">
        <v>84.4</v>
      </c>
      <c r="E25" s="56">
        <v>96.486000000000004</v>
      </c>
      <c r="F25" s="56">
        <v>221.23411614398299</v>
      </c>
      <c r="G25" s="56">
        <v>105</v>
      </c>
      <c r="H25" s="56">
        <v>258.61</v>
      </c>
      <c r="I25" s="56">
        <v>110.5</v>
      </c>
    </row>
    <row r="26" spans="1:9" ht="15" hidden="1" customHeight="1">
      <c r="A26" s="55"/>
      <c r="B26" s="55" t="s">
        <v>27</v>
      </c>
      <c r="C26" s="66">
        <f>'[1]2'!E29</f>
        <v>142.50492811730101</v>
      </c>
      <c r="D26" s="56">
        <v>71.400000000000006</v>
      </c>
      <c r="E26" s="56">
        <v>98.787999999999997</v>
      </c>
      <c r="F26" s="56">
        <v>216.557958505361</v>
      </c>
      <c r="G26" s="56">
        <v>100.8</v>
      </c>
      <c r="H26" s="56">
        <v>263.98</v>
      </c>
      <c r="I26" s="56">
        <v>111.4</v>
      </c>
    </row>
    <row r="27" spans="1:9" ht="15" hidden="1" customHeight="1">
      <c r="A27" s="55"/>
      <c r="B27" s="55" t="s">
        <v>28</v>
      </c>
      <c r="C27" s="66">
        <f>'[1]2'!E30</f>
        <v>134.77250927001</v>
      </c>
      <c r="D27" s="56">
        <v>72.8</v>
      </c>
      <c r="E27" s="56">
        <v>95.213999999999999</v>
      </c>
      <c r="F27" s="56">
        <v>212.36304654735599</v>
      </c>
      <c r="G27" s="56">
        <v>99.6</v>
      </c>
      <c r="H27" s="56">
        <v>253.8</v>
      </c>
      <c r="I27" s="56">
        <v>113.3</v>
      </c>
    </row>
    <row r="28" spans="1:9" ht="15" hidden="1" customHeight="1">
      <c r="A28" s="54"/>
      <c r="B28" s="55" t="s">
        <v>29</v>
      </c>
      <c r="C28" s="66">
        <f>'[1]2'!E31</f>
        <v>139.46479501470901</v>
      </c>
      <c r="D28" s="56">
        <v>72.900000000000006</v>
      </c>
      <c r="E28" s="56">
        <v>97.573999999999998</v>
      </c>
      <c r="F28" s="56">
        <v>215.70878276246501</v>
      </c>
      <c r="G28" s="56">
        <v>103.7</v>
      </c>
      <c r="H28" s="56">
        <v>255.13</v>
      </c>
      <c r="I28" s="56">
        <v>115.9</v>
      </c>
    </row>
    <row r="29" spans="1:9" ht="15" hidden="1" customHeight="1">
      <c r="A29" s="58"/>
      <c r="B29" s="47" t="s">
        <v>22</v>
      </c>
      <c r="C29" s="66">
        <f>'[1]2'!E32</f>
        <v>143.34522968811399</v>
      </c>
      <c r="D29" s="56">
        <v>72.5</v>
      </c>
      <c r="E29" s="56">
        <v>100.346</v>
      </c>
      <c r="F29" s="56">
        <v>216.58130285679101</v>
      </c>
      <c r="G29" s="56">
        <v>112.6</v>
      </c>
      <c r="H29" s="56">
        <v>254.02</v>
      </c>
      <c r="I29" s="56">
        <v>120.5</v>
      </c>
    </row>
    <row r="30" spans="1:9" ht="15" hidden="1" customHeight="1">
      <c r="A30" s="58"/>
      <c r="B30" s="47" t="s">
        <v>23</v>
      </c>
      <c r="C30" s="66">
        <f>'[1]2'!E33</f>
        <v>149.64531342085101</v>
      </c>
      <c r="D30" s="56">
        <v>88.5</v>
      </c>
      <c r="E30" s="56">
        <v>116.504</v>
      </c>
      <c r="F30" s="56">
        <v>235.09791129215</v>
      </c>
      <c r="G30" s="56">
        <v>128.4</v>
      </c>
      <c r="H30" s="56">
        <v>270.45</v>
      </c>
      <c r="I30" s="56">
        <v>121.6</v>
      </c>
    </row>
    <row r="31" spans="1:9" ht="15" hidden="1" customHeight="1">
      <c r="A31" s="54"/>
      <c r="B31" s="47"/>
      <c r="C31" s="66"/>
      <c r="D31" s="56"/>
      <c r="E31" s="56"/>
      <c r="F31" s="56"/>
      <c r="G31" s="56"/>
      <c r="H31" s="56"/>
      <c r="I31" s="56"/>
    </row>
    <row r="32" spans="1:9" ht="13.5" hidden="1" customHeight="1">
      <c r="A32" s="54">
        <v>2020</v>
      </c>
      <c r="B32" s="47" t="s">
        <v>12</v>
      </c>
      <c r="C32" s="66">
        <v>147.665210946184</v>
      </c>
      <c r="D32" s="56">
        <v>92.3</v>
      </c>
      <c r="E32" s="56">
        <v>109.532</v>
      </c>
      <c r="F32" s="56">
        <v>217.53874021722601</v>
      </c>
      <c r="G32" s="56">
        <v>90.6</v>
      </c>
      <c r="H32" s="56">
        <v>254.32</v>
      </c>
      <c r="I32" s="56">
        <v>111.6</v>
      </c>
    </row>
    <row r="33" spans="1:10" ht="13.5" hidden="1" customHeight="1">
      <c r="A33" s="55"/>
      <c r="B33" s="55" t="s">
        <v>13</v>
      </c>
      <c r="C33" s="66">
        <v>141.408396046577</v>
      </c>
      <c r="D33" s="56">
        <v>54.2</v>
      </c>
      <c r="E33" s="56">
        <v>80.843999999999994</v>
      </c>
      <c r="F33" s="56">
        <v>216.357728299603</v>
      </c>
      <c r="G33" s="56">
        <v>92.1</v>
      </c>
      <c r="H33" s="56">
        <v>246.4</v>
      </c>
      <c r="I33" s="56">
        <v>97.7</v>
      </c>
    </row>
    <row r="34" spans="1:10" ht="13.5" hidden="1" customHeight="1">
      <c r="A34" s="55"/>
      <c r="B34" s="55" t="s">
        <v>14</v>
      </c>
      <c r="C34" s="66">
        <v>126.775410940684</v>
      </c>
      <c r="D34" s="56">
        <v>55</v>
      </c>
      <c r="E34" s="56">
        <v>86.055999999999997</v>
      </c>
      <c r="F34" s="56">
        <v>219.89806325223</v>
      </c>
      <c r="G34" s="56">
        <v>89.8</v>
      </c>
      <c r="H34" s="56">
        <v>250.97</v>
      </c>
      <c r="I34" s="56">
        <v>106.7</v>
      </c>
    </row>
    <row r="35" spans="1:10" ht="13.5" hidden="1" customHeight="1">
      <c r="A35" s="55"/>
      <c r="B35" s="55" t="s">
        <v>15</v>
      </c>
      <c r="C35" s="66">
        <v>82.592350831420205</v>
      </c>
      <c r="D35" s="56">
        <v>57.9</v>
      </c>
      <c r="E35" s="56">
        <v>61.085000000000001</v>
      </c>
      <c r="F35" s="56">
        <v>190.66424553699201</v>
      </c>
      <c r="G35" s="56">
        <v>75.099999999999994</v>
      </c>
      <c r="H35" s="56">
        <v>179.58</v>
      </c>
      <c r="I35" s="56">
        <v>108.9</v>
      </c>
    </row>
    <row r="36" spans="1:10" ht="13.5" hidden="1" customHeight="1">
      <c r="A36" s="55"/>
      <c r="B36" s="55" t="s">
        <v>16</v>
      </c>
      <c r="C36" s="66">
        <v>109.748966608199</v>
      </c>
      <c r="D36" s="56">
        <v>65.099999999999994</v>
      </c>
      <c r="E36" s="56">
        <v>53.097000000000001</v>
      </c>
      <c r="F36" s="56">
        <v>198.29785293196599</v>
      </c>
      <c r="G36" s="56">
        <v>85.7</v>
      </c>
      <c r="H36" s="56">
        <v>196.67</v>
      </c>
      <c r="I36" s="56">
        <v>118.6</v>
      </c>
    </row>
    <row r="37" spans="1:10" ht="13.5" hidden="1" customHeight="1">
      <c r="A37" s="55"/>
      <c r="B37" s="55" t="s">
        <v>30</v>
      </c>
      <c r="C37" s="66">
        <v>130.362435282635</v>
      </c>
      <c r="D37" s="56">
        <v>64.5</v>
      </c>
      <c r="E37" s="56">
        <v>70.814999999999998</v>
      </c>
      <c r="F37" s="56">
        <v>193.569683164206</v>
      </c>
      <c r="G37" s="56">
        <v>96.8</v>
      </c>
      <c r="H37" s="56">
        <v>218.8</v>
      </c>
      <c r="I37" s="56">
        <v>117</v>
      </c>
    </row>
    <row r="38" spans="1:10" ht="13.5" hidden="1" customHeight="1">
      <c r="A38" s="55"/>
      <c r="B38" s="55" t="s">
        <v>31</v>
      </c>
      <c r="C38" s="66">
        <v>138.813160449175</v>
      </c>
      <c r="D38" s="56">
        <v>64.3</v>
      </c>
      <c r="E38" s="56">
        <v>88.266000000000005</v>
      </c>
      <c r="F38" s="56">
        <v>194.062414050559</v>
      </c>
      <c r="G38" s="56">
        <v>102.2</v>
      </c>
      <c r="H38" s="56">
        <v>228.83</v>
      </c>
      <c r="I38" s="56">
        <v>111.1</v>
      </c>
    </row>
    <row r="39" spans="1:10" ht="13.5" hidden="1" customHeight="1">
      <c r="A39" s="55"/>
      <c r="B39" s="55" t="s">
        <v>27</v>
      </c>
      <c r="C39" s="66">
        <v>139.00523650948199</v>
      </c>
      <c r="D39" s="56">
        <v>61.9</v>
      </c>
      <c r="E39" s="56">
        <v>89.718999999999994</v>
      </c>
      <c r="F39" s="56">
        <v>196.64991282010499</v>
      </c>
      <c r="G39" s="56">
        <v>100.2</v>
      </c>
      <c r="H39" s="56">
        <v>249.59</v>
      </c>
      <c r="I39" s="56">
        <v>111.7</v>
      </c>
    </row>
    <row r="40" spans="1:10" ht="13.5" hidden="1" customHeight="1">
      <c r="A40" s="55"/>
      <c r="B40" s="55" t="s">
        <v>20</v>
      </c>
      <c r="C40" s="66">
        <v>136.114556615091</v>
      </c>
      <c r="D40" s="56">
        <v>63.1</v>
      </c>
      <c r="E40" s="56">
        <v>83.116</v>
      </c>
      <c r="F40" s="56">
        <v>193.82974533102001</v>
      </c>
      <c r="G40" s="56">
        <v>100.6</v>
      </c>
      <c r="H40" s="56">
        <v>238.4</v>
      </c>
      <c r="I40" s="56">
        <v>118.3</v>
      </c>
    </row>
    <row r="41" spans="1:10" ht="13.5" hidden="1" customHeight="1">
      <c r="A41" s="55"/>
      <c r="B41" s="61" t="s">
        <v>21</v>
      </c>
      <c r="C41" s="66">
        <v>135.53209270615099</v>
      </c>
      <c r="D41" s="56">
        <v>98.3</v>
      </c>
      <c r="E41" s="56">
        <v>86.885999999999996</v>
      </c>
      <c r="F41" s="56">
        <v>183.47160216961299</v>
      </c>
      <c r="G41" s="56">
        <v>106.9</v>
      </c>
      <c r="H41" s="56">
        <v>236.74</v>
      </c>
      <c r="I41" s="56">
        <v>115.7</v>
      </c>
    </row>
    <row r="42" spans="1:10" ht="13.5" hidden="1" customHeight="1">
      <c r="A42" s="55"/>
      <c r="B42" s="55" t="s">
        <v>22</v>
      </c>
      <c r="C42" s="66">
        <v>138.869780190591</v>
      </c>
      <c r="D42" s="56">
        <v>102.6</v>
      </c>
      <c r="E42" s="56">
        <v>98.453999999999994</v>
      </c>
      <c r="F42" s="56">
        <v>181.33573874918099</v>
      </c>
      <c r="G42" s="56">
        <v>114.9</v>
      </c>
      <c r="H42" s="56">
        <v>246.25</v>
      </c>
      <c r="I42" s="56">
        <v>118.8</v>
      </c>
    </row>
    <row r="43" spans="1:10" ht="13.5" hidden="1" customHeight="1">
      <c r="A43" s="54"/>
      <c r="B43" s="55" t="s">
        <v>23</v>
      </c>
      <c r="C43" s="66">
        <v>145.32622158200101</v>
      </c>
      <c r="D43" s="56">
        <v>112.7</v>
      </c>
      <c r="E43" s="56">
        <v>111.485</v>
      </c>
      <c r="F43" s="56">
        <v>190.05839058973001</v>
      </c>
      <c r="G43" s="56">
        <v>122.5</v>
      </c>
      <c r="H43" s="56">
        <v>271.52</v>
      </c>
      <c r="I43" s="56">
        <v>119</v>
      </c>
    </row>
    <row r="44" spans="1:10" ht="15" hidden="1" customHeight="1">
      <c r="A44" s="54"/>
      <c r="B44" s="55"/>
      <c r="C44" s="66"/>
      <c r="D44" s="56"/>
      <c r="E44" s="56"/>
      <c r="F44" s="56"/>
      <c r="G44" s="56"/>
      <c r="H44" s="56"/>
      <c r="I44" s="56"/>
    </row>
    <row r="45" spans="1:10" ht="13.5" hidden="1" customHeight="1">
      <c r="A45" s="54">
        <v>2021</v>
      </c>
      <c r="B45" s="47" t="s">
        <v>12</v>
      </c>
      <c r="C45" s="66">
        <v>143.23877790672299</v>
      </c>
      <c r="D45" s="56">
        <v>116.5</v>
      </c>
      <c r="E45" s="56">
        <v>99.837999999999994</v>
      </c>
      <c r="F45" s="56">
        <v>181.96736269002301</v>
      </c>
      <c r="G45" s="56">
        <v>86.5</v>
      </c>
      <c r="H45" s="56">
        <v>235.83</v>
      </c>
      <c r="I45" s="56">
        <v>112.2</v>
      </c>
      <c r="J45" s="60"/>
    </row>
    <row r="46" spans="1:10" ht="13.5" hidden="1" customHeight="1">
      <c r="A46" s="54"/>
      <c r="B46" s="55" t="s">
        <v>13</v>
      </c>
      <c r="C46" s="66">
        <v>138.716248630622</v>
      </c>
      <c r="D46" s="56">
        <v>105.6</v>
      </c>
      <c r="E46" s="56">
        <v>87.796999999999997</v>
      </c>
      <c r="F46" s="56">
        <v>177.125176043339</v>
      </c>
      <c r="G46" s="56">
        <v>89.1</v>
      </c>
      <c r="H46" s="56">
        <v>248.9</v>
      </c>
      <c r="I46" s="56">
        <v>105.7</v>
      </c>
      <c r="J46" s="60"/>
    </row>
    <row r="47" spans="1:10" ht="13.5" hidden="1" customHeight="1">
      <c r="A47" s="55"/>
      <c r="B47" s="55" t="s">
        <v>24</v>
      </c>
      <c r="C47" s="66">
        <v>138.09348712852301</v>
      </c>
      <c r="D47" s="56">
        <v>97.7</v>
      </c>
      <c r="E47" s="56">
        <v>90.191000000000003</v>
      </c>
      <c r="F47" s="56">
        <v>187.87382902038101</v>
      </c>
      <c r="G47" s="56">
        <v>97.4</v>
      </c>
      <c r="H47" s="56">
        <v>292.48</v>
      </c>
      <c r="I47" s="56">
        <v>119.5</v>
      </c>
      <c r="J47" s="60"/>
    </row>
    <row r="48" spans="1:10" ht="13.5" hidden="1" customHeight="1">
      <c r="A48" s="55"/>
      <c r="B48" s="55" t="s">
        <v>15</v>
      </c>
      <c r="C48" s="66">
        <v>134.888473664321</v>
      </c>
      <c r="D48" s="56">
        <v>95.2</v>
      </c>
      <c r="E48" s="56">
        <v>86.653999999999996</v>
      </c>
      <c r="F48" s="56">
        <v>220.40696796060101</v>
      </c>
      <c r="G48" s="56">
        <v>104.6</v>
      </c>
      <c r="H48" s="56">
        <v>238.09</v>
      </c>
      <c r="I48" s="56">
        <v>118.9</v>
      </c>
      <c r="J48" s="60"/>
    </row>
    <row r="49" spans="1:10" ht="13.5" hidden="1" customHeight="1">
      <c r="A49" s="55"/>
      <c r="B49" s="55" t="s">
        <v>32</v>
      </c>
      <c r="C49" s="66">
        <v>132.086104633845</v>
      </c>
      <c r="D49" s="56">
        <v>103.9</v>
      </c>
      <c r="E49" s="56">
        <v>87.521000000000001</v>
      </c>
      <c r="F49" s="56">
        <v>227.51262899059799</v>
      </c>
      <c r="G49" s="56">
        <v>105.1</v>
      </c>
      <c r="H49" s="56">
        <v>250.32</v>
      </c>
      <c r="I49" s="56">
        <v>122.8</v>
      </c>
      <c r="J49" s="60"/>
    </row>
    <row r="50" spans="1:10" ht="13.5" hidden="1" customHeight="1">
      <c r="A50" s="55"/>
      <c r="B50" s="55" t="s">
        <v>33</v>
      </c>
      <c r="C50" s="66">
        <v>125.552172182882</v>
      </c>
      <c r="D50" s="56">
        <v>98.22</v>
      </c>
      <c r="E50" s="56">
        <v>85.863</v>
      </c>
      <c r="F50" s="56">
        <v>198.5</v>
      </c>
      <c r="G50" s="56">
        <v>105.3</v>
      </c>
      <c r="H50" s="56">
        <v>252.63</v>
      </c>
      <c r="I50" s="56">
        <v>119.5</v>
      </c>
      <c r="J50" s="60"/>
    </row>
    <row r="51" spans="1:10" ht="13.5" hidden="1" customHeight="1">
      <c r="A51" s="55"/>
      <c r="B51" s="55" t="s">
        <v>31</v>
      </c>
      <c r="C51" s="66">
        <v>125.95141462026</v>
      </c>
      <c r="D51" s="56">
        <v>95.8</v>
      </c>
      <c r="E51" s="56">
        <v>90.159000000000006</v>
      </c>
      <c r="F51" s="56">
        <v>188.5</v>
      </c>
      <c r="G51" s="56">
        <v>104.5</v>
      </c>
      <c r="H51" s="56">
        <v>233.43</v>
      </c>
      <c r="I51" s="56">
        <v>120.2</v>
      </c>
      <c r="J51" s="60"/>
    </row>
    <row r="52" spans="1:10" ht="13.5" hidden="1" customHeight="1">
      <c r="A52" s="55"/>
      <c r="B52" s="55" t="s">
        <v>19</v>
      </c>
      <c r="C52" s="66">
        <v>128.03598964931399</v>
      </c>
      <c r="D52" s="56">
        <v>101</v>
      </c>
      <c r="E52" s="56">
        <v>90.102000000000004</v>
      </c>
      <c r="F52" s="56">
        <v>192.5</v>
      </c>
      <c r="G52" s="56">
        <v>101</v>
      </c>
      <c r="H52" s="56">
        <v>232.63</v>
      </c>
      <c r="I52" s="56">
        <v>116.5</v>
      </c>
    </row>
    <row r="53" spans="1:10" ht="13.5" hidden="1" customHeight="1">
      <c r="A53" s="55"/>
      <c r="B53" s="61" t="s">
        <v>20</v>
      </c>
      <c r="C53" s="66">
        <v>132.28763841446599</v>
      </c>
      <c r="D53" s="56">
        <v>98.2</v>
      </c>
      <c r="E53" s="56">
        <v>90.117999999999995</v>
      </c>
      <c r="F53" s="56">
        <v>189.5</v>
      </c>
      <c r="G53" s="56">
        <v>100</v>
      </c>
      <c r="H53" s="56">
        <v>249.95</v>
      </c>
      <c r="I53" s="56">
        <v>122.7</v>
      </c>
    </row>
    <row r="54" spans="1:10" ht="14.4" hidden="1" customHeight="1">
      <c r="A54" s="55"/>
      <c r="B54" s="61" t="s">
        <v>21</v>
      </c>
      <c r="C54" s="66">
        <v>138.53464358071301</v>
      </c>
      <c r="D54" s="56">
        <v>107.5</v>
      </c>
      <c r="E54" s="56">
        <v>96.519000000000005</v>
      </c>
      <c r="F54" s="56">
        <v>195.5</v>
      </c>
      <c r="G54" s="56">
        <v>105.2</v>
      </c>
      <c r="H54" s="56">
        <v>273.89999999999998</v>
      </c>
      <c r="I54" s="56">
        <v>124.97482376636501</v>
      </c>
    </row>
    <row r="55" spans="1:10" ht="14.4" hidden="1" customHeight="1">
      <c r="A55" s="55"/>
      <c r="B55" s="55" t="s">
        <v>22</v>
      </c>
      <c r="C55" s="66">
        <v>143.435778011797</v>
      </c>
      <c r="D55" s="56">
        <v>107</v>
      </c>
      <c r="E55" s="56">
        <v>102.929</v>
      </c>
      <c r="F55" s="56">
        <v>201</v>
      </c>
      <c r="G55" s="56">
        <v>117.7</v>
      </c>
      <c r="H55" s="56">
        <v>276.99</v>
      </c>
      <c r="I55" s="56">
        <v>124.7</v>
      </c>
    </row>
    <row r="56" spans="1:10" ht="16.5" hidden="1" customHeight="1">
      <c r="A56" s="55"/>
      <c r="B56" s="55" t="s">
        <v>23</v>
      </c>
      <c r="C56" s="66">
        <v>145.9812</v>
      </c>
      <c r="D56" s="56">
        <v>116.5</v>
      </c>
      <c r="E56" s="56">
        <v>121.907</v>
      </c>
      <c r="F56" s="56">
        <v>216.3</v>
      </c>
      <c r="G56" s="56">
        <v>122.7</v>
      </c>
      <c r="H56" s="56">
        <v>305.13</v>
      </c>
      <c r="I56" s="56">
        <v>127.2</v>
      </c>
    </row>
    <row r="57" spans="1:10" ht="16.5" hidden="1" customHeight="1">
      <c r="A57" s="55"/>
      <c r="B57" s="55"/>
      <c r="C57" s="66"/>
      <c r="D57" s="56"/>
      <c r="E57" s="56"/>
      <c r="F57" s="56"/>
      <c r="G57" s="56"/>
      <c r="H57" s="56"/>
      <c r="I57" s="56"/>
    </row>
    <row r="58" spans="1:10" ht="13.5" hidden="1" customHeight="1">
      <c r="A58" s="54">
        <v>2022</v>
      </c>
      <c r="B58" s="59" t="s">
        <v>12</v>
      </c>
      <c r="C58" s="56">
        <v>147.19853324795</v>
      </c>
      <c r="D58" s="56">
        <v>118.3</v>
      </c>
      <c r="E58" s="56">
        <v>115.78100000000001</v>
      </c>
      <c r="F58" s="56">
        <v>209.6</v>
      </c>
      <c r="G58" s="56">
        <v>94.1</v>
      </c>
      <c r="H58" s="56">
        <v>269.68</v>
      </c>
      <c r="I58" s="56">
        <v>107.9</v>
      </c>
      <c r="J58" s="60"/>
    </row>
    <row r="59" spans="1:10" ht="13.5" hidden="1" customHeight="1">
      <c r="A59" s="54"/>
      <c r="B59" s="63" t="s">
        <v>13</v>
      </c>
      <c r="C59" s="56">
        <v>146.23555632018</v>
      </c>
      <c r="D59" s="56">
        <v>87.1</v>
      </c>
      <c r="E59" s="56">
        <v>85.555999999999997</v>
      </c>
      <c r="F59" s="56">
        <v>200</v>
      </c>
      <c r="G59" s="56">
        <v>94.8</v>
      </c>
      <c r="H59" s="56">
        <v>274.04000000000002</v>
      </c>
      <c r="I59" s="56">
        <v>95.1</v>
      </c>
      <c r="J59" s="60"/>
    </row>
    <row r="60" spans="1:10" ht="13.5" hidden="1" customHeight="1">
      <c r="A60" s="55"/>
      <c r="B60" s="63" t="s">
        <v>14</v>
      </c>
      <c r="C60" s="56">
        <v>148.13662939921599</v>
      </c>
      <c r="D60" s="56">
        <v>81.3</v>
      </c>
      <c r="E60" s="56">
        <v>100.91200000000001</v>
      </c>
      <c r="F60" s="56">
        <v>205.3</v>
      </c>
      <c r="G60" s="56">
        <v>97</v>
      </c>
      <c r="H60" s="56">
        <v>311.25</v>
      </c>
      <c r="I60" s="56">
        <v>107.4</v>
      </c>
      <c r="J60" s="60"/>
    </row>
    <row r="61" spans="1:10" ht="13.5" hidden="1" customHeight="1">
      <c r="A61" s="55"/>
      <c r="B61" s="63" t="s">
        <v>25</v>
      </c>
      <c r="C61" s="56">
        <v>157.27691139931099</v>
      </c>
      <c r="D61" s="56">
        <v>102.8</v>
      </c>
      <c r="E61" s="56">
        <v>99.119</v>
      </c>
      <c r="F61" s="56">
        <v>239.2</v>
      </c>
      <c r="G61" s="56">
        <v>99.7</v>
      </c>
      <c r="H61" s="56">
        <v>265.24</v>
      </c>
      <c r="I61" s="56">
        <v>105.1</v>
      </c>
      <c r="J61" s="60"/>
    </row>
    <row r="62" spans="1:10" ht="13.5" hidden="1" customHeight="1">
      <c r="A62" s="55"/>
      <c r="B62" s="61" t="s">
        <v>26</v>
      </c>
      <c r="C62" s="56">
        <v>164.04695985654899</v>
      </c>
      <c r="D62" s="56">
        <v>98.9</v>
      </c>
      <c r="E62" s="56">
        <v>104.489</v>
      </c>
      <c r="F62" s="56">
        <v>234.1</v>
      </c>
      <c r="G62" s="56">
        <v>99.2</v>
      </c>
      <c r="H62" s="56">
        <v>284.72000000000003</v>
      </c>
      <c r="I62" s="56">
        <v>108.7</v>
      </c>
      <c r="J62" s="60"/>
    </row>
    <row r="63" spans="1:10" ht="13.5" hidden="1" customHeight="1">
      <c r="A63" s="55"/>
      <c r="B63" s="61" t="s">
        <v>33</v>
      </c>
      <c r="C63" s="56">
        <v>164.85602800453299</v>
      </c>
      <c r="D63" s="56">
        <v>94.2</v>
      </c>
      <c r="E63" s="56">
        <v>99.075000000000003</v>
      </c>
      <c r="F63" s="56">
        <v>206.6</v>
      </c>
      <c r="G63" s="56">
        <v>98.5</v>
      </c>
      <c r="H63" s="56">
        <v>285.10000000000002</v>
      </c>
      <c r="I63" s="56">
        <v>103.3</v>
      </c>
      <c r="J63" s="60"/>
    </row>
    <row r="64" spans="1:10" ht="13.5" hidden="1" customHeight="1">
      <c r="A64" s="55"/>
      <c r="B64" s="61" t="s">
        <v>34</v>
      </c>
      <c r="C64" s="56">
        <v>165.76769555784099</v>
      </c>
      <c r="D64" s="56">
        <v>96.9</v>
      </c>
      <c r="E64" s="56">
        <v>103.544</v>
      </c>
      <c r="F64" s="56">
        <v>200.2</v>
      </c>
      <c r="G64" s="56">
        <v>100.3</v>
      </c>
      <c r="H64" s="56">
        <v>275.79000000000002</v>
      </c>
      <c r="I64" s="56">
        <v>103.8</v>
      </c>
      <c r="J64" s="60"/>
    </row>
    <row r="65" spans="1:10" ht="13.5" hidden="1" customHeight="1">
      <c r="A65" s="55"/>
      <c r="B65" s="61" t="s">
        <v>35</v>
      </c>
      <c r="C65" s="56">
        <v>166.539221662768</v>
      </c>
      <c r="D65" s="56">
        <v>98</v>
      </c>
      <c r="E65" s="56">
        <v>102.119</v>
      </c>
      <c r="F65" s="56">
        <v>201.8</v>
      </c>
      <c r="G65" s="56">
        <v>95.1</v>
      </c>
      <c r="H65" s="56">
        <v>285.33999999999997</v>
      </c>
      <c r="I65" s="56">
        <v>105.6</v>
      </c>
    </row>
    <row r="66" spans="1:10" ht="13.5" hidden="1" customHeight="1">
      <c r="A66" s="55"/>
      <c r="B66" s="61" t="s">
        <v>20</v>
      </c>
      <c r="C66" s="56">
        <v>168.13506573043799</v>
      </c>
      <c r="D66" s="56">
        <v>96.9</v>
      </c>
      <c r="E66" s="56">
        <v>102.84</v>
      </c>
      <c r="F66" s="56">
        <v>198.137089985828</v>
      </c>
      <c r="G66" s="56">
        <v>92.9</v>
      </c>
      <c r="H66" s="56">
        <v>281.87</v>
      </c>
      <c r="I66" s="56">
        <v>107.1</v>
      </c>
    </row>
    <row r="67" spans="1:10" ht="14.4" hidden="1" customHeight="1">
      <c r="A67" s="55"/>
      <c r="B67" s="61" t="s">
        <v>21</v>
      </c>
      <c r="C67" s="56">
        <v>169.364631738295</v>
      </c>
      <c r="D67" s="56">
        <v>110.2</v>
      </c>
      <c r="E67" s="56">
        <v>108.501</v>
      </c>
      <c r="F67" s="56">
        <v>202.70726796434499</v>
      </c>
      <c r="G67" s="56">
        <v>99.2</v>
      </c>
      <c r="H67" s="56">
        <v>273.52</v>
      </c>
      <c r="I67" s="56">
        <v>108.6</v>
      </c>
    </row>
    <row r="68" spans="1:10" ht="14.4" hidden="1" customHeight="1">
      <c r="A68" s="55"/>
      <c r="B68" s="55" t="s">
        <v>22</v>
      </c>
      <c r="C68" s="56">
        <v>169.65680262977401</v>
      </c>
      <c r="D68" s="56">
        <v>101.4</v>
      </c>
      <c r="E68" s="56">
        <v>109.43300000000001</v>
      </c>
      <c r="F68" s="56">
        <v>203.53469220884921</v>
      </c>
      <c r="G68" s="56">
        <v>109.5</v>
      </c>
      <c r="H68" s="56">
        <v>291.16000000000003</v>
      </c>
      <c r="I68" s="56">
        <v>106.9</v>
      </c>
    </row>
    <row r="69" spans="1:10" ht="16.5" hidden="1" customHeight="1">
      <c r="A69" s="55"/>
      <c r="B69" s="55" t="s">
        <v>23</v>
      </c>
      <c r="C69" s="56">
        <v>171.3871036724309</v>
      </c>
      <c r="D69" s="56">
        <v>115.8</v>
      </c>
      <c r="E69" s="56">
        <v>130.35900000000001</v>
      </c>
      <c r="F69" s="56">
        <v>217.75590051894309</v>
      </c>
      <c r="G69" s="56">
        <v>117</v>
      </c>
      <c r="H69" s="56">
        <v>305.64</v>
      </c>
      <c r="I69" s="56">
        <v>108.7</v>
      </c>
    </row>
    <row r="70" spans="1:10" ht="16.5" customHeight="1">
      <c r="A70" s="55"/>
      <c r="B70" s="55"/>
      <c r="C70" s="56"/>
      <c r="D70" s="56"/>
      <c r="E70" s="56"/>
      <c r="F70" s="56"/>
      <c r="G70" s="56"/>
      <c r="H70" s="56"/>
      <c r="I70" s="56"/>
    </row>
    <row r="71" spans="1:10" ht="13.5" hidden="1" customHeight="1">
      <c r="A71" s="92">
        <v>2024</v>
      </c>
      <c r="B71" s="80" t="s">
        <v>12</v>
      </c>
      <c r="C71" s="93">
        <v>173.4595303636724</v>
      </c>
      <c r="D71" s="94">
        <v>122.8</v>
      </c>
      <c r="E71" s="94">
        <v>110.211</v>
      </c>
      <c r="F71" s="94">
        <v>210.47660798158492</v>
      </c>
      <c r="G71" s="94">
        <v>90.9</v>
      </c>
      <c r="H71" s="94">
        <v>93.4</v>
      </c>
      <c r="I71" s="94">
        <v>100.5</v>
      </c>
      <c r="J71" s="60"/>
    </row>
    <row r="72" spans="1:10" ht="13.5" hidden="1" customHeight="1">
      <c r="A72" s="92"/>
      <c r="B72" s="95" t="s">
        <v>13</v>
      </c>
      <c r="C72" s="93">
        <v>174.4513778677572</v>
      </c>
      <c r="D72" s="94">
        <v>113.5</v>
      </c>
      <c r="E72" s="94">
        <v>100.053</v>
      </c>
      <c r="F72" s="94">
        <v>214.13966564889543</v>
      </c>
      <c r="G72" s="94">
        <v>93.1</v>
      </c>
      <c r="H72" s="94">
        <v>105.1</v>
      </c>
      <c r="I72" s="94">
        <v>95.6</v>
      </c>
      <c r="J72" s="60"/>
    </row>
    <row r="73" spans="1:10" ht="13.5" hidden="1" customHeight="1">
      <c r="A73" s="95"/>
      <c r="B73" s="80" t="s">
        <v>14</v>
      </c>
      <c r="C73" s="93">
        <v>177.6253525901424</v>
      </c>
      <c r="D73" s="94">
        <v>103.3</v>
      </c>
      <c r="E73" s="94">
        <v>104.592</v>
      </c>
      <c r="F73" s="94">
        <v>235.39061535141835</v>
      </c>
      <c r="G73" s="94">
        <v>96.8</v>
      </c>
      <c r="H73" s="94">
        <v>107.2</v>
      </c>
      <c r="I73" s="94">
        <v>103</v>
      </c>
      <c r="J73" s="60"/>
    </row>
    <row r="74" spans="1:10" ht="13.5" hidden="1" customHeight="1">
      <c r="A74" s="95"/>
      <c r="B74" s="80" t="s">
        <v>15</v>
      </c>
      <c r="C74" s="93">
        <v>179.17819827322276</v>
      </c>
      <c r="D74" s="94">
        <v>97.1</v>
      </c>
      <c r="E74" s="94">
        <v>95.266000000000005</v>
      </c>
      <c r="F74" s="94">
        <v>236.29110885838435</v>
      </c>
      <c r="G74" s="94">
        <v>94.9</v>
      </c>
      <c r="H74" s="94">
        <v>102.2</v>
      </c>
      <c r="I74" s="94">
        <v>100.5</v>
      </c>
      <c r="J74" s="60"/>
    </row>
    <row r="75" spans="1:10" ht="13.5" hidden="1" customHeight="1">
      <c r="A75" s="95"/>
      <c r="B75" s="80" t="s">
        <v>16</v>
      </c>
      <c r="C75" s="93">
        <v>179.27892164409926</v>
      </c>
      <c r="D75" s="94">
        <v>100.6</v>
      </c>
      <c r="E75" s="94">
        <v>103.06699999999999</v>
      </c>
      <c r="F75" s="94">
        <v>228.11272527862371</v>
      </c>
      <c r="G75" s="94">
        <v>101</v>
      </c>
      <c r="H75" s="94">
        <v>113</v>
      </c>
      <c r="I75" s="94">
        <v>104.6</v>
      </c>
      <c r="J75" s="60"/>
    </row>
    <row r="76" spans="1:10" ht="13.5" hidden="1" customHeight="1">
      <c r="A76" s="95"/>
      <c r="B76" s="80" t="s">
        <v>17</v>
      </c>
      <c r="C76" s="93">
        <v>179.77161860553579</v>
      </c>
      <c r="D76" s="94">
        <v>98.2</v>
      </c>
      <c r="E76" s="94">
        <v>96.932000000000002</v>
      </c>
      <c r="F76" s="94">
        <v>228.98223500298607</v>
      </c>
      <c r="G76" s="94">
        <v>98</v>
      </c>
      <c r="H76" s="94">
        <v>112.8</v>
      </c>
      <c r="I76" s="94">
        <v>100.8</v>
      </c>
      <c r="J76" s="60"/>
    </row>
    <row r="77" spans="1:10" ht="13.5" hidden="1" customHeight="1">
      <c r="A77" s="95"/>
      <c r="B77" s="80" t="s">
        <v>18</v>
      </c>
      <c r="C77" s="93">
        <v>178.06249984418116</v>
      </c>
      <c r="D77" s="94">
        <v>96</v>
      </c>
      <c r="E77" s="94">
        <v>99.555999999999997</v>
      </c>
      <c r="F77" s="94">
        <v>212.41125012194371</v>
      </c>
      <c r="G77" s="94">
        <v>101.1</v>
      </c>
      <c r="H77" s="94">
        <v>100.6</v>
      </c>
      <c r="I77" s="94">
        <v>100.3</v>
      </c>
      <c r="J77" s="60"/>
    </row>
    <row r="78" spans="1:10" ht="13.5" hidden="1" customHeight="1">
      <c r="A78" s="95"/>
      <c r="B78" s="80" t="s">
        <v>19</v>
      </c>
      <c r="C78" s="93">
        <v>179.66892084578177</v>
      </c>
      <c r="D78" s="94">
        <v>96</v>
      </c>
      <c r="E78" s="94">
        <v>102.822</v>
      </c>
      <c r="F78" s="94">
        <v>215.93207527225039</v>
      </c>
      <c r="G78" s="94">
        <v>97.8</v>
      </c>
      <c r="H78" s="94">
        <v>104.6</v>
      </c>
      <c r="I78" s="94">
        <v>99.7</v>
      </c>
    </row>
    <row r="79" spans="1:10" ht="13.5" hidden="1" customHeight="1">
      <c r="A79" s="95"/>
      <c r="B79" s="80" t="s">
        <v>20</v>
      </c>
      <c r="C79" s="93">
        <v>181.02480072137277</v>
      </c>
      <c r="D79" s="94">
        <v>97.3</v>
      </c>
      <c r="E79" s="94">
        <v>99.491</v>
      </c>
      <c r="F79" s="94">
        <v>210.61295147741177</v>
      </c>
      <c r="G79" s="94">
        <v>96.5</v>
      </c>
      <c r="H79" s="94">
        <v>105.4</v>
      </c>
      <c r="I79" s="94">
        <v>103.9</v>
      </c>
    </row>
    <row r="80" spans="1:10" ht="13.5" hidden="1" customHeight="1">
      <c r="A80" s="95"/>
      <c r="B80" s="80" t="s">
        <v>21</v>
      </c>
      <c r="C80" s="93">
        <v>181.96734687138292</v>
      </c>
      <c r="D80" s="94">
        <v>107.9</v>
      </c>
      <c r="E80" s="94">
        <v>104.93</v>
      </c>
      <c r="F80" s="94">
        <v>210.58940361167052</v>
      </c>
      <c r="G80" s="94">
        <v>100.6</v>
      </c>
      <c r="H80" s="94">
        <v>105.3</v>
      </c>
      <c r="I80" s="94">
        <v>103.5</v>
      </c>
    </row>
    <row r="81" spans="1:10" ht="13.5" hidden="1" customHeight="1">
      <c r="A81" s="95"/>
      <c r="B81" s="80" t="s">
        <v>22</v>
      </c>
      <c r="C81" s="93">
        <v>181.68962769114694</v>
      </c>
      <c r="D81" s="94">
        <v>104.4</v>
      </c>
      <c r="E81" s="94">
        <v>107.4</v>
      </c>
      <c r="F81" s="94">
        <v>209.66871895778789</v>
      </c>
      <c r="G81" s="94">
        <v>109.8</v>
      </c>
      <c r="H81" s="94">
        <v>131.5</v>
      </c>
      <c r="I81" s="94">
        <v>104.7</v>
      </c>
    </row>
    <row r="82" spans="1:10" ht="13.5" hidden="1" customHeight="1">
      <c r="A82" s="95"/>
      <c r="B82" s="80" t="s">
        <v>23</v>
      </c>
      <c r="C82" s="93">
        <v>183.90666066967523</v>
      </c>
      <c r="D82" s="94">
        <v>107.7</v>
      </c>
      <c r="E82" s="94">
        <v>118.364</v>
      </c>
      <c r="F82" s="94">
        <v>221.99624772579071</v>
      </c>
      <c r="G82" s="94">
        <v>120.2</v>
      </c>
      <c r="H82" s="94">
        <v>165.9</v>
      </c>
      <c r="I82" s="94">
        <v>105.8</v>
      </c>
    </row>
    <row r="83" spans="1:10" hidden="1">
      <c r="A83" s="92"/>
      <c r="B83" s="81"/>
      <c r="C83" s="94"/>
      <c r="D83" s="94"/>
      <c r="E83" s="94"/>
      <c r="F83" s="81"/>
      <c r="H83" s="81"/>
      <c r="I83" s="81"/>
    </row>
    <row r="84" spans="1:10" ht="13.5" customHeight="1">
      <c r="A84" s="92">
        <v>2025</v>
      </c>
      <c r="B84" s="80" t="s">
        <v>12</v>
      </c>
      <c r="C84" s="93">
        <v>184.92427774696745</v>
      </c>
      <c r="D84" s="94">
        <v>116.5</v>
      </c>
      <c r="E84" s="94">
        <v>110</v>
      </c>
      <c r="F84" s="94">
        <v>211.54240697549903</v>
      </c>
      <c r="G84" s="81">
        <v>90.1</v>
      </c>
      <c r="H84" s="94">
        <v>91.7</v>
      </c>
      <c r="I84" s="94">
        <v>100.2</v>
      </c>
      <c r="J84" s="60"/>
    </row>
    <row r="85" spans="1:10" ht="13.5" customHeight="1">
      <c r="A85" s="92"/>
      <c r="B85" s="80" t="s">
        <v>13</v>
      </c>
      <c r="C85" s="93">
        <v>181.45320051880475</v>
      </c>
      <c r="D85" s="94">
        <v>96.4</v>
      </c>
      <c r="E85" s="94">
        <v>87.7</v>
      </c>
      <c r="F85" s="94">
        <v>218.48595192796878</v>
      </c>
      <c r="G85" s="94">
        <v>94</v>
      </c>
      <c r="H85" s="94">
        <v>106.8</v>
      </c>
      <c r="I85" s="94">
        <v>93.9</v>
      </c>
      <c r="J85" s="60"/>
    </row>
    <row r="86" spans="1:10" ht="13.5" customHeight="1">
      <c r="A86" s="92"/>
      <c r="B86" s="76" t="s">
        <v>24</v>
      </c>
      <c r="C86" s="93">
        <v>186.3918962822755</v>
      </c>
      <c r="D86" s="94">
        <v>98.4</v>
      </c>
      <c r="E86" s="94">
        <v>100.4</v>
      </c>
      <c r="F86" s="94">
        <v>248.27762322275336</v>
      </c>
      <c r="G86" s="94">
        <v>97.4</v>
      </c>
      <c r="H86" s="94">
        <v>106.5</v>
      </c>
      <c r="I86" s="94">
        <v>103.7</v>
      </c>
      <c r="J86" s="60"/>
    </row>
    <row r="87" spans="1:10" ht="13.5" customHeight="1">
      <c r="A87" s="92"/>
      <c r="B87" s="80" t="s">
        <v>15</v>
      </c>
      <c r="C87" s="93">
        <v>185.20151252000915</v>
      </c>
      <c r="D87" s="94">
        <v>93.9</v>
      </c>
      <c r="E87" s="94">
        <v>91.4</v>
      </c>
      <c r="F87" s="94">
        <v>235.54812540316726</v>
      </c>
      <c r="G87" s="94">
        <v>100.9</v>
      </c>
      <c r="H87" s="94">
        <v>104.3</v>
      </c>
      <c r="I87" s="94">
        <v>100.4</v>
      </c>
      <c r="J87" s="60"/>
    </row>
    <row r="88" spans="1:10" ht="13.5" customHeight="1">
      <c r="A88" s="92"/>
      <c r="B88" s="76" t="s">
        <v>16</v>
      </c>
      <c r="C88" s="93">
        <v>185.97909067256629</v>
      </c>
      <c r="D88" s="94">
        <v>102.5</v>
      </c>
      <c r="E88" s="94">
        <v>98.9</v>
      </c>
      <c r="F88" s="94">
        <v>232.44977515933019</v>
      </c>
      <c r="G88" s="94">
        <v>99.5</v>
      </c>
      <c r="H88" s="94">
        <v>114.4</v>
      </c>
      <c r="I88" s="94">
        <v>104.4</v>
      </c>
      <c r="J88" s="60"/>
    </row>
    <row r="89" spans="1:10" ht="13.5" customHeight="1">
      <c r="A89" s="92"/>
      <c r="B89" s="80" t="s">
        <v>17</v>
      </c>
      <c r="C89" s="93">
        <v>187.21521540292099</v>
      </c>
      <c r="D89" s="94">
        <v>97.9</v>
      </c>
      <c r="E89" s="94">
        <v>92.6</v>
      </c>
      <c r="F89" s="94">
        <v>231.89537849276718</v>
      </c>
      <c r="G89" s="94">
        <v>99.3</v>
      </c>
      <c r="H89" s="94">
        <v>116.8</v>
      </c>
      <c r="I89" s="94">
        <v>101.1</v>
      </c>
      <c r="J89" s="60"/>
    </row>
    <row r="90" spans="1:10" ht="13.5" customHeight="1">
      <c r="A90" s="92"/>
      <c r="B90" s="80" t="s">
        <v>18</v>
      </c>
      <c r="C90" s="93">
        <v>185.82061624697261</v>
      </c>
      <c r="D90" s="94">
        <v>96.9</v>
      </c>
      <c r="E90" s="94">
        <v>99.4</v>
      </c>
      <c r="F90" s="94">
        <v>222.31806161252445</v>
      </c>
      <c r="G90" s="94">
        <v>102.3</v>
      </c>
      <c r="H90" s="94">
        <v>102.9</v>
      </c>
      <c r="I90" s="94">
        <v>102.8</v>
      </c>
      <c r="J90" s="60"/>
    </row>
    <row r="91" spans="1:10" ht="13.5" customHeight="1">
      <c r="A91" s="95"/>
      <c r="B91" s="76" t="s">
        <v>19</v>
      </c>
      <c r="C91" s="93">
        <v>186.33046239967484</v>
      </c>
      <c r="D91" s="94">
        <v>99.3</v>
      </c>
      <c r="E91" s="94">
        <v>103</v>
      </c>
      <c r="F91" s="94">
        <v>223.5797180683185</v>
      </c>
      <c r="G91" s="94">
        <v>98</v>
      </c>
      <c r="H91" s="94">
        <v>106.2</v>
      </c>
      <c r="I91" s="94">
        <v>99.3</v>
      </c>
    </row>
    <row r="92" spans="1:10" ht="13.5" customHeight="1">
      <c r="A92" s="95"/>
      <c r="B92" s="80" t="s">
        <v>28</v>
      </c>
      <c r="C92" s="93">
        <v>189.69139009565157</v>
      </c>
      <c r="D92" s="94">
        <v>102</v>
      </c>
      <c r="E92" s="94">
        <v>94.9</v>
      </c>
      <c r="F92" s="94">
        <v>218.3</v>
      </c>
      <c r="G92" s="94">
        <v>98.3</v>
      </c>
      <c r="H92" s="94">
        <v>107.4</v>
      </c>
      <c r="I92" s="94">
        <v>106.2</v>
      </c>
    </row>
    <row r="93" spans="1:10" ht="13.5" customHeight="1">
      <c r="A93" s="92"/>
      <c r="B93" s="80" t="s">
        <v>21</v>
      </c>
      <c r="C93" s="93">
        <v>190.35594028932169</v>
      </c>
      <c r="D93" s="94">
        <v>113.7</v>
      </c>
      <c r="E93" s="94">
        <v>101.9</v>
      </c>
      <c r="F93" s="94">
        <v>219.7</v>
      </c>
      <c r="G93" s="94">
        <v>102.6</v>
      </c>
      <c r="H93" s="94">
        <v>106.2</v>
      </c>
      <c r="I93" s="94">
        <v>103.9</v>
      </c>
    </row>
    <row r="94" spans="1:10" ht="13.5" customHeight="1">
      <c r="A94" s="68"/>
      <c r="B94" s="76" t="s">
        <v>22</v>
      </c>
      <c r="C94" s="93">
        <v>189.65315664279467</v>
      </c>
      <c r="D94" s="94">
        <v>109</v>
      </c>
      <c r="E94" s="94">
        <v>106</v>
      </c>
      <c r="F94" s="94">
        <v>222.9</v>
      </c>
      <c r="G94" s="94">
        <v>114.3</v>
      </c>
      <c r="H94" s="94">
        <v>132.6</v>
      </c>
      <c r="I94" s="94">
        <v>105.6</v>
      </c>
    </row>
    <row r="95" spans="1:10" ht="13.5" customHeight="1">
      <c r="A95" s="3"/>
      <c r="B95" s="76" t="s">
        <v>23</v>
      </c>
      <c r="C95" s="93">
        <v>192.89028355894018</v>
      </c>
      <c r="D95" s="94">
        <v>113.1</v>
      </c>
      <c r="E95" s="94">
        <v>113.9</v>
      </c>
      <c r="F95" s="94">
        <v>229.8</v>
      </c>
      <c r="G95" s="94">
        <v>118.1</v>
      </c>
      <c r="H95" s="94">
        <v>164.9</v>
      </c>
      <c r="I95" s="94">
        <v>107.3</v>
      </c>
    </row>
    <row r="96" spans="1:10" ht="13.5" customHeight="1">
      <c r="A96" s="2"/>
      <c r="B96" s="1"/>
      <c r="C96" s="93"/>
      <c r="D96" s="94"/>
      <c r="E96" s="94"/>
      <c r="F96" s="94"/>
      <c r="G96" s="94"/>
      <c r="H96" s="94"/>
      <c r="I96" s="94"/>
    </row>
    <row r="97" spans="1:10" ht="13.5" customHeight="1">
      <c r="A97" s="68">
        <v>2026</v>
      </c>
      <c r="B97" s="76" t="s">
        <v>12</v>
      </c>
      <c r="C97" s="93">
        <v>191.70097117511534</v>
      </c>
      <c r="D97" s="94">
        <v>120.5</v>
      </c>
      <c r="E97" s="94">
        <v>107.214</v>
      </c>
      <c r="F97" s="94">
        <v>223.6</v>
      </c>
      <c r="G97" s="81">
        <v>94.7</v>
      </c>
      <c r="H97" s="94">
        <v>93.5</v>
      </c>
      <c r="I97" s="94">
        <v>100.7</v>
      </c>
      <c r="J97" s="60"/>
    </row>
    <row r="98" spans="1:10" ht="13.5" customHeight="1">
      <c r="A98" s="68"/>
      <c r="B98" s="76" t="s">
        <v>13</v>
      </c>
      <c r="C98" s="93">
        <v>191.20092669989603</v>
      </c>
      <c r="D98" s="94">
        <v>113.3</v>
      </c>
      <c r="E98" s="94">
        <v>98.563000000000002</v>
      </c>
      <c r="F98" s="94">
        <v>232.7</v>
      </c>
      <c r="G98" s="94">
        <v>95.2</v>
      </c>
      <c r="H98" s="94">
        <v>107.1</v>
      </c>
      <c r="I98" s="94">
        <v>97.3</v>
      </c>
      <c r="J98" s="60"/>
    </row>
    <row r="99" spans="1:10" ht="13.5" customHeight="1">
      <c r="A99" s="68"/>
      <c r="B99" s="76" t="s">
        <v>14</v>
      </c>
      <c r="C99" s="93">
        <v>196.17096292222098</v>
      </c>
      <c r="D99" s="94">
        <v>108.1</v>
      </c>
      <c r="E99" s="94">
        <v>100.976</v>
      </c>
      <c r="F99" s="94">
        <v>256.7</v>
      </c>
      <c r="G99" s="94">
        <v>100.3</v>
      </c>
      <c r="H99" s="94">
        <v>108.7</v>
      </c>
      <c r="I99" s="94">
        <v>108.7</v>
      </c>
      <c r="J99" s="60"/>
    </row>
    <row r="100" spans="1:10" ht="13.5" customHeight="1">
      <c r="A100" s="68"/>
      <c r="B100" s="76" t="s">
        <v>154</v>
      </c>
      <c r="C100" s="93">
        <v>192.38314757717131</v>
      </c>
      <c r="D100" s="94">
        <v>100.1</v>
      </c>
      <c r="E100" s="94">
        <v>93.507000000000005</v>
      </c>
      <c r="F100" s="94">
        <v>226.9</v>
      </c>
      <c r="G100" s="94">
        <v>98.5</v>
      </c>
      <c r="H100" s="94">
        <v>103.3</v>
      </c>
      <c r="I100" s="94">
        <v>102.2</v>
      </c>
      <c r="J100" s="60"/>
    </row>
    <row r="101" spans="1:10" ht="13.5" customHeight="1">
      <c r="A101" s="68"/>
      <c r="B101" s="76" t="s">
        <v>132</v>
      </c>
      <c r="C101" s="93">
        <v>194.21742975961237</v>
      </c>
      <c r="D101" s="94">
        <v>107.4</v>
      </c>
      <c r="E101" s="94">
        <v>99.555999999999997</v>
      </c>
      <c r="F101" s="94">
        <v>225</v>
      </c>
      <c r="G101" s="94">
        <v>102.6</v>
      </c>
      <c r="H101" s="94">
        <v>114.7</v>
      </c>
      <c r="I101" s="94">
        <v>106.1</v>
      </c>
      <c r="J101" s="60"/>
    </row>
    <row r="102" spans="1:10" ht="13.5" hidden="1" customHeight="1">
      <c r="A102" s="68"/>
      <c r="B102" s="76" t="s">
        <v>133</v>
      </c>
      <c r="C102" s="93"/>
      <c r="D102" s="94"/>
      <c r="E102" s="94"/>
      <c r="F102" s="94"/>
      <c r="G102" s="94"/>
      <c r="H102" s="94"/>
      <c r="I102" s="94"/>
      <c r="J102" s="60"/>
    </row>
    <row r="103" spans="1:10" ht="13.5" hidden="1" customHeight="1">
      <c r="A103" s="68"/>
      <c r="B103" s="76" t="s">
        <v>134</v>
      </c>
      <c r="C103" s="93"/>
      <c r="D103" s="94"/>
      <c r="E103" s="94"/>
      <c r="F103" s="94"/>
      <c r="G103" s="94"/>
      <c r="H103" s="94"/>
      <c r="I103" s="94"/>
      <c r="J103" s="60"/>
    </row>
    <row r="104" spans="1:10" ht="13.5" hidden="1" customHeight="1">
      <c r="A104" s="67"/>
      <c r="B104" s="76" t="s">
        <v>135</v>
      </c>
      <c r="C104" s="93"/>
      <c r="D104" s="94"/>
      <c r="E104" s="94"/>
      <c r="F104" s="94"/>
      <c r="G104" s="94"/>
      <c r="H104" s="94"/>
      <c r="I104" s="94"/>
    </row>
    <row r="105" spans="1:10" ht="13.5" hidden="1" customHeight="1">
      <c r="A105" s="67"/>
      <c r="B105" s="76" t="s">
        <v>136</v>
      </c>
      <c r="C105" s="93"/>
      <c r="D105" s="94"/>
      <c r="E105" s="94"/>
      <c r="F105" s="94"/>
      <c r="G105" s="94"/>
      <c r="H105" s="94"/>
      <c r="I105" s="94"/>
    </row>
    <row r="106" spans="1:10" ht="13.5" hidden="1" customHeight="1">
      <c r="A106" s="68"/>
      <c r="B106" s="76" t="s">
        <v>137</v>
      </c>
      <c r="C106" s="93"/>
      <c r="D106" s="94"/>
      <c r="E106" s="94"/>
      <c r="F106" s="94"/>
      <c r="G106" s="94"/>
      <c r="H106" s="94"/>
      <c r="I106" s="94"/>
    </row>
    <row r="107" spans="1:10" ht="13.5" hidden="1" customHeight="1">
      <c r="A107" s="68"/>
      <c r="B107" s="76" t="s">
        <v>138</v>
      </c>
      <c r="C107" s="93"/>
      <c r="D107" s="94"/>
      <c r="E107" s="94"/>
      <c r="F107" s="94"/>
      <c r="G107" s="94"/>
      <c r="H107" s="94"/>
      <c r="I107" s="94"/>
    </row>
    <row r="108" spans="1:10" ht="13.5" hidden="1" customHeight="1">
      <c r="A108" s="3"/>
      <c r="B108" s="76" t="s">
        <v>112</v>
      </c>
      <c r="C108" s="93"/>
      <c r="D108" s="94"/>
      <c r="E108" s="94"/>
      <c r="F108" s="94"/>
      <c r="G108" s="94"/>
      <c r="H108" s="94"/>
      <c r="I108" s="94"/>
    </row>
    <row r="109" spans="1:10">
      <c r="A109" s="92"/>
      <c r="B109" s="95"/>
      <c r="C109" s="94"/>
      <c r="D109" s="94"/>
      <c r="E109" s="94"/>
      <c r="F109" s="81"/>
      <c r="G109" s="81"/>
      <c r="H109" s="81"/>
      <c r="I109" s="81"/>
    </row>
    <row r="110" spans="1:10" s="64" customFormat="1" ht="15.75" customHeight="1">
      <c r="A110" s="151" t="s">
        <v>127</v>
      </c>
      <c r="B110" s="151"/>
      <c r="C110" s="151"/>
      <c r="D110" s="151"/>
      <c r="E110" s="151"/>
      <c r="F110" s="151"/>
      <c r="G110" s="151"/>
      <c r="H110" s="151"/>
      <c r="I110" s="151"/>
    </row>
    <row r="111" spans="1:10" ht="6" customHeight="1">
      <c r="A111" s="92"/>
      <c r="B111" s="95"/>
      <c r="C111" s="94"/>
      <c r="D111" s="94"/>
      <c r="E111" s="94"/>
      <c r="F111" s="81"/>
      <c r="G111" s="81"/>
      <c r="H111" s="81"/>
      <c r="I111" s="81"/>
    </row>
    <row r="112" spans="1:10" ht="14.4" customHeight="1">
      <c r="A112" s="95"/>
      <c r="B112" s="95"/>
      <c r="C112" s="94"/>
      <c r="D112" s="94"/>
      <c r="E112" s="94"/>
      <c r="F112" s="94"/>
      <c r="G112" s="94"/>
      <c r="H112" s="94"/>
      <c r="I112" s="94"/>
    </row>
    <row r="113" spans="1:10" ht="13.5" hidden="1" customHeight="1">
      <c r="A113" s="92">
        <v>2024</v>
      </c>
      <c r="B113" s="80" t="s">
        <v>12</v>
      </c>
      <c r="C113" s="93">
        <v>1.4171645252418159</v>
      </c>
      <c r="D113" s="93">
        <v>-1.2067578439259847</v>
      </c>
      <c r="E113" s="94">
        <v>-3.2506978949031691</v>
      </c>
      <c r="F113" s="93">
        <v>1.082920099224566</v>
      </c>
      <c r="G113" s="93">
        <v>-0.76419213973797184</v>
      </c>
      <c r="H113" s="94">
        <v>-1.0593220338982974</v>
      </c>
      <c r="I113" s="93">
        <v>-2.8985507246376869</v>
      </c>
      <c r="J113" s="60"/>
    </row>
    <row r="114" spans="1:10" ht="13.5" hidden="1" customHeight="1">
      <c r="A114" s="92"/>
      <c r="B114" s="95" t="s">
        <v>13</v>
      </c>
      <c r="C114" s="93">
        <v>4.5742554885709978</v>
      </c>
      <c r="D114" s="93">
        <v>0.53144375553586087</v>
      </c>
      <c r="E114" s="94">
        <v>8.0287636179103146</v>
      </c>
      <c r="F114" s="93">
        <v>6.4425415169231002</v>
      </c>
      <c r="G114" s="93">
        <v>-0.74626865671642406</v>
      </c>
      <c r="H114" s="94">
        <v>-0.75542965061379164</v>
      </c>
      <c r="I114" s="93">
        <v>0.52576235541535254</v>
      </c>
      <c r="J114" s="60"/>
    </row>
    <row r="115" spans="1:10" ht="13.5" hidden="1" customHeight="1">
      <c r="A115" s="95"/>
      <c r="B115" s="80" t="s">
        <v>14</v>
      </c>
      <c r="C115" s="93">
        <v>5.3684950756815084</v>
      </c>
      <c r="D115" s="93">
        <v>-8.6648983200707335</v>
      </c>
      <c r="E115" s="93">
        <v>1.1391107586980382</v>
      </c>
      <c r="F115" s="93">
        <v>9.3142804286876668</v>
      </c>
      <c r="G115" s="93">
        <v>1.0438413361168983</v>
      </c>
      <c r="H115" s="94">
        <v>1.9980970504281714</v>
      </c>
      <c r="I115" s="93">
        <v>-3.7383177570093409</v>
      </c>
      <c r="J115" s="60"/>
    </row>
    <row r="116" spans="1:10" ht="13.5" hidden="1" customHeight="1">
      <c r="A116" s="95"/>
      <c r="B116" s="80" t="s">
        <v>15</v>
      </c>
      <c r="C116" s="93">
        <v>3.5345663801225982</v>
      </c>
      <c r="D116" s="93">
        <v>-16.509028374892523</v>
      </c>
      <c r="E116" s="94">
        <v>-6.0928366536220864</v>
      </c>
      <c r="F116" s="93">
        <v>-2.7283726331704656</v>
      </c>
      <c r="G116" s="93">
        <v>-4.0444893832153639</v>
      </c>
      <c r="H116" s="94">
        <v>-1.446480231436837</v>
      </c>
      <c r="I116" s="93">
        <v>-2.2373540856031013</v>
      </c>
      <c r="J116" s="60"/>
    </row>
    <row r="117" spans="1:10" ht="13.5" hidden="1" customHeight="1">
      <c r="A117" s="95"/>
      <c r="B117" s="80" t="s">
        <v>16</v>
      </c>
      <c r="C117" s="93">
        <v>6.7705284111383008</v>
      </c>
      <c r="D117" s="93">
        <v>-12.673611111111114</v>
      </c>
      <c r="E117" s="93">
        <v>-1.8577767620788848</v>
      </c>
      <c r="F117" s="93">
        <v>2.0590728186727745</v>
      </c>
      <c r="G117" s="93">
        <v>1.1011011011010936</v>
      </c>
      <c r="H117" s="94">
        <v>0.35523978685614566</v>
      </c>
      <c r="I117" s="93">
        <v>-2.6070763500931236</v>
      </c>
      <c r="J117" s="60"/>
    </row>
    <row r="118" spans="1:10" ht="13.5" hidden="1" customHeight="1">
      <c r="A118" s="95"/>
      <c r="B118" s="80" t="s">
        <v>17</v>
      </c>
      <c r="C118" s="93">
        <v>6.2864648844479234</v>
      </c>
      <c r="D118" s="94">
        <v>-11.211573236889677</v>
      </c>
      <c r="E118" s="94">
        <v>-3.9839927095508756</v>
      </c>
      <c r="F118" s="93">
        <v>2.7183092664801052</v>
      </c>
      <c r="G118" s="93">
        <v>-1.7051153460381272</v>
      </c>
      <c r="H118" s="94">
        <v>-1.3123359580052494</v>
      </c>
      <c r="I118" s="93">
        <v>-3.7249283667621853</v>
      </c>
      <c r="J118" s="60"/>
    </row>
    <row r="119" spans="1:10" ht="13.5" hidden="1" customHeight="1">
      <c r="A119" s="95"/>
      <c r="B119" s="80" t="s">
        <v>18</v>
      </c>
      <c r="C119" s="93">
        <v>4.551305940571055</v>
      </c>
      <c r="D119" s="93">
        <v>-13.200723327305596</v>
      </c>
      <c r="E119" s="94">
        <v>-4.1809432146294654</v>
      </c>
      <c r="F119" s="93">
        <v>4.4621199713826627</v>
      </c>
      <c r="G119" s="93">
        <v>0.89820359281435458</v>
      </c>
      <c r="H119" s="94">
        <v>9.9502487562190822E-2</v>
      </c>
      <c r="I119" s="93">
        <v>-1.3765978367748346</v>
      </c>
      <c r="J119" s="60"/>
    </row>
    <row r="120" spans="1:10" ht="13.5" hidden="1" customHeight="1">
      <c r="A120" s="95"/>
      <c r="B120" s="80" t="s">
        <v>19</v>
      </c>
      <c r="C120" s="93">
        <v>3.9506650058198431</v>
      </c>
      <c r="D120" s="93">
        <v>-11.764705882352942</v>
      </c>
      <c r="E120" s="94">
        <v>-2.3597671569791174</v>
      </c>
      <c r="F120" s="93">
        <v>5.8117577566013949</v>
      </c>
      <c r="G120" s="93">
        <v>1.2422360248447291</v>
      </c>
      <c r="H120" s="94">
        <v>-1.8761726078799228</v>
      </c>
      <c r="I120" s="93">
        <v>-0.89463220675943944</v>
      </c>
    </row>
    <row r="121" spans="1:10" ht="13.5" hidden="1" customHeight="1">
      <c r="A121" s="95"/>
      <c r="B121" s="80" t="s">
        <v>20</v>
      </c>
      <c r="C121" s="93">
        <v>3.7579073159924405</v>
      </c>
      <c r="D121" s="94">
        <v>-8.7242026266416559</v>
      </c>
      <c r="E121" s="94">
        <v>-3.224519969651567</v>
      </c>
      <c r="F121" s="94">
        <v>4.751465191841902</v>
      </c>
      <c r="G121" s="94">
        <v>2.3329798515376439</v>
      </c>
      <c r="H121" s="94">
        <v>0.764818355640557</v>
      </c>
      <c r="I121" s="94">
        <v>-1.6098484848484702</v>
      </c>
    </row>
    <row r="122" spans="1:10" ht="13.5" hidden="1" customHeight="1">
      <c r="A122" s="95"/>
      <c r="B122" s="80" t="s">
        <v>21</v>
      </c>
      <c r="C122" s="93">
        <v>5.0247053072913133</v>
      </c>
      <c r="D122" s="94">
        <v>-4.8500881834215193</v>
      </c>
      <c r="E122" s="94">
        <v>-0.77447540875090226</v>
      </c>
      <c r="F122" s="94">
        <v>1.4686555911625589</v>
      </c>
      <c r="G122" s="94">
        <v>1.1055276381909351</v>
      </c>
      <c r="H122" s="94">
        <v>0.57306590257879009</v>
      </c>
      <c r="I122" s="94">
        <v>9.671179883945058E-2</v>
      </c>
    </row>
    <row r="123" spans="1:10" ht="13.5" hidden="1" customHeight="1">
      <c r="A123" s="95"/>
      <c r="B123" s="80" t="s">
        <v>22</v>
      </c>
      <c r="C123" s="93">
        <v>4.1147652371859635</v>
      </c>
      <c r="D123" s="94">
        <v>-8.4210526315789451</v>
      </c>
      <c r="E123" s="94">
        <v>-1.6924640042471708</v>
      </c>
      <c r="F123" s="94">
        <v>0.86383154451286259</v>
      </c>
      <c r="G123" s="94">
        <v>-2.659574468085097</v>
      </c>
      <c r="H123" s="94">
        <v>0.99846390168971766</v>
      </c>
      <c r="I123" s="94">
        <v>-1.9662921348314626</v>
      </c>
    </row>
    <row r="124" spans="1:10" ht="13.5" hidden="1" customHeight="1">
      <c r="A124" s="95"/>
      <c r="B124" s="80" t="s">
        <v>23</v>
      </c>
      <c r="C124" s="93">
        <v>3.5680927639623121</v>
      </c>
      <c r="D124" s="94">
        <v>-11.28500823723229</v>
      </c>
      <c r="E124" s="94">
        <v>-5.1456505188924808</v>
      </c>
      <c r="F124" s="94">
        <v>1.7642665660881676</v>
      </c>
      <c r="G124" s="94">
        <v>4.0692640692640651</v>
      </c>
      <c r="H124" s="94">
        <v>2.029520295202957</v>
      </c>
      <c r="I124" s="94">
        <v>-1.9462465245597826</v>
      </c>
    </row>
    <row r="125" spans="1:10" ht="13.5" customHeight="1">
      <c r="A125" s="92">
        <v>2025</v>
      </c>
      <c r="B125" s="80" t="s">
        <v>12</v>
      </c>
      <c r="C125" s="93">
        <v>6.6094652506312173</v>
      </c>
      <c r="D125" s="93">
        <v>-5.1302931596091241</v>
      </c>
      <c r="E125" s="94">
        <v>2.4208566108007403</v>
      </c>
      <c r="F125" s="93">
        <v>0.50637408315101595</v>
      </c>
      <c r="G125" s="93">
        <v>-0.88008800880089666</v>
      </c>
      <c r="H125" s="94">
        <v>-1.8201284796573844</v>
      </c>
      <c r="I125" s="93">
        <v>-0.29850746268655826</v>
      </c>
      <c r="J125" s="60"/>
    </row>
    <row r="126" spans="1:10" ht="13.5" customHeight="1">
      <c r="A126" s="92"/>
      <c r="B126" s="80" t="s">
        <v>13</v>
      </c>
      <c r="C126" s="93">
        <v>4.0136241608565939</v>
      </c>
      <c r="D126" s="93">
        <v>-15.066079295154182</v>
      </c>
      <c r="E126" s="94">
        <v>-10.601427115188571</v>
      </c>
      <c r="F126" s="93">
        <v>2.0296502592842955</v>
      </c>
      <c r="G126" s="93">
        <v>0.9667024704618683</v>
      </c>
      <c r="H126" s="94">
        <v>1.6175071360609081</v>
      </c>
      <c r="I126" s="93">
        <v>-1.7782426778242666</v>
      </c>
      <c r="J126" s="60"/>
    </row>
    <row r="127" spans="1:10" ht="13.5" customHeight="1">
      <c r="A127" s="92"/>
      <c r="B127" s="76" t="s">
        <v>24</v>
      </c>
      <c r="C127" s="93">
        <v>4.9354124083633906</v>
      </c>
      <c r="D127" s="93">
        <v>-4.7434656340755055</v>
      </c>
      <c r="E127" s="93">
        <v>-0.79051383399209385</v>
      </c>
      <c r="F127" s="93">
        <v>5.4747330738295545</v>
      </c>
      <c r="G127" s="93">
        <v>0.61983471074380248</v>
      </c>
      <c r="H127" s="94">
        <v>-0.65298507462686928</v>
      </c>
      <c r="I127" s="93">
        <v>0.67961165048544103</v>
      </c>
      <c r="J127" s="60"/>
    </row>
    <row r="128" spans="1:10" ht="13.5" customHeight="1">
      <c r="A128" s="92"/>
      <c r="B128" s="80" t="s">
        <v>15</v>
      </c>
      <c r="C128" s="93">
        <v>3.3616334491775888</v>
      </c>
      <c r="D128" s="93">
        <v>-3.2955715756951491</v>
      </c>
      <c r="E128" s="94">
        <v>-0.65217391304346961</v>
      </c>
      <c r="F128" s="93">
        <v>-0.31443563780572958</v>
      </c>
      <c r="G128" s="93">
        <v>6.3224446786090454</v>
      </c>
      <c r="H128" s="94">
        <v>2.0547945205479294</v>
      </c>
      <c r="I128" s="93">
        <v>-9.9502487562190822E-2</v>
      </c>
      <c r="J128" s="60"/>
    </row>
    <row r="129" spans="1:10" ht="13.5" customHeight="1">
      <c r="A129" s="92"/>
      <c r="B129" s="76" t="s">
        <v>16</v>
      </c>
      <c r="C129" s="93">
        <v>3.7372876671849014</v>
      </c>
      <c r="D129" s="93">
        <v>1.888667992047715</v>
      </c>
      <c r="E129" s="93">
        <v>-0.80240722166499268</v>
      </c>
      <c r="F129" s="93">
        <v>1.9012748523384886</v>
      </c>
      <c r="G129" s="93">
        <v>-1.4851485148514882</v>
      </c>
      <c r="H129" s="94">
        <v>1.2389380530973568</v>
      </c>
      <c r="I129" s="93">
        <v>-0.19120458891012504</v>
      </c>
      <c r="J129" s="60"/>
    </row>
    <row r="130" spans="1:10" ht="13.5" customHeight="1">
      <c r="A130" s="92"/>
      <c r="B130" s="80" t="s">
        <v>17</v>
      </c>
      <c r="C130" s="93">
        <v>4.1405850685020056</v>
      </c>
      <c r="D130" s="94">
        <v>-0.30549898167005551</v>
      </c>
      <c r="E130" s="94">
        <v>-1.3844515441959686</v>
      </c>
      <c r="F130" s="93">
        <v>1.2722137548107639</v>
      </c>
      <c r="G130" s="93">
        <v>1.326530612244909</v>
      </c>
      <c r="H130" s="94">
        <v>3.5460992907801341</v>
      </c>
      <c r="I130" s="93">
        <v>0.297619047619051</v>
      </c>
      <c r="J130" s="60"/>
    </row>
    <row r="131" spans="1:10" ht="13.5" customHeight="1">
      <c r="A131" s="92"/>
      <c r="B131" s="80" t="s">
        <v>18</v>
      </c>
      <c r="C131" s="93">
        <v>4.3569625325828838</v>
      </c>
      <c r="D131" s="93">
        <v>0.93750000000001421</v>
      </c>
      <c r="E131" s="94">
        <v>3.4339229968782519</v>
      </c>
      <c r="F131" s="93">
        <v>4.6639768302730147</v>
      </c>
      <c r="G131" s="93">
        <v>1.1869436201780417</v>
      </c>
      <c r="H131" s="94">
        <v>2.2862823061630309</v>
      </c>
      <c r="I131" s="93">
        <v>2.4925224327019038</v>
      </c>
      <c r="J131" s="60"/>
    </row>
    <row r="132" spans="1:10" ht="13.5" customHeight="1">
      <c r="A132" s="95"/>
      <c r="B132" s="76" t="s">
        <v>19</v>
      </c>
      <c r="C132" s="93">
        <v>3.7076760535624089</v>
      </c>
      <c r="D132" s="93">
        <v>3.4375</v>
      </c>
      <c r="E132" s="94">
        <v>2.7944111776447187</v>
      </c>
      <c r="F132" s="93">
        <v>3.5416891105343353</v>
      </c>
      <c r="G132" s="93">
        <v>0.20449897750512491</v>
      </c>
      <c r="H132" s="94">
        <v>1.5296367112810856</v>
      </c>
      <c r="I132" s="93">
        <v>-0.40120361083249634</v>
      </c>
    </row>
    <row r="133" spans="1:10" ht="13.5" customHeight="1">
      <c r="A133" s="95"/>
      <c r="B133" s="80" t="s">
        <v>28</v>
      </c>
      <c r="C133" s="93">
        <v>4.7875149370378836</v>
      </c>
      <c r="D133" s="94">
        <v>4.830421377183967</v>
      </c>
      <c r="E133" s="94">
        <v>0.74309978768579299</v>
      </c>
      <c r="F133" s="94">
        <v>3.6498460653369165</v>
      </c>
      <c r="G133" s="94">
        <v>1.8652849740932567</v>
      </c>
      <c r="H133" s="94">
        <v>1.8975332068311275</v>
      </c>
      <c r="I133" s="94">
        <v>2.2136669874879686</v>
      </c>
    </row>
    <row r="134" spans="1:10" ht="13.5" customHeight="1">
      <c r="A134" s="92"/>
      <c r="B134" s="80" t="s">
        <v>21</v>
      </c>
      <c r="C134" s="93">
        <v>4.6099443456017131</v>
      </c>
      <c r="D134" s="94">
        <v>5.3753475440222473</v>
      </c>
      <c r="E134" s="94">
        <v>1.7982017982018021</v>
      </c>
      <c r="F134" s="94">
        <v>4.3262368533649038</v>
      </c>
      <c r="G134" s="94">
        <v>1.988071570576551</v>
      </c>
      <c r="H134" s="94">
        <v>0.85470085470085166</v>
      </c>
      <c r="I134" s="94">
        <v>0.38647342995170675</v>
      </c>
    </row>
    <row r="135" spans="1:10" ht="13.5" customHeight="1">
      <c r="A135" s="68"/>
      <c r="B135" s="76" t="s">
        <v>22</v>
      </c>
      <c r="C135" s="93">
        <v>4.3830399417103223</v>
      </c>
      <c r="D135" s="94">
        <v>4.4061302681992203</v>
      </c>
      <c r="E135" s="94">
        <v>3.313840155945428</v>
      </c>
      <c r="F135" s="94">
        <v>6.3105651181452345</v>
      </c>
      <c r="G135" s="94">
        <v>4.098360655737693</v>
      </c>
      <c r="H135" s="94">
        <v>0.83650190114067868</v>
      </c>
      <c r="I135" s="94">
        <v>0.85959885386819224</v>
      </c>
    </row>
    <row r="136" spans="1:10" ht="13.5" customHeight="1">
      <c r="A136" s="3"/>
      <c r="B136" s="76" t="s">
        <v>23</v>
      </c>
      <c r="C136" s="93">
        <v>4.8848817419403758</v>
      </c>
      <c r="D136" s="94">
        <v>5.0139275766016596</v>
      </c>
      <c r="E136" s="94">
        <v>0.97517730496454647</v>
      </c>
      <c r="F136" s="94">
        <v>3.5152631425772825</v>
      </c>
      <c r="G136" s="94">
        <v>-1.7470881863560805</v>
      </c>
      <c r="H136" s="94">
        <v>-0.60277275467149138</v>
      </c>
      <c r="I136" s="94">
        <v>1.4177693761814822</v>
      </c>
    </row>
    <row r="137" spans="1:10" ht="13.5" customHeight="1">
      <c r="A137" s="2"/>
      <c r="B137" s="1"/>
      <c r="C137" s="93"/>
      <c r="D137" s="94"/>
      <c r="E137" s="94"/>
      <c r="F137" s="94"/>
      <c r="G137" s="94"/>
      <c r="H137" s="94"/>
      <c r="I137" s="94"/>
    </row>
    <row r="138" spans="1:10" ht="13.5" customHeight="1">
      <c r="A138" s="68">
        <v>2026</v>
      </c>
      <c r="B138" s="76" t="s">
        <v>12</v>
      </c>
      <c r="C138" s="93">
        <v>3.6645774750140969</v>
      </c>
      <c r="D138" s="93">
        <v>3.4334763948497908</v>
      </c>
      <c r="E138" s="94">
        <v>-2.5256382282347829</v>
      </c>
      <c r="F138" s="93">
        <v>5.6998467573915264</v>
      </c>
      <c r="G138" s="94">
        <v>5.1054384017758139</v>
      </c>
      <c r="H138" s="94">
        <v>1.962922573609589</v>
      </c>
      <c r="I138" s="94">
        <v>0.49900199600799056</v>
      </c>
      <c r="J138" s="60"/>
    </row>
    <row r="139" spans="1:10" ht="13.5" customHeight="1">
      <c r="A139" s="68"/>
      <c r="B139" s="76" t="s">
        <v>13</v>
      </c>
      <c r="C139" s="93">
        <v>5.3720332037246576</v>
      </c>
      <c r="D139" s="93">
        <v>17.531120331950191</v>
      </c>
      <c r="E139" s="94">
        <v>12.344271824740986</v>
      </c>
      <c r="F139" s="93">
        <v>6.5057034315493922</v>
      </c>
      <c r="G139" s="93">
        <v>1.2765957446808613</v>
      </c>
      <c r="H139" s="94">
        <v>0.28089887640450684</v>
      </c>
      <c r="I139" s="93">
        <v>4.1755888650963442</v>
      </c>
      <c r="J139" s="60"/>
    </row>
    <row r="140" spans="1:10" ht="13.5" customHeight="1">
      <c r="A140" s="68"/>
      <c r="B140" s="76" t="s">
        <v>14</v>
      </c>
      <c r="C140" s="93">
        <v>5.2465084775659365</v>
      </c>
      <c r="D140" s="93">
        <v>9.8577235772357596</v>
      </c>
      <c r="E140" s="93">
        <v>0.55067066309510437</v>
      </c>
      <c r="F140" s="93">
        <v>3.3923221383870441</v>
      </c>
      <c r="G140" s="93">
        <v>2.9774127310061544</v>
      </c>
      <c r="H140" s="94">
        <v>2.0657276995305267</v>
      </c>
      <c r="I140" s="93">
        <v>5.0241545893719746</v>
      </c>
      <c r="J140" s="60"/>
    </row>
    <row r="141" spans="1:10" ht="13.5" customHeight="1">
      <c r="A141" s="68"/>
      <c r="B141" s="76" t="s">
        <v>154</v>
      </c>
      <c r="C141" s="93">
        <v>3.8777410397154544</v>
      </c>
      <c r="D141" s="93">
        <v>6.6027689030883749</v>
      </c>
      <c r="E141" s="94">
        <v>2.3522844195363177</v>
      </c>
      <c r="F141" s="93">
        <v>-3.6714898020797335</v>
      </c>
      <c r="G141" s="93">
        <v>-2.3785926660059573</v>
      </c>
      <c r="H141" s="94">
        <v>-0.95877277085331514</v>
      </c>
      <c r="I141" s="93">
        <v>1.5904572564612351</v>
      </c>
      <c r="J141" s="60"/>
    </row>
    <row r="142" spans="1:10" ht="13.5" customHeight="1">
      <c r="A142" s="68"/>
      <c r="B142" s="76" t="s">
        <v>132</v>
      </c>
      <c r="C142" s="93">
        <v>4.4297125323353947</v>
      </c>
      <c r="D142" s="93">
        <v>4.7804878048780495</v>
      </c>
      <c r="E142" s="93">
        <v>0.71013818358387937</v>
      </c>
      <c r="F142" s="93">
        <v>-3.2048966940165116</v>
      </c>
      <c r="G142" s="93">
        <v>3.1155778894472235</v>
      </c>
      <c r="H142" s="94">
        <v>0.26223776223774564</v>
      </c>
      <c r="I142" s="93">
        <v>1.7257909875359587</v>
      </c>
      <c r="J142" s="60"/>
    </row>
    <row r="143" spans="1:10" ht="13.5" hidden="1" customHeight="1">
      <c r="A143" s="68"/>
      <c r="B143" s="76" t="s">
        <v>133</v>
      </c>
      <c r="C143" s="93"/>
      <c r="D143" s="94"/>
      <c r="E143" s="94"/>
      <c r="F143" s="93"/>
      <c r="G143" s="93"/>
      <c r="H143" s="94"/>
      <c r="I143" s="93"/>
      <c r="J143" s="60"/>
    </row>
    <row r="144" spans="1:10" ht="13.5" hidden="1" customHeight="1">
      <c r="A144" s="68"/>
      <c r="B144" s="76" t="s">
        <v>134</v>
      </c>
      <c r="C144" s="93"/>
      <c r="D144" s="93"/>
      <c r="E144" s="94"/>
      <c r="F144" s="93"/>
      <c r="G144" s="93"/>
      <c r="H144" s="94"/>
      <c r="I144" s="93"/>
      <c r="J144" s="60"/>
    </row>
    <row r="145" spans="1:10" ht="13.5" hidden="1" customHeight="1">
      <c r="A145" s="67"/>
      <c r="B145" s="76" t="s">
        <v>135</v>
      </c>
      <c r="C145" s="93"/>
      <c r="D145" s="93"/>
      <c r="E145" s="94"/>
      <c r="F145" s="93"/>
      <c r="G145" s="93"/>
      <c r="H145" s="94"/>
      <c r="I145" s="93"/>
    </row>
    <row r="146" spans="1:10" ht="13.5" hidden="1" customHeight="1">
      <c r="A146" s="67"/>
      <c r="B146" s="76" t="s">
        <v>136</v>
      </c>
      <c r="C146" s="93"/>
      <c r="D146" s="94"/>
      <c r="E146" s="94"/>
      <c r="F146" s="94"/>
      <c r="G146" s="94"/>
      <c r="H146" s="94"/>
      <c r="I146" s="94"/>
    </row>
    <row r="147" spans="1:10" ht="13.5" hidden="1" customHeight="1">
      <c r="A147" s="68"/>
      <c r="B147" s="76" t="s">
        <v>137</v>
      </c>
      <c r="C147" s="93"/>
      <c r="D147" s="94"/>
      <c r="E147" s="94"/>
      <c r="F147" s="94"/>
      <c r="G147" s="94"/>
      <c r="H147" s="94"/>
      <c r="I147" s="94"/>
    </row>
    <row r="148" spans="1:10" ht="13.5" hidden="1" customHeight="1">
      <c r="A148" s="68"/>
      <c r="B148" s="76" t="s">
        <v>138</v>
      </c>
      <c r="C148" s="93"/>
      <c r="D148" s="94"/>
      <c r="E148" s="94"/>
      <c r="F148" s="94"/>
      <c r="G148" s="94"/>
      <c r="H148" s="94"/>
      <c r="I148" s="94"/>
    </row>
    <row r="149" spans="1:10" ht="13.5" hidden="1" customHeight="1">
      <c r="A149" s="3"/>
      <c r="B149" s="76" t="s">
        <v>112</v>
      </c>
      <c r="C149" s="93"/>
      <c r="D149" s="94"/>
      <c r="E149" s="94"/>
      <c r="F149" s="94"/>
      <c r="G149" s="94"/>
      <c r="H149" s="94"/>
      <c r="I149" s="94"/>
    </row>
    <row r="150" spans="1:10">
      <c r="A150" s="92"/>
      <c r="B150" s="95"/>
      <c r="C150" s="94"/>
      <c r="D150" s="94"/>
      <c r="E150" s="94"/>
      <c r="F150" s="81"/>
      <c r="G150" s="81"/>
      <c r="H150" s="81"/>
      <c r="I150" s="81"/>
    </row>
    <row r="151" spans="1:10" s="64" customFormat="1" ht="15.75" customHeight="1">
      <c r="A151" s="145" t="s">
        <v>123</v>
      </c>
      <c r="B151" s="145"/>
      <c r="C151" s="145"/>
      <c r="D151" s="145"/>
      <c r="E151" s="145"/>
      <c r="F151" s="145"/>
      <c r="G151" s="145"/>
      <c r="H151" s="145"/>
      <c r="I151" s="145"/>
    </row>
    <row r="152" spans="1:10" ht="10.5" customHeight="1">
      <c r="A152" s="97"/>
      <c r="B152" s="97"/>
      <c r="C152" s="97"/>
      <c r="D152" s="97"/>
      <c r="E152" s="97"/>
      <c r="F152" s="97"/>
      <c r="G152" s="97"/>
      <c r="H152" s="97"/>
      <c r="I152" s="97"/>
    </row>
    <row r="153" spans="1:10" ht="9" customHeight="1">
      <c r="A153" s="96"/>
      <c r="B153" s="95"/>
      <c r="C153" s="81"/>
      <c r="D153" s="81"/>
      <c r="E153" s="81"/>
      <c r="F153" s="81"/>
      <c r="G153" s="81"/>
      <c r="H153" s="81"/>
      <c r="I153" s="96"/>
    </row>
    <row r="154" spans="1:10" ht="13.5" hidden="1" customHeight="1">
      <c r="A154" s="92">
        <v>2024</v>
      </c>
      <c r="B154" s="80" t="s">
        <v>12</v>
      </c>
      <c r="C154" s="93">
        <v>-2.3152687016276872</v>
      </c>
      <c r="D154" s="93">
        <v>1.1532125205930868</v>
      </c>
      <c r="E154" s="94">
        <v>-11.679288376006738</v>
      </c>
      <c r="F154" s="93">
        <v>-3.5163978671353533</v>
      </c>
      <c r="G154" s="93">
        <v>-21.298701298701289</v>
      </c>
      <c r="H154" s="94">
        <v>-42.558425584255829</v>
      </c>
      <c r="I154" s="93">
        <v>-6.8582020389249294</v>
      </c>
      <c r="J154" s="60"/>
    </row>
    <row r="155" spans="1:10" ht="13.5" hidden="1" customHeight="1">
      <c r="A155" s="92"/>
      <c r="B155" s="95" t="s">
        <v>13</v>
      </c>
      <c r="C155" s="93">
        <v>0.57180340682654673</v>
      </c>
      <c r="D155" s="93">
        <v>-7.5732899022801377</v>
      </c>
      <c r="E155" s="94">
        <v>-9.2168658300895601</v>
      </c>
      <c r="F155" s="93">
        <v>1.7403633127872382</v>
      </c>
      <c r="G155" s="93">
        <v>2.420242024202409</v>
      </c>
      <c r="H155" s="94">
        <v>12.526766595289061</v>
      </c>
      <c r="I155" s="93">
        <v>-4.875621890547265</v>
      </c>
      <c r="J155" s="60"/>
    </row>
    <row r="156" spans="1:10" ht="13.5" hidden="1" customHeight="1">
      <c r="A156" s="95"/>
      <c r="B156" s="80" t="s">
        <v>14</v>
      </c>
      <c r="C156" s="93">
        <v>1.8194036419656214</v>
      </c>
      <c r="D156" s="93">
        <v>-8.9867841409691636</v>
      </c>
      <c r="E156" s="93">
        <v>4.5365956043297047</v>
      </c>
      <c r="F156" s="93">
        <v>9.9238735794825033</v>
      </c>
      <c r="G156" s="93">
        <v>3.9742212674543538</v>
      </c>
      <c r="H156" s="94">
        <v>1.9980970504281714</v>
      </c>
      <c r="I156" s="93">
        <v>7.7405857740585873</v>
      </c>
      <c r="J156" s="60"/>
    </row>
    <row r="157" spans="1:10" ht="13.2" hidden="1" customHeight="1">
      <c r="A157" s="95"/>
      <c r="B157" s="80" t="s">
        <v>15</v>
      </c>
      <c r="C157" s="93">
        <v>0.87422525018905617</v>
      </c>
      <c r="D157" s="93">
        <v>-6.0019361084220861</v>
      </c>
      <c r="E157" s="94">
        <v>-8.9165519351384432</v>
      </c>
      <c r="F157" s="93">
        <v>0.38255284970543357</v>
      </c>
      <c r="G157" s="93">
        <v>-1.9628099173553721</v>
      </c>
      <c r="H157" s="94">
        <v>-4.6641791044776113</v>
      </c>
      <c r="I157" s="93">
        <v>-2.427184466019412</v>
      </c>
      <c r="J157" s="60"/>
    </row>
    <row r="158" spans="1:10" ht="13.5" hidden="1" customHeight="1">
      <c r="A158" s="95"/>
      <c r="B158" s="80" t="s">
        <v>16</v>
      </c>
      <c r="C158" s="93">
        <v>5.62140772969002E-2</v>
      </c>
      <c r="D158" s="93">
        <v>3.6045314109165929</v>
      </c>
      <c r="E158" s="93">
        <v>8.1886507253374532</v>
      </c>
      <c r="F158" s="93">
        <v>-3.4611474038416645</v>
      </c>
      <c r="G158" s="93">
        <v>6.4278187565858644</v>
      </c>
      <c r="H158" s="94">
        <v>10.567514677103702</v>
      </c>
      <c r="I158" s="93">
        <v>4.0796019900497527</v>
      </c>
      <c r="J158" s="60"/>
    </row>
    <row r="159" spans="1:10" ht="13.5" hidden="1" customHeight="1">
      <c r="A159" s="95"/>
      <c r="B159" s="80" t="s">
        <v>17</v>
      </c>
      <c r="C159" s="93">
        <v>0.27482146641568761</v>
      </c>
      <c r="D159" s="94">
        <v>-2.3856858846918527</v>
      </c>
      <c r="E159" s="94">
        <v>-5.9524387049200982</v>
      </c>
      <c r="F159" s="93">
        <v>0.38117545757270932</v>
      </c>
      <c r="G159" s="93">
        <v>-2.9702970297029765</v>
      </c>
      <c r="H159" s="94">
        <v>-0.1769911504424897</v>
      </c>
      <c r="I159" s="93">
        <v>-3.6328871892925463</v>
      </c>
      <c r="J159" s="60"/>
    </row>
    <row r="160" spans="1:10" ht="13.5" hidden="1" customHeight="1">
      <c r="A160" s="95"/>
      <c r="B160" s="80" t="s">
        <v>18</v>
      </c>
      <c r="C160" s="93">
        <v>-0.95071667853470387</v>
      </c>
      <c r="D160" s="93">
        <v>-2.240325865580445</v>
      </c>
      <c r="E160" s="94">
        <v>2.7070523666075132</v>
      </c>
      <c r="F160" s="93">
        <v>-7.2367993442051386</v>
      </c>
      <c r="G160" s="93">
        <v>3.1632653061224545</v>
      </c>
      <c r="H160" s="94">
        <v>-10.815602836879435</v>
      </c>
      <c r="I160" s="93">
        <v>-0.49603174603174693</v>
      </c>
      <c r="J160" s="60"/>
    </row>
    <row r="161" spans="1:10" ht="13.5" hidden="1" customHeight="1">
      <c r="A161" s="95"/>
      <c r="B161" s="80" t="s">
        <v>19</v>
      </c>
      <c r="C161" s="93">
        <v>0.90216693745530563</v>
      </c>
      <c r="D161" s="93">
        <v>0</v>
      </c>
      <c r="E161" s="94">
        <v>3.2805657117602323</v>
      </c>
      <c r="F161" s="93">
        <v>1.6575511646795604</v>
      </c>
      <c r="G161" s="93">
        <v>-3.264094955489611</v>
      </c>
      <c r="H161" s="94">
        <v>3.9761431411530879</v>
      </c>
      <c r="I161" s="93">
        <v>-0.59820538384845179</v>
      </c>
    </row>
    <row r="162" spans="1:10" ht="13.5" hidden="1" customHeight="1">
      <c r="A162" s="95"/>
      <c r="B162" s="80" t="s">
        <v>20</v>
      </c>
      <c r="C162" s="93">
        <v>0.7546546554675615</v>
      </c>
      <c r="D162" s="94">
        <v>1.3541666666666572</v>
      </c>
      <c r="E162" s="94">
        <v>-3.2395790784073455</v>
      </c>
      <c r="F162" s="94">
        <v>-2.4633319473877009</v>
      </c>
      <c r="G162" s="94">
        <v>-1.3292433537832267</v>
      </c>
      <c r="H162" s="94">
        <v>0.764818355640557</v>
      </c>
      <c r="I162" s="94">
        <v>4.2126379137412187</v>
      </c>
    </row>
    <row r="163" spans="1:10" ht="13.5" hidden="1" customHeight="1">
      <c r="A163" s="95"/>
      <c r="B163" s="80" t="s">
        <v>21</v>
      </c>
      <c r="C163" s="93">
        <v>0.52067238646536396</v>
      </c>
      <c r="D163" s="94">
        <v>10.894141829393632</v>
      </c>
      <c r="E163" s="94">
        <v>5.466826145078457</v>
      </c>
      <c r="F163" s="94">
        <v>-1.1180635177495901E-2</v>
      </c>
      <c r="G163" s="94">
        <v>4.2487046632124361</v>
      </c>
      <c r="H163" s="94">
        <v>-9.4876660341569163E-2</v>
      </c>
      <c r="I163" s="94">
        <v>-0.38498556304139697</v>
      </c>
    </row>
    <row r="164" spans="1:10" ht="13.5" hidden="1" customHeight="1">
      <c r="A164" s="95"/>
      <c r="B164" s="80" t="s">
        <v>22</v>
      </c>
      <c r="C164" s="93">
        <v>-0.15262033821500154</v>
      </c>
      <c r="D164" s="94">
        <v>-3.243744207599633</v>
      </c>
      <c r="E164" s="94">
        <v>2.3539502525493248</v>
      </c>
      <c r="F164" s="94">
        <v>-0.43719419785260527</v>
      </c>
      <c r="G164" s="94">
        <v>9.145129224652095</v>
      </c>
      <c r="H164" s="94">
        <v>24.881291547958213</v>
      </c>
      <c r="I164" s="94">
        <v>1.1594202898550776</v>
      </c>
    </row>
    <row r="165" spans="1:10" ht="13.5" hidden="1" customHeight="1">
      <c r="A165" s="95"/>
      <c r="B165" s="80" t="s">
        <v>23</v>
      </c>
      <c r="C165" s="93">
        <v>1.2202308996400291</v>
      </c>
      <c r="D165" s="94">
        <v>3.1609195402298838</v>
      </c>
      <c r="E165" s="94">
        <v>10.208566108007446</v>
      </c>
      <c r="F165" s="94">
        <v>5.879526917167226</v>
      </c>
      <c r="G165" s="94">
        <v>9.4717668488160314</v>
      </c>
      <c r="H165" s="94">
        <v>26.159695817490487</v>
      </c>
      <c r="I165" s="94">
        <v>1.0506208213944603</v>
      </c>
    </row>
    <row r="166" spans="1:10" ht="13.5" customHeight="1">
      <c r="A166" s="92">
        <v>2025</v>
      </c>
      <c r="B166" s="80" t="s">
        <v>12</v>
      </c>
      <c r="C166" s="93">
        <v>0.55333345382200605</v>
      </c>
      <c r="D166" s="93">
        <v>8.1708449396471678</v>
      </c>
      <c r="E166" s="94">
        <v>-2.4822695035460924</v>
      </c>
      <c r="F166" s="93">
        <v>-4.7090168673500443</v>
      </c>
      <c r="G166" s="93">
        <v>-25.041597337770398</v>
      </c>
      <c r="H166" s="94">
        <v>-44.725738396624472</v>
      </c>
      <c r="I166" s="93">
        <v>-5.2930056710774949</v>
      </c>
      <c r="J166" s="60"/>
    </row>
    <row r="167" spans="1:10" ht="13.5" customHeight="1">
      <c r="A167" s="92"/>
      <c r="B167" s="80" t="s">
        <v>13</v>
      </c>
      <c r="C167" s="93">
        <v>-1.8770262457978504</v>
      </c>
      <c r="D167" s="93">
        <v>-17.253218884120173</v>
      </c>
      <c r="E167" s="94">
        <v>-20.27272727272728</v>
      </c>
      <c r="F167" s="93">
        <v>3.2823418489674054</v>
      </c>
      <c r="G167" s="93">
        <v>4.3285238623751496</v>
      </c>
      <c r="H167" s="94">
        <v>16.466739367502711</v>
      </c>
      <c r="I167" s="93">
        <v>-6.2874251497005957</v>
      </c>
      <c r="J167" s="60"/>
    </row>
    <row r="168" spans="1:10" ht="13.5" customHeight="1">
      <c r="A168" s="92"/>
      <c r="B168" s="76" t="s">
        <v>24</v>
      </c>
      <c r="C168" s="93">
        <v>2.7217462956565157</v>
      </c>
      <c r="D168" s="93">
        <v>2.0746887966804906</v>
      </c>
      <c r="E168" s="93">
        <v>14.481185860889397</v>
      </c>
      <c r="F168" s="93">
        <v>13.635508842511939</v>
      </c>
      <c r="G168" s="93">
        <v>3.6170212765957501</v>
      </c>
      <c r="H168" s="94">
        <v>-0.28089887640449263</v>
      </c>
      <c r="I168" s="93">
        <v>10.43663471778487</v>
      </c>
      <c r="J168" s="60"/>
    </row>
    <row r="169" spans="1:10" ht="13.2" customHeight="1">
      <c r="A169" s="92"/>
      <c r="B169" s="80" t="s">
        <v>15</v>
      </c>
      <c r="C169" s="93">
        <v>-0.63864566325545979</v>
      </c>
      <c r="D169" s="93">
        <v>-4.5731707317073216</v>
      </c>
      <c r="E169" s="94">
        <v>-8.9641434262948252</v>
      </c>
      <c r="F169" s="93">
        <v>-5.1271224745716495</v>
      </c>
      <c r="G169" s="93">
        <v>3.5934291581108653</v>
      </c>
      <c r="H169" s="94">
        <v>-2.0657276995305125</v>
      </c>
      <c r="I169" s="93">
        <v>-3.1822565091610358</v>
      </c>
      <c r="J169" s="60"/>
    </row>
    <row r="170" spans="1:10" ht="13.5" customHeight="1">
      <c r="A170" s="92"/>
      <c r="B170" s="76" t="s">
        <v>16</v>
      </c>
      <c r="C170" s="93">
        <v>0.41985518475348726</v>
      </c>
      <c r="D170" s="93">
        <v>9.1586794462193808</v>
      </c>
      <c r="E170" s="93">
        <v>8.2056892778993529</v>
      </c>
      <c r="F170" s="93">
        <v>-1.3153788587932524</v>
      </c>
      <c r="G170" s="93">
        <v>-1.387512388503481</v>
      </c>
      <c r="H170" s="94">
        <v>9.6836049856184161</v>
      </c>
      <c r="I170" s="93">
        <v>3.9840637450199097</v>
      </c>
      <c r="J170" s="60"/>
    </row>
    <row r="171" spans="1:10" ht="13.5" customHeight="1">
      <c r="A171" s="92"/>
      <c r="B171" s="80" t="s">
        <v>17</v>
      </c>
      <c r="C171" s="93">
        <v>0.66465790637239763</v>
      </c>
      <c r="D171" s="94">
        <v>-4.4878048780487774</v>
      </c>
      <c r="E171" s="94">
        <v>-6.3700707785642123</v>
      </c>
      <c r="F171" s="93">
        <v>-0.23850170049981045</v>
      </c>
      <c r="G171" s="93">
        <v>-0.20100502512563878</v>
      </c>
      <c r="H171" s="94">
        <v>2.0979020979020788</v>
      </c>
      <c r="I171" s="93">
        <v>-3.160919540229898</v>
      </c>
      <c r="J171" s="60"/>
    </row>
    <row r="172" spans="1:10" ht="13.5" customHeight="1">
      <c r="A172" s="92"/>
      <c r="B172" s="80" t="s">
        <v>18</v>
      </c>
      <c r="C172" s="93">
        <v>-0.74491763553884027</v>
      </c>
      <c r="D172" s="93">
        <v>-1.0214504596527121</v>
      </c>
      <c r="E172" s="94">
        <v>7.3434125269978665</v>
      </c>
      <c r="F172" s="93">
        <v>-4.1300162782422376</v>
      </c>
      <c r="G172" s="93">
        <v>3.021148036253777</v>
      </c>
      <c r="H172" s="94">
        <v>-11.900684931506845</v>
      </c>
      <c r="I172" s="93">
        <v>1.6815034619188935</v>
      </c>
      <c r="J172" s="60"/>
    </row>
    <row r="173" spans="1:10" ht="13.5" customHeight="1">
      <c r="A173" s="95"/>
      <c r="B173" s="76" t="s">
        <v>19</v>
      </c>
      <c r="C173" s="93">
        <v>0.27437545036693223</v>
      </c>
      <c r="D173" s="93">
        <v>2.4767801857584999</v>
      </c>
      <c r="E173" s="94">
        <v>3.6217303822937623</v>
      </c>
      <c r="F173" s="93">
        <v>0.5675006549818562</v>
      </c>
      <c r="G173" s="93">
        <v>-4.2033235581622677</v>
      </c>
      <c r="H173" s="94">
        <v>3.2069970845481066</v>
      </c>
      <c r="I173" s="93">
        <v>-3.4046692607003877</v>
      </c>
    </row>
    <row r="174" spans="1:10" ht="13.5" customHeight="1">
      <c r="A174" s="95"/>
      <c r="B174" s="80" t="s">
        <v>28</v>
      </c>
      <c r="C174" s="93">
        <v>1.8037456960567226</v>
      </c>
      <c r="D174" s="94">
        <v>2.719033232628405</v>
      </c>
      <c r="E174" s="94">
        <v>-7.8640776699028976</v>
      </c>
      <c r="F174" s="94">
        <v>-2.3614476813613123</v>
      </c>
      <c r="G174" s="94">
        <v>0.30612244897957908</v>
      </c>
      <c r="H174" s="94">
        <v>1.1299435028248723</v>
      </c>
      <c r="I174" s="94">
        <v>6.9486404833836843</v>
      </c>
    </row>
    <row r="175" spans="1:10" ht="13.5" customHeight="1">
      <c r="A175" s="54"/>
      <c r="B175" s="80" t="s">
        <v>21</v>
      </c>
      <c r="C175" s="93">
        <v>0.35033229148409006</v>
      </c>
      <c r="D175" s="94">
        <v>11.470588235294116</v>
      </c>
      <c r="E175" s="94">
        <v>7.3761854583772362</v>
      </c>
      <c r="F175" s="94">
        <v>0.64131928538706973</v>
      </c>
      <c r="G175" s="94">
        <v>4.3743641912512743</v>
      </c>
      <c r="H175" s="94">
        <v>-1.1173184357541857</v>
      </c>
      <c r="I175" s="94">
        <v>-2.1657250470809828</v>
      </c>
    </row>
    <row r="176" spans="1:10" ht="13.5" customHeight="1">
      <c r="A176" s="68"/>
      <c r="B176" s="76" t="s">
        <v>22</v>
      </c>
      <c r="C176" s="93">
        <v>-0.43253999677822508</v>
      </c>
      <c r="D176" s="94">
        <v>-4.1336851363236633</v>
      </c>
      <c r="E176" s="94">
        <v>4.0235525024533842</v>
      </c>
      <c r="F176" s="94">
        <v>1.456531634046442</v>
      </c>
      <c r="G176" s="94">
        <v>11.403508771929836</v>
      </c>
      <c r="H176" s="94">
        <v>24.858757062146879</v>
      </c>
      <c r="I176" s="94">
        <v>1.6361886429258732</v>
      </c>
    </row>
    <row r="177" spans="1:10" ht="13.5" customHeight="1">
      <c r="A177" s="3"/>
      <c r="B177" s="76" t="s">
        <v>23</v>
      </c>
      <c r="C177" s="93">
        <v>1.7068668792276043</v>
      </c>
      <c r="D177" s="94">
        <v>3.7614678899082605</v>
      </c>
      <c r="E177" s="94">
        <v>7.4528301886792576</v>
      </c>
      <c r="F177" s="94">
        <v>3.0955585464333808</v>
      </c>
      <c r="G177" s="94">
        <v>3.3245844269466289</v>
      </c>
      <c r="H177" s="94">
        <v>24.358974358974365</v>
      </c>
      <c r="I177" s="94">
        <v>1.6098484848484844</v>
      </c>
    </row>
    <row r="178" spans="1:10" ht="15" customHeight="1">
      <c r="A178" s="2"/>
      <c r="B178" s="1"/>
      <c r="C178" s="81"/>
      <c r="D178" s="81"/>
      <c r="E178" s="81"/>
      <c r="F178" s="81"/>
      <c r="G178" s="81"/>
      <c r="H178" s="81"/>
      <c r="I178" s="96"/>
    </row>
    <row r="179" spans="1:10" ht="13.5" customHeight="1">
      <c r="A179" s="68">
        <v>2026</v>
      </c>
      <c r="B179" s="76" t="s">
        <v>12</v>
      </c>
      <c r="C179" s="93">
        <v>-0.61657454273036372</v>
      </c>
      <c r="D179" s="93">
        <v>6.5428824049513707</v>
      </c>
      <c r="E179" s="94">
        <v>-5.8849347776470893</v>
      </c>
      <c r="F179" s="93">
        <v>-2.6979982593559697</v>
      </c>
      <c r="G179" s="93">
        <v>-19.81371718882302</v>
      </c>
      <c r="H179" s="93">
        <v>-43.298969072164951</v>
      </c>
      <c r="I179" s="93">
        <v>-6.1509785647716626</v>
      </c>
      <c r="J179" s="60"/>
    </row>
    <row r="180" spans="1:10" ht="13.5" customHeight="1">
      <c r="A180" s="68"/>
      <c r="B180" s="76" t="s">
        <v>13</v>
      </c>
      <c r="C180" s="93">
        <v>-0.26084608343612814</v>
      </c>
      <c r="D180" s="93">
        <v>-5.9751037344398412</v>
      </c>
      <c r="E180" s="94">
        <v>-8.0689089111496628</v>
      </c>
      <c r="F180" s="93">
        <v>4.0697674418604777</v>
      </c>
      <c r="G180" s="93">
        <v>0.52798310454065245</v>
      </c>
      <c r="H180" s="94">
        <v>14.545454545454547</v>
      </c>
      <c r="I180" s="93">
        <v>-3.3763654419066569</v>
      </c>
      <c r="J180" s="60"/>
    </row>
    <row r="181" spans="1:10" ht="13.5" customHeight="1">
      <c r="A181" s="68"/>
      <c r="B181" s="76" t="s">
        <v>14</v>
      </c>
      <c r="C181" s="93">
        <v>2.5993787311113792</v>
      </c>
      <c r="D181" s="93">
        <v>-4.5895851721094516</v>
      </c>
      <c r="E181" s="93">
        <v>2.4481803516532636</v>
      </c>
      <c r="F181" s="93">
        <v>10.313708637730983</v>
      </c>
      <c r="G181" s="93">
        <v>5.3571428571428612</v>
      </c>
      <c r="H181" s="94">
        <v>1.4939309056956347</v>
      </c>
      <c r="I181" s="93">
        <v>11.716341212744098</v>
      </c>
      <c r="J181" s="60"/>
    </row>
    <row r="182" spans="1:10" ht="13.2" customHeight="1">
      <c r="A182" s="68"/>
      <c r="B182" s="76" t="s">
        <v>154</v>
      </c>
      <c r="C182" s="93">
        <v>-1.9308746251867515</v>
      </c>
      <c r="D182" s="93">
        <v>-7.4005550416281238</v>
      </c>
      <c r="E182" s="94">
        <v>-7.3968071620979146</v>
      </c>
      <c r="F182" s="93">
        <v>-11.608881963381364</v>
      </c>
      <c r="G182" s="93">
        <v>-1.7946161515453554</v>
      </c>
      <c r="H182" s="94">
        <v>-4.9678012879484896</v>
      </c>
      <c r="I182" s="93">
        <v>-5.9797608095676082</v>
      </c>
      <c r="J182" s="60"/>
    </row>
    <row r="183" spans="1:10" ht="13.5" customHeight="1">
      <c r="A183" s="68"/>
      <c r="B183" s="76" t="s">
        <v>132</v>
      </c>
      <c r="C183" s="93">
        <v>0.95345263113821854</v>
      </c>
      <c r="D183" s="93">
        <v>7.2927072927073056</v>
      </c>
      <c r="E183" s="93">
        <v>6.4690344038414054</v>
      </c>
      <c r="F183" s="93">
        <v>-0.83737329219920298</v>
      </c>
      <c r="G183" s="93">
        <v>4.1624365482233543</v>
      </c>
      <c r="H183" s="94">
        <v>11.035818005808324</v>
      </c>
      <c r="I183" s="93">
        <v>3.8160469667319035</v>
      </c>
      <c r="J183" s="60"/>
    </row>
    <row r="184" spans="1:10" ht="13.5" hidden="1" customHeight="1">
      <c r="A184" s="68"/>
      <c r="B184" s="76" t="s">
        <v>133</v>
      </c>
      <c r="C184" s="93"/>
      <c r="D184" s="94"/>
      <c r="E184" s="94"/>
      <c r="F184" s="93"/>
      <c r="G184" s="93"/>
      <c r="H184" s="94"/>
      <c r="I184" s="93"/>
      <c r="J184" s="60"/>
    </row>
    <row r="185" spans="1:10" ht="13.5" hidden="1" customHeight="1">
      <c r="A185" s="68"/>
      <c r="B185" s="76" t="s">
        <v>134</v>
      </c>
      <c r="C185" s="93"/>
      <c r="D185" s="93"/>
      <c r="E185" s="94"/>
      <c r="F185" s="93"/>
      <c r="G185" s="93"/>
      <c r="H185" s="94"/>
      <c r="I185" s="93"/>
      <c r="J185" s="60"/>
    </row>
    <row r="186" spans="1:10" ht="13.5" hidden="1" customHeight="1">
      <c r="A186" s="67"/>
      <c r="B186" s="76" t="s">
        <v>135</v>
      </c>
      <c r="C186" s="93"/>
      <c r="D186" s="93"/>
      <c r="E186" s="94"/>
      <c r="F186" s="93"/>
      <c r="G186" s="93"/>
      <c r="H186" s="94"/>
      <c r="I186" s="93"/>
    </row>
    <row r="187" spans="1:10" ht="13.5" hidden="1" customHeight="1">
      <c r="A187" s="67"/>
      <c r="B187" s="76" t="s">
        <v>136</v>
      </c>
      <c r="C187" s="93"/>
      <c r="D187" s="94"/>
      <c r="E187" s="94"/>
      <c r="F187" s="94"/>
      <c r="G187" s="94"/>
      <c r="H187" s="94"/>
      <c r="I187" s="94"/>
    </row>
    <row r="188" spans="1:10" ht="13.5" hidden="1" customHeight="1">
      <c r="A188" s="68"/>
      <c r="B188" s="76" t="s">
        <v>137</v>
      </c>
      <c r="C188" s="93"/>
      <c r="D188" s="94"/>
      <c r="E188" s="94"/>
      <c r="F188" s="94"/>
      <c r="G188" s="94"/>
      <c r="H188" s="94"/>
      <c r="I188" s="94"/>
    </row>
    <row r="189" spans="1:10" ht="13.5" hidden="1" customHeight="1">
      <c r="A189" s="68"/>
      <c r="B189" s="76" t="s">
        <v>138</v>
      </c>
      <c r="C189" s="93"/>
      <c r="D189" s="94"/>
      <c r="E189" s="94"/>
      <c r="F189" s="94"/>
      <c r="G189" s="94"/>
      <c r="H189" s="94"/>
      <c r="I189" s="94"/>
    </row>
    <row r="190" spans="1:10" ht="13.5" hidden="1" customHeight="1">
      <c r="A190" s="3"/>
      <c r="B190" s="76" t="s">
        <v>112</v>
      </c>
      <c r="C190" s="93"/>
      <c r="D190" s="94"/>
      <c r="E190" s="94"/>
      <c r="F190" s="94"/>
      <c r="G190" s="94"/>
      <c r="H190" s="94"/>
      <c r="I190" s="94"/>
    </row>
  </sheetData>
  <sheetProtection algorithmName="SHA-512" hashValue="OIB3iVcoHVG47JQXHJHkTJlI2Ra1DjbUpnOcQ+GwEIa6VItddTaSJRmZHbWsO4ZG10/KLleQ0GSsuc8zmsWv8g==" saltValue="s89j40Yx5V5yKu5RP+hR3g==" spinCount="100000" sheet="1" formatCells="0" formatColumns="0" formatRows="0" insertColumns="0" insertRows="0" insertHyperlinks="0" deleteColumns="0" deleteRows="0" sort="0" autoFilter="0" pivotTables="0"/>
  <mergeCells count="7">
    <mergeCell ref="A151:I151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46"/>
  <sheetViews>
    <sheetView showGridLines="0" view="pageBreakPreview" topLeftCell="A85" zoomScaleNormal="80" zoomScaleSheetLayoutView="100" workbookViewId="0">
      <selection activeCell="B153" sqref="B153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08" t="s">
        <v>0</v>
      </c>
      <c r="B1" s="128">
        <v>2</v>
      </c>
      <c r="C1" s="19" t="s">
        <v>36</v>
      </c>
    </row>
    <row r="2" spans="1:6" ht="15" customHeight="1">
      <c r="A2" s="108" t="s">
        <v>2</v>
      </c>
      <c r="B2" s="128"/>
      <c r="C2" s="20" t="s">
        <v>37</v>
      </c>
    </row>
    <row r="3" spans="1:6" ht="9" customHeight="1"/>
    <row r="4" spans="1:6" ht="15.9" customHeight="1">
      <c r="A4" s="129" t="s">
        <v>108</v>
      </c>
      <c r="B4" s="129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30" t="s">
        <v>111</v>
      </c>
      <c r="B5" s="130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30"/>
      <c r="B6" s="130"/>
      <c r="C6" s="35"/>
      <c r="D6" s="3"/>
      <c r="E6" s="3"/>
      <c r="F6" s="3"/>
    </row>
    <row r="7" spans="1:6" s="44" customFormat="1" ht="15.75" customHeight="1">
      <c r="A7" s="131" t="s">
        <v>118</v>
      </c>
      <c r="B7" s="131"/>
      <c r="C7" s="114">
        <v>100</v>
      </c>
      <c r="D7" s="113">
        <v>40.5</v>
      </c>
      <c r="E7" s="114">
        <v>41</v>
      </c>
      <c r="F7" s="113">
        <v>18.399999999999999</v>
      </c>
    </row>
    <row r="8" spans="1:6" ht="9" customHeight="1">
      <c r="A8" s="67"/>
      <c r="B8" s="68"/>
      <c r="C8" s="68"/>
      <c r="D8" s="68"/>
      <c r="E8" s="68"/>
      <c r="F8" s="68"/>
    </row>
    <row r="9" spans="1:6" ht="12" hidden="1" customHeight="1">
      <c r="A9" s="68">
        <v>2019</v>
      </c>
      <c r="B9" s="67"/>
      <c r="C9" s="74">
        <v>129.53030583640879</v>
      </c>
      <c r="D9" s="74">
        <v>128.50637087108609</v>
      </c>
      <c r="E9" s="74">
        <v>139.50692028017704</v>
      </c>
      <c r="F9" s="74">
        <v>104.61882631492657</v>
      </c>
    </row>
    <row r="10" spans="1:6" ht="12" customHeight="1">
      <c r="A10" s="68">
        <v>2020</v>
      </c>
      <c r="B10" s="67"/>
      <c r="C10" s="74">
        <v>121.59583801261888</v>
      </c>
      <c r="D10" s="74">
        <v>121.84871108352424</v>
      </c>
      <c r="E10" s="74">
        <v>131.01781822568248</v>
      </c>
      <c r="F10" s="74">
        <v>94.027682140089027</v>
      </c>
    </row>
    <row r="11" spans="1:6" ht="12" customHeight="1">
      <c r="A11" s="68">
        <v>2021</v>
      </c>
      <c r="B11" s="67"/>
      <c r="C11" s="74">
        <v>124.33931868117079</v>
      </c>
      <c r="D11" s="74">
        <v>126.52914229896061</v>
      </c>
      <c r="E11" s="74">
        <v>135.56682736862231</v>
      </c>
      <c r="F11" s="74">
        <v>85.183712506824435</v>
      </c>
    </row>
    <row r="12" spans="1:6" ht="12" customHeight="1">
      <c r="A12" s="68">
        <v>2022</v>
      </c>
      <c r="B12" s="67"/>
      <c r="C12" s="74">
        <v>142.09912872257905</v>
      </c>
      <c r="D12" s="74">
        <v>131.09717622869454</v>
      </c>
      <c r="E12" s="74">
        <v>161.55009493494038</v>
      </c>
      <c r="F12" s="74">
        <v>118.57549986200908</v>
      </c>
    </row>
    <row r="13" spans="1:6" ht="12" customHeight="1">
      <c r="A13" s="68">
        <v>2023</v>
      </c>
      <c r="B13" s="67"/>
      <c r="C13" s="74">
        <v>150.10883593972738</v>
      </c>
      <c r="D13" s="74">
        <v>137.23276846176645</v>
      </c>
      <c r="E13" s="74">
        <v>171.62529160413072</v>
      </c>
      <c r="F13" s="74">
        <v>129.24359405533642</v>
      </c>
    </row>
    <row r="14" spans="1:6" ht="12" customHeight="1">
      <c r="A14" s="68">
        <v>2024</v>
      </c>
      <c r="B14" s="67"/>
      <c r="C14" s="74">
        <v>156.59515779129029</v>
      </c>
      <c r="D14" s="74">
        <v>142.92286206466514</v>
      </c>
      <c r="E14" s="74">
        <v>179.17373799899755</v>
      </c>
      <c r="F14" s="74">
        <v>135.5143770313199</v>
      </c>
    </row>
    <row r="15" spans="1:6" ht="12" customHeight="1">
      <c r="A15" s="68">
        <v>2025</v>
      </c>
      <c r="B15" s="67"/>
      <c r="C15" s="74">
        <v>164.11611939042919</v>
      </c>
      <c r="D15" s="74">
        <v>151.57006469221048</v>
      </c>
      <c r="E15" s="74">
        <v>187.15892019807495</v>
      </c>
      <c r="F15" s="74">
        <v>138.14412402167409</v>
      </c>
    </row>
    <row r="16" spans="1:6" ht="11.4" customHeight="1">
      <c r="A16" s="68"/>
      <c r="B16" s="67"/>
      <c r="C16" s="74"/>
      <c r="D16" s="74"/>
      <c r="E16" s="74"/>
      <c r="F16" s="74"/>
    </row>
    <row r="17" spans="1:6" ht="12" hidden="1" customHeight="1">
      <c r="A17" s="68">
        <v>2024</v>
      </c>
      <c r="B17" s="76" t="s">
        <v>12</v>
      </c>
      <c r="C17" s="74">
        <v>152.32184699571727</v>
      </c>
      <c r="D17" s="74">
        <v>139.8551823413859</v>
      </c>
      <c r="E17" s="74">
        <v>173.4595303636724</v>
      </c>
      <c r="F17" s="74">
        <v>131.82455041953722</v>
      </c>
    </row>
    <row r="18" spans="1:6" ht="12" hidden="1" customHeight="1">
      <c r="A18" s="68"/>
      <c r="B18" s="67" t="s">
        <v>13</v>
      </c>
      <c r="C18" s="74">
        <v>151.16073755430139</v>
      </c>
      <c r="D18" s="74">
        <v>136.62260205489738</v>
      </c>
      <c r="E18" s="74">
        <v>174.4513778677572</v>
      </c>
      <c r="F18" s="74">
        <v>130.22775964030535</v>
      </c>
    </row>
    <row r="19" spans="1:6" ht="12" hidden="1" customHeight="1">
      <c r="A19" s="73"/>
      <c r="B19" s="76" t="s">
        <v>14</v>
      </c>
      <c r="C19" s="74">
        <v>155.05755409192383</v>
      </c>
      <c r="D19" s="74">
        <v>139.52000141155381</v>
      </c>
      <c r="E19" s="74">
        <v>177.6253525901424</v>
      </c>
      <c r="F19" s="74">
        <v>140.18134078790911</v>
      </c>
    </row>
    <row r="20" spans="1:6" ht="12" hidden="1" customHeight="1">
      <c r="A20" s="73"/>
      <c r="B20" s="76" t="s">
        <v>15</v>
      </c>
      <c r="C20" s="74">
        <v>153.95602151215286</v>
      </c>
      <c r="D20" s="74">
        <v>138.67679353486571</v>
      </c>
      <c r="E20" s="74">
        <v>179.17819827322276</v>
      </c>
      <c r="F20" s="74">
        <v>129.11930876925138</v>
      </c>
    </row>
    <row r="21" spans="1:6" ht="12" hidden="1" customHeight="1">
      <c r="A21" s="73"/>
      <c r="B21" s="76" t="s">
        <v>16</v>
      </c>
      <c r="C21" s="74">
        <v>156.80247563760003</v>
      </c>
      <c r="D21" s="74">
        <v>141.93048533325876</v>
      </c>
      <c r="E21" s="74">
        <v>179.27892164409926</v>
      </c>
      <c r="F21" s="74">
        <v>140.11061962567493</v>
      </c>
    </row>
    <row r="22" spans="1:6" ht="12" hidden="1" customHeight="1">
      <c r="A22" s="73"/>
      <c r="B22" s="76" t="s">
        <v>17</v>
      </c>
      <c r="C22" s="74">
        <v>155.50671501422977</v>
      </c>
      <c r="D22" s="74">
        <v>142.34511697427988</v>
      </c>
      <c r="E22" s="74">
        <v>179.77161860553579</v>
      </c>
      <c r="F22" s="74">
        <v>126.90991545383645</v>
      </c>
    </row>
    <row r="23" spans="1:6" ht="12" hidden="1" customHeight="1">
      <c r="A23" s="73"/>
      <c r="B23" s="76" t="s">
        <v>18</v>
      </c>
      <c r="C23" s="74">
        <v>158.15280315186132</v>
      </c>
      <c r="D23" s="74">
        <v>146.00011403113018</v>
      </c>
      <c r="E23" s="74">
        <v>178.06249984418116</v>
      </c>
      <c r="F23" s="74">
        <v>141.1397189133784</v>
      </c>
    </row>
    <row r="24" spans="1:6" ht="12" hidden="1" customHeight="1">
      <c r="A24" s="71"/>
      <c r="B24" s="76" t="s">
        <v>19</v>
      </c>
      <c r="C24" s="74">
        <v>158.57155669397093</v>
      </c>
      <c r="D24" s="74">
        <v>145.70625139982744</v>
      </c>
      <c r="E24" s="74">
        <v>179.66892084578177</v>
      </c>
      <c r="F24" s="74">
        <v>139.93986193495201</v>
      </c>
    </row>
    <row r="25" spans="1:6" ht="12" hidden="1" customHeight="1">
      <c r="A25" s="71"/>
      <c r="B25" s="76" t="s">
        <v>20</v>
      </c>
      <c r="C25" s="74">
        <v>158.03512172737342</v>
      </c>
      <c r="D25" s="74">
        <v>146.74617216747785</v>
      </c>
      <c r="E25" s="74">
        <v>181.02480072137277</v>
      </c>
      <c r="F25" s="74">
        <v>127.6428704711972</v>
      </c>
    </row>
    <row r="26" spans="1:6" ht="12" hidden="1" customHeight="1">
      <c r="A26" s="71"/>
      <c r="B26" s="76" t="s">
        <v>21</v>
      </c>
      <c r="C26" s="74">
        <v>159.91537882847283</v>
      </c>
      <c r="D26" s="74">
        <v>146.83286490425306</v>
      </c>
      <c r="E26" s="74">
        <v>181.96734687138292</v>
      </c>
      <c r="F26" s="74">
        <v>138.85148450587511</v>
      </c>
    </row>
    <row r="27" spans="1:6" ht="12" hidden="1" customHeight="1">
      <c r="A27" s="68"/>
      <c r="B27" s="76" t="s">
        <v>22</v>
      </c>
      <c r="C27" s="74">
        <v>158.66752998305887</v>
      </c>
      <c r="D27" s="74">
        <v>145.5032319858058</v>
      </c>
      <c r="E27" s="74">
        <v>181.68962769114694</v>
      </c>
      <c r="F27" s="74">
        <v>134.5022186289749</v>
      </c>
    </row>
    <row r="28" spans="1:6" ht="12" hidden="1" customHeight="1">
      <c r="A28" s="68"/>
      <c r="B28" s="80" t="s">
        <v>23</v>
      </c>
      <c r="C28" s="74">
        <v>160.99415230482094</v>
      </c>
      <c r="D28" s="74">
        <v>145.33552863724583</v>
      </c>
      <c r="E28" s="74">
        <v>183.90666066967523</v>
      </c>
      <c r="F28" s="74">
        <v>145.72287522494668</v>
      </c>
    </row>
    <row r="29" spans="1:6" ht="11.4" hidden="1" customHeight="1">
      <c r="A29" s="68"/>
      <c r="B29" s="81"/>
      <c r="C29" s="77"/>
      <c r="D29" s="77"/>
      <c r="E29" s="77"/>
      <c r="F29" s="77"/>
    </row>
    <row r="30" spans="1:6" ht="12" customHeight="1">
      <c r="A30" s="68">
        <v>2025</v>
      </c>
      <c r="B30" s="80" t="s">
        <v>12</v>
      </c>
      <c r="C30" s="74">
        <v>158.11108649838346</v>
      </c>
      <c r="D30" s="74">
        <v>146.10188600322854</v>
      </c>
      <c r="E30" s="74">
        <v>184.92427774696745</v>
      </c>
      <c r="F30" s="74">
        <v>117.14319490576685</v>
      </c>
    </row>
    <row r="31" spans="1:6" ht="12" customHeight="1">
      <c r="A31" s="68"/>
      <c r="B31" s="80" t="s">
        <v>13</v>
      </c>
      <c r="C31" s="74">
        <v>157.25868063804973</v>
      </c>
      <c r="D31" s="74">
        <v>144.03335104753074</v>
      </c>
      <c r="E31" s="74">
        <v>181.45320051880475</v>
      </c>
      <c r="F31" s="74">
        <v>129.22447014011368</v>
      </c>
    </row>
    <row r="32" spans="1:6" ht="12" customHeight="1">
      <c r="A32" s="68"/>
      <c r="B32" s="76" t="s">
        <v>24</v>
      </c>
      <c r="C32" s="74">
        <v>162.80308225188006</v>
      </c>
      <c r="D32" s="74">
        <v>148.30001535314486</v>
      </c>
      <c r="E32" s="74">
        <v>186.3918962822755</v>
      </c>
      <c r="F32" s="74">
        <v>141.46481095746927</v>
      </c>
    </row>
    <row r="33" spans="1:6" ht="12" customHeight="1">
      <c r="A33" s="68"/>
      <c r="B33" s="80" t="s">
        <v>15</v>
      </c>
      <c r="C33" s="74">
        <v>160.62597831287721</v>
      </c>
      <c r="D33" s="74">
        <v>147.80171709967198</v>
      </c>
      <c r="E33" s="74">
        <v>185.20151252000915</v>
      </c>
      <c r="F33" s="74">
        <v>130.15959099828481</v>
      </c>
    </row>
    <row r="34" spans="1:6" ht="12" customHeight="1">
      <c r="A34" s="68"/>
      <c r="B34" s="76" t="s">
        <v>16</v>
      </c>
      <c r="C34" s="74">
        <v>163.43604610792755</v>
      </c>
      <c r="D34" s="74">
        <v>150.43707200650118</v>
      </c>
      <c r="E34" s="74">
        <v>185.97909067256629</v>
      </c>
      <c r="F34" s="74">
        <v>140.64166435556646</v>
      </c>
    </row>
    <row r="35" spans="1:6" ht="12" customHeight="1">
      <c r="A35" s="68"/>
      <c r="B35" s="80" t="s">
        <v>17</v>
      </c>
      <c r="C35" s="74">
        <v>162.35100082470461</v>
      </c>
      <c r="D35" s="74">
        <v>150.97066469213593</v>
      </c>
      <c r="E35" s="74">
        <v>187.21521540292099</v>
      </c>
      <c r="F35" s="74">
        <v>126.16184013468855</v>
      </c>
    </row>
    <row r="36" spans="1:6" ht="12" customHeight="1">
      <c r="A36" s="68"/>
      <c r="B36" s="80" t="s">
        <v>18</v>
      </c>
      <c r="C36" s="74">
        <v>165.3831404130907</v>
      </c>
      <c r="D36" s="74">
        <v>154.59717439196987</v>
      </c>
      <c r="E36" s="74">
        <v>185.82061624697261</v>
      </c>
      <c r="F36" s="74">
        <v>142.43705288808297</v>
      </c>
    </row>
    <row r="37" spans="1:6" ht="12" customHeight="1">
      <c r="A37" s="67"/>
      <c r="B37" s="76" t="s">
        <v>19</v>
      </c>
      <c r="C37" s="74">
        <v>165.45296224904899</v>
      </c>
      <c r="D37" s="74">
        <v>153.69830174528403</v>
      </c>
      <c r="E37" s="74">
        <v>186.33046239967484</v>
      </c>
      <c r="F37" s="74">
        <v>144.26827055877737</v>
      </c>
    </row>
    <row r="38" spans="1:6" ht="12" customHeight="1">
      <c r="A38" s="67"/>
      <c r="B38" s="80" t="s">
        <v>28</v>
      </c>
      <c r="C38" s="74">
        <v>166.5339421963547</v>
      </c>
      <c r="D38" s="74">
        <v>156.49555062252264</v>
      </c>
      <c r="E38" s="74">
        <v>189.69139009565157</v>
      </c>
      <c r="F38" s="74">
        <v>131.90186513310209</v>
      </c>
    </row>
    <row r="39" spans="1:6" ht="12" customHeight="1">
      <c r="A39" s="68"/>
      <c r="B39" s="80" t="s">
        <v>21</v>
      </c>
      <c r="C39" s="74">
        <v>169.070144409367</v>
      </c>
      <c r="D39" s="74">
        <v>156.66736320734606</v>
      </c>
      <c r="E39" s="74">
        <v>190.35594028932169</v>
      </c>
      <c r="F39" s="74">
        <v>148.89945074177118</v>
      </c>
    </row>
    <row r="40" spans="1:6" ht="13.5" customHeight="1">
      <c r="A40" s="68"/>
      <c r="B40" s="76" t="s">
        <v>22</v>
      </c>
      <c r="C40" s="74">
        <v>166.98897010540418</v>
      </c>
      <c r="D40" s="74">
        <v>154.20241099235434</v>
      </c>
      <c r="E40" s="74">
        <v>189.65315664279467</v>
      </c>
      <c r="F40" s="74">
        <v>143.70097734534775</v>
      </c>
    </row>
    <row r="41" spans="1:6" ht="13.5" customHeight="1">
      <c r="A41" s="3"/>
      <c r="B41" s="76" t="s">
        <v>23</v>
      </c>
      <c r="C41" s="74">
        <v>171.32597723898729</v>
      </c>
      <c r="D41" s="74">
        <v>155.53526914483547</v>
      </c>
      <c r="E41" s="74">
        <v>192.89028355894018</v>
      </c>
      <c r="F41" s="74">
        <v>161.7263001011182</v>
      </c>
    </row>
    <row r="42" spans="1:6" ht="13.5" customHeight="1">
      <c r="B42" s="1"/>
      <c r="C42" s="74"/>
      <c r="D42" s="74"/>
      <c r="E42" s="74"/>
      <c r="F42" s="74"/>
    </row>
    <row r="43" spans="1:6" ht="12" customHeight="1">
      <c r="A43" s="68">
        <v>2026</v>
      </c>
      <c r="B43" s="76" t="s">
        <v>12</v>
      </c>
      <c r="C43" s="74">
        <v>167.29208821029746</v>
      </c>
      <c r="D43" s="74">
        <v>155.07507530824853</v>
      </c>
      <c r="E43" s="74">
        <v>191.70097117511534</v>
      </c>
      <c r="F43" s="74">
        <v>135.76884632280795</v>
      </c>
    </row>
    <row r="44" spans="1:6" ht="12" customHeight="1">
      <c r="A44" s="68"/>
      <c r="B44" s="76" t="s">
        <v>13</v>
      </c>
      <c r="C44" s="74">
        <v>164.23835943420107</v>
      </c>
      <c r="D44" s="74">
        <v>152.93432585890514</v>
      </c>
      <c r="E44" s="74">
        <v>191.20092669989603</v>
      </c>
      <c r="F44" s="74">
        <v>120.77675475555442</v>
      </c>
    </row>
    <row r="45" spans="1:6" ht="12" customHeight="1">
      <c r="A45" s="68"/>
      <c r="B45" s="76" t="s">
        <v>14</v>
      </c>
      <c r="C45" s="74">
        <v>169.97648722870142</v>
      </c>
      <c r="D45" s="74">
        <v>156.98228857236421</v>
      </c>
      <c r="E45" s="74">
        <v>196.17096292222098</v>
      </c>
      <c r="F45" s="74">
        <v>135.15997703721214</v>
      </c>
    </row>
    <row r="46" spans="1:6" ht="12" customHeight="1">
      <c r="A46" s="68"/>
      <c r="B46" s="76" t="s">
        <v>154</v>
      </c>
      <c r="C46" s="74">
        <v>170.65034900446582</v>
      </c>
      <c r="D46" s="74">
        <v>158.59396848947557</v>
      </c>
      <c r="E46" s="74">
        <v>192.38314757717131</v>
      </c>
      <c r="F46" s="74">
        <v>147.89524448885427</v>
      </c>
    </row>
    <row r="47" spans="1:6" ht="12" customHeight="1">
      <c r="A47" s="68"/>
      <c r="B47" s="76" t="s">
        <v>132</v>
      </c>
      <c r="C47" s="74">
        <v>168.45528722476752</v>
      </c>
      <c r="D47" s="74">
        <v>155.32124973271522</v>
      </c>
      <c r="E47" s="74">
        <v>194.21742975961237</v>
      </c>
      <c r="F47" s="74">
        <v>135.48332857782995</v>
      </c>
    </row>
    <row r="48" spans="1:6" ht="12" hidden="1" customHeight="1">
      <c r="A48" s="68"/>
      <c r="B48" s="76" t="s">
        <v>133</v>
      </c>
      <c r="C48" s="74"/>
      <c r="D48" s="74"/>
      <c r="E48" s="74"/>
      <c r="F48" s="74"/>
    </row>
    <row r="49" spans="1:6" ht="12" hidden="1" customHeight="1">
      <c r="A49" s="68"/>
      <c r="B49" s="76" t="s">
        <v>134</v>
      </c>
      <c r="C49" s="74"/>
      <c r="D49" s="74"/>
      <c r="E49" s="74"/>
      <c r="F49" s="74"/>
    </row>
    <row r="50" spans="1:6" ht="12" hidden="1" customHeight="1">
      <c r="A50" s="67"/>
      <c r="B50" s="76" t="s">
        <v>135</v>
      </c>
      <c r="C50" s="74"/>
      <c r="D50" s="74"/>
      <c r="E50" s="74"/>
      <c r="F50" s="74"/>
    </row>
    <row r="51" spans="1:6" ht="12" hidden="1" customHeight="1">
      <c r="A51" s="67"/>
      <c r="B51" s="76" t="s">
        <v>136</v>
      </c>
      <c r="C51" s="74"/>
      <c r="D51" s="74"/>
      <c r="E51" s="74"/>
      <c r="F51" s="74"/>
    </row>
    <row r="52" spans="1:6" ht="12" hidden="1" customHeight="1">
      <c r="A52" s="68"/>
      <c r="B52" s="76" t="s">
        <v>137</v>
      </c>
      <c r="C52" s="74"/>
      <c r="D52" s="74"/>
      <c r="E52" s="74"/>
      <c r="F52" s="74"/>
    </row>
    <row r="53" spans="1:6" ht="13.5" hidden="1" customHeight="1">
      <c r="A53" s="68"/>
      <c r="B53" s="76" t="s">
        <v>138</v>
      </c>
      <c r="C53" s="74"/>
      <c r="D53" s="74"/>
      <c r="E53" s="74"/>
      <c r="F53" s="74"/>
    </row>
    <row r="54" spans="1:6" ht="13.5" hidden="1" customHeight="1">
      <c r="A54" s="3"/>
      <c r="B54" s="76" t="s">
        <v>112</v>
      </c>
      <c r="C54" s="74"/>
      <c r="D54" s="74"/>
      <c r="E54" s="74"/>
      <c r="F54" s="74"/>
    </row>
    <row r="55" spans="1:6" ht="11.4" customHeight="1">
      <c r="A55" s="68"/>
      <c r="B55" s="67"/>
      <c r="C55" s="77"/>
      <c r="D55" s="77"/>
      <c r="E55" s="77"/>
      <c r="F55" s="77"/>
    </row>
    <row r="56" spans="1:6" s="44" customFormat="1" ht="16.5" customHeight="1">
      <c r="A56" s="127" t="s">
        <v>119</v>
      </c>
      <c r="B56" s="127"/>
      <c r="C56" s="127"/>
      <c r="D56" s="127"/>
      <c r="E56" s="127"/>
      <c r="F56" s="127"/>
    </row>
    <row r="57" spans="1:6">
      <c r="A57" s="68"/>
      <c r="B57" s="76"/>
      <c r="C57" s="75"/>
      <c r="D57" s="75"/>
      <c r="E57" s="75"/>
      <c r="F57" s="75"/>
    </row>
    <row r="58" spans="1:6" ht="12" hidden="1" customHeight="1">
      <c r="A58" s="68">
        <v>2019</v>
      </c>
      <c r="B58" s="67"/>
      <c r="C58" s="74">
        <v>6.0538586084670953</v>
      </c>
      <c r="D58" s="74">
        <v>4.6284129937344005</v>
      </c>
      <c r="E58" s="74">
        <v>8.195543942179782</v>
      </c>
      <c r="F58" s="74">
        <v>3.4946143101253</v>
      </c>
    </row>
    <row r="59" spans="1:6" ht="12" customHeight="1">
      <c r="A59" s="68">
        <v>2020</v>
      </c>
      <c r="B59" s="67"/>
      <c r="C59" s="74">
        <v>-6.1255686632986084</v>
      </c>
      <c r="D59" s="74">
        <v>-5.1808013427136785</v>
      </c>
      <c r="E59" s="74">
        <v>-6.0850759499568738</v>
      </c>
      <c r="F59" s="74">
        <v>-10.123554763418753</v>
      </c>
    </row>
    <row r="60" spans="1:6" ht="12" customHeight="1">
      <c r="A60" s="68">
        <v>2021</v>
      </c>
      <c r="B60" s="67"/>
      <c r="C60" s="74">
        <v>2.2562290892449823</v>
      </c>
      <c r="D60" s="74">
        <v>3.8411823759284971</v>
      </c>
      <c r="E60" s="74">
        <v>3.4720538050053733</v>
      </c>
      <c r="F60" s="74">
        <v>-9.4057084381684746</v>
      </c>
    </row>
    <row r="61" spans="1:6" ht="12" customHeight="1">
      <c r="A61" s="68">
        <v>2022</v>
      </c>
      <c r="B61" s="67"/>
      <c r="C61" s="74">
        <v>14.283341930598567</v>
      </c>
      <c r="D61" s="74">
        <v>3.6102623053752012</v>
      </c>
      <c r="E61" s="74">
        <v>19.166390532741801</v>
      </c>
      <c r="F61" s="74">
        <v>39.199732404841484</v>
      </c>
    </row>
    <row r="62" spans="1:6" ht="12" customHeight="1">
      <c r="A62" s="68">
        <v>2023</v>
      </c>
      <c r="B62" s="67"/>
      <c r="C62" s="74">
        <v>5.6367039609269654</v>
      </c>
      <c r="D62" s="74">
        <v>4.68018641558578</v>
      </c>
      <c r="E62" s="74">
        <v>6.2365773744966475</v>
      </c>
      <c r="F62" s="74">
        <v>8.9968789553847301</v>
      </c>
    </row>
    <row r="63" spans="1:6" ht="12" customHeight="1">
      <c r="A63" s="68">
        <v>2024</v>
      </c>
      <c r="B63" s="67"/>
      <c r="C63" s="74">
        <v>4.3210793095266808</v>
      </c>
      <c r="D63" s="74">
        <v>4.1463082517962704</v>
      </c>
      <c r="E63" s="74">
        <v>4.3982132961370297</v>
      </c>
      <c r="F63" s="74">
        <v>4.8519100863897506</v>
      </c>
    </row>
    <row r="64" spans="1:6" ht="12" customHeight="1">
      <c r="A64" s="68">
        <v>2025</v>
      </c>
      <c r="B64" s="67"/>
      <c r="C64" s="74">
        <v>4.8028059776681147</v>
      </c>
      <c r="D64" s="74">
        <v>6.0502585119187842</v>
      </c>
      <c r="E64" s="74">
        <v>4.456669983143442</v>
      </c>
      <c r="F64" s="74">
        <v>1.9405667855790796</v>
      </c>
    </row>
    <row r="65" spans="1:6" ht="11.4" customHeight="1">
      <c r="A65" s="68"/>
      <c r="B65" s="67"/>
      <c r="C65" s="74"/>
      <c r="D65" s="74"/>
      <c r="E65" s="74"/>
      <c r="F65" s="74"/>
    </row>
    <row r="66" spans="1:6" ht="12" hidden="1" customHeight="1">
      <c r="A66" s="68">
        <v>2024</v>
      </c>
      <c r="B66" s="76" t="s">
        <v>12</v>
      </c>
      <c r="C66" s="74">
        <v>3.5284104413240369</v>
      </c>
      <c r="D66" s="74">
        <v>4.0150791809896891</v>
      </c>
      <c r="E66" s="74">
        <v>1.4171645252418097</v>
      </c>
      <c r="F66" s="74">
        <v>12.099357889677155</v>
      </c>
    </row>
    <row r="67" spans="1:6" ht="12" hidden="1" customHeight="1">
      <c r="A67" s="68"/>
      <c r="B67" s="67" t="s">
        <v>13</v>
      </c>
      <c r="C67" s="74">
        <v>3.9330980108012392</v>
      </c>
      <c r="D67" s="74">
        <v>4.3763198991188634</v>
      </c>
      <c r="E67" s="74">
        <v>4.5742554885709996</v>
      </c>
      <c r="F67" s="74">
        <v>2.647581265467025</v>
      </c>
    </row>
    <row r="68" spans="1:6" ht="12" hidden="1" customHeight="1">
      <c r="A68" s="73"/>
      <c r="B68" s="76" t="s">
        <v>14</v>
      </c>
      <c r="C68" s="74">
        <v>3.5367517226619682</v>
      </c>
      <c r="D68" s="74">
        <v>2.2426059445695978</v>
      </c>
      <c r="E68" s="74">
        <v>5.368495075681512</v>
      </c>
      <c r="F68" s="74">
        <v>0.26961115868482377</v>
      </c>
    </row>
    <row r="69" spans="1:6" ht="12" hidden="1" customHeight="1">
      <c r="A69" s="73"/>
      <c r="B69" s="76" t="s">
        <v>15</v>
      </c>
      <c r="C69" s="74">
        <v>4.5082361498594237</v>
      </c>
      <c r="D69" s="74">
        <v>2.7026876454875781</v>
      </c>
      <c r="E69" s="74">
        <v>3.5345663801225946</v>
      </c>
      <c r="F69" s="74">
        <v>17.132232468675145</v>
      </c>
    </row>
    <row r="70" spans="1:6" ht="12" hidden="1" customHeight="1">
      <c r="A70" s="73"/>
      <c r="B70" s="76" t="s">
        <v>16</v>
      </c>
      <c r="C70" s="74">
        <v>5.7228277180367382</v>
      </c>
      <c r="D70" s="74">
        <v>3.3633900869956213</v>
      </c>
      <c r="E70" s="74">
        <v>6.7642409780989343</v>
      </c>
      <c r="F70" s="74">
        <v>9.5820644181642933</v>
      </c>
    </row>
    <row r="71" spans="1:6" ht="12" hidden="1" customHeight="1">
      <c r="A71" s="73"/>
      <c r="B71" s="76" t="s">
        <v>17</v>
      </c>
      <c r="C71" s="74">
        <v>4.5101448606315264</v>
      </c>
      <c r="D71" s="74">
        <v>3.2262041354314208</v>
      </c>
      <c r="E71" s="74">
        <v>6.2864648844479287</v>
      </c>
      <c r="F71" s="74">
        <v>1.2471543452065026</v>
      </c>
    </row>
    <row r="72" spans="1:6" ht="12" hidden="1" customHeight="1">
      <c r="A72" s="73"/>
      <c r="B72" s="76" t="s">
        <v>18</v>
      </c>
      <c r="C72" s="74">
        <v>5.5027968127034921</v>
      </c>
      <c r="D72" s="74">
        <v>5.248566337601579</v>
      </c>
      <c r="E72" s="74">
        <v>4.5513059405710488</v>
      </c>
      <c r="F72" s="74">
        <v>10.755436790447327</v>
      </c>
    </row>
    <row r="73" spans="1:6" ht="12" hidden="1" customHeight="1">
      <c r="A73" s="71"/>
      <c r="B73" s="76" t="s">
        <v>19</v>
      </c>
      <c r="C73" s="74">
        <v>3.7793936201762302</v>
      </c>
      <c r="D73" s="74">
        <v>3.8342289575173272</v>
      </c>
      <c r="E73" s="74">
        <v>3.9506650058198423</v>
      </c>
      <c r="F73" s="74">
        <v>2.8497993382521347</v>
      </c>
    </row>
    <row r="74" spans="1:6" ht="12" hidden="1" customHeight="1">
      <c r="A74" s="71"/>
      <c r="B74" s="76" t="s">
        <v>20</v>
      </c>
      <c r="C74" s="74">
        <v>3.4992453518116973</v>
      </c>
      <c r="D74" s="74">
        <v>4.8014212518763477</v>
      </c>
      <c r="E74" s="74">
        <v>3.757907315992437</v>
      </c>
      <c r="F74" s="74">
        <v>-2.358315734413019</v>
      </c>
    </row>
    <row r="75" spans="1:6" ht="12" hidden="1" customHeight="1">
      <c r="A75" s="71"/>
      <c r="B75" s="76" t="s">
        <v>21</v>
      </c>
      <c r="C75" s="74">
        <v>5.0718819204754961</v>
      </c>
      <c r="D75" s="74">
        <v>6.1389970460037802</v>
      </c>
      <c r="E75" s="74">
        <v>5.0247053072913106</v>
      </c>
      <c r="F75" s="74">
        <v>1.6461983160844351</v>
      </c>
    </row>
    <row r="76" spans="1:6" ht="12" hidden="1" customHeight="1">
      <c r="A76" s="68"/>
      <c r="B76" s="76" t="s">
        <v>22</v>
      </c>
      <c r="C76" s="74">
        <v>3.8997748379989039</v>
      </c>
      <c r="D76" s="74">
        <v>4.6875214840550239</v>
      </c>
      <c r="E76" s="74">
        <v>4.1147652371859689</v>
      </c>
      <c r="F76" s="74">
        <v>0.21010875868743284</v>
      </c>
    </row>
    <row r="77" spans="1:6" ht="12" hidden="1" customHeight="1">
      <c r="A77" s="68"/>
      <c r="B77" s="80" t="s">
        <v>23</v>
      </c>
      <c r="C77" s="74">
        <v>4.355839377988846</v>
      </c>
      <c r="D77" s="74">
        <v>5.049045689084064</v>
      </c>
      <c r="E77" s="74">
        <v>3.568092763962305</v>
      </c>
      <c r="F77" s="74">
        <v>5.4667873860664074</v>
      </c>
    </row>
    <row r="78" spans="1:6" ht="11.4" hidden="1" customHeight="1">
      <c r="A78" s="68"/>
      <c r="B78" s="81"/>
      <c r="C78" s="77"/>
      <c r="D78" s="77"/>
      <c r="E78" s="77"/>
      <c r="F78" s="77"/>
    </row>
    <row r="79" spans="1:6" ht="12" customHeight="1">
      <c r="A79" s="68">
        <v>2025</v>
      </c>
      <c r="B79" s="80" t="s">
        <v>12</v>
      </c>
      <c r="C79" s="74">
        <v>3.8006626211859071</v>
      </c>
      <c r="D79" s="74">
        <f t="shared" ref="D79:F79" si="0">(D30/D17-1)*100</f>
        <v>4.4665514407570939</v>
      </c>
      <c r="E79" s="74">
        <v>6.6094652506312173</v>
      </c>
      <c r="F79" s="74">
        <f t="shared" si="0"/>
        <v>-11.137041975145245</v>
      </c>
    </row>
    <row r="80" spans="1:6" ht="12" customHeight="1">
      <c r="A80" s="68"/>
      <c r="B80" s="80" t="s">
        <v>13</v>
      </c>
      <c r="C80" s="74">
        <v>4.0340786783722677</v>
      </c>
      <c r="D80" s="74">
        <f t="shared" ref="D80:F80" si="1">(D31/D18-1)*100</f>
        <v>5.4242481706325396</v>
      </c>
      <c r="E80" s="74">
        <v>4.0136241608565939</v>
      </c>
      <c r="F80" s="74">
        <f t="shared" si="1"/>
        <v>-0.77041139536055958</v>
      </c>
    </row>
    <row r="81" spans="1:6" ht="12" customHeight="1">
      <c r="A81" s="68"/>
      <c r="B81" s="76" t="s">
        <v>24</v>
      </c>
      <c r="C81" s="74">
        <v>4.9952601182941407</v>
      </c>
      <c r="D81" s="74">
        <f t="shared" ref="D81:F81" si="2">(D32/D19-1)*100</f>
        <v>6.2930145160276396</v>
      </c>
      <c r="E81" s="74">
        <v>4.9354124083633906</v>
      </c>
      <c r="F81" s="74">
        <f t="shared" si="2"/>
        <v>0.91557846596861392</v>
      </c>
    </row>
    <row r="82" spans="1:6" ht="12" customHeight="1">
      <c r="A82" s="68"/>
      <c r="B82" s="80" t="s">
        <v>15</v>
      </c>
      <c r="C82" s="74">
        <v>4.3323779967890772</v>
      </c>
      <c r="D82" s="74">
        <f t="shared" ref="D82:F82" si="3">(D33/D20-1)*100</f>
        <v>6.5799931857467575</v>
      </c>
      <c r="E82" s="74">
        <v>3.3616334491775888</v>
      </c>
      <c r="F82" s="74">
        <f t="shared" si="3"/>
        <v>0.80567518440832764</v>
      </c>
    </row>
    <row r="83" spans="1:6" ht="12" customHeight="1">
      <c r="A83" s="68"/>
      <c r="B83" s="76" t="s">
        <v>16</v>
      </c>
      <c r="C83" s="74">
        <v>4.2305266185075823</v>
      </c>
      <c r="D83" s="74">
        <f t="shared" ref="D83:F83" si="4">(D34/D21-1)*100</f>
        <v>5.9934880468199614</v>
      </c>
      <c r="E83" s="74">
        <v>3.7372876671849014</v>
      </c>
      <c r="F83" s="74">
        <f t="shared" si="4"/>
        <v>0.37901818670869059</v>
      </c>
    </row>
    <row r="84" spans="1:6" ht="12" customHeight="1">
      <c r="A84" s="68"/>
      <c r="B84" s="80" t="s">
        <v>17</v>
      </c>
      <c r="C84" s="74">
        <v>4.4012799124774489</v>
      </c>
      <c r="D84" s="74">
        <f t="shared" ref="D84:F84" si="5">(D35/D22-1)*100</f>
        <v>6.0596021143560552</v>
      </c>
      <c r="E84" s="74">
        <v>4.1405850685020056</v>
      </c>
      <c r="F84" s="74">
        <f t="shared" si="5"/>
        <v>-0.58945379994364</v>
      </c>
    </row>
    <row r="85" spans="1:6" ht="12" customHeight="1">
      <c r="A85" s="68"/>
      <c r="B85" s="80" t="s">
        <v>18</v>
      </c>
      <c r="C85" s="74">
        <v>4.5717414532872311</v>
      </c>
      <c r="D85" s="74">
        <f t="shared" ref="D85:F85" si="6">(D36/D23-1)*100</f>
        <v>5.888392908382678</v>
      </c>
      <c r="E85" s="74">
        <v>4.3569625325828838</v>
      </c>
      <c r="F85" s="74">
        <f t="shared" si="6"/>
        <v>0.91918418478698083</v>
      </c>
    </row>
    <row r="86" spans="1:6" ht="12" customHeight="1">
      <c r="A86" s="67"/>
      <c r="B86" s="76" t="s">
        <v>19</v>
      </c>
      <c r="C86" s="74">
        <v>4.339621618496551</v>
      </c>
      <c r="D86" s="74">
        <f t="shared" ref="D86:F86" si="7">(D37/D24-1)*100</f>
        <v>5.4850428644450444</v>
      </c>
      <c r="E86" s="74">
        <v>3.7076760535624089</v>
      </c>
      <c r="F86" s="74">
        <f t="shared" si="7"/>
        <v>3.0930490883557704</v>
      </c>
    </row>
    <row r="87" spans="1:6" ht="12" customHeight="1">
      <c r="A87" s="67"/>
      <c r="B87" s="80" t="s">
        <v>28</v>
      </c>
      <c r="C87" s="74">
        <v>5.3778048677322516</v>
      </c>
      <c r="D87" s="74">
        <f t="shared" ref="D87:F87" si="8">(D38/D25-1)*100</f>
        <v>6.6437020544004799</v>
      </c>
      <c r="E87" s="74">
        <v>4.7875149370378836</v>
      </c>
      <c r="F87" s="74">
        <f t="shared" si="8"/>
        <v>3.3366490789361825</v>
      </c>
    </row>
    <row r="88" spans="1:6" ht="12" customHeight="1">
      <c r="A88" s="68"/>
      <c r="B88" s="80" t="s">
        <v>21</v>
      </c>
      <c r="C88" s="74">
        <v>5.7247562104165723</v>
      </c>
      <c r="D88" s="74">
        <f t="shared" ref="D88:F88" si="9">(D39/D26-1)*100</f>
        <v>6.6977500639968435</v>
      </c>
      <c r="E88" s="74">
        <v>4.6099443456017184</v>
      </c>
      <c r="F88" s="74">
        <f t="shared" si="9"/>
        <v>7.2364845587739701</v>
      </c>
    </row>
    <row r="89" spans="1:6" ht="13.5" customHeight="1">
      <c r="A89" s="68"/>
      <c r="B89" s="76" t="s">
        <v>22</v>
      </c>
      <c r="C89" s="74">
        <v>5.2776151253594747</v>
      </c>
      <c r="D89" s="74">
        <f t="shared" ref="D89:F89" si="10">(D40/D27-1)*100</f>
        <v>5.9786843823490976</v>
      </c>
      <c r="E89" s="74">
        <v>4.3830399417103223</v>
      </c>
      <c r="F89" s="74">
        <f t="shared" si="10"/>
        <v>6.839112997643304</v>
      </c>
    </row>
    <row r="90" spans="1:6" ht="13.5" customHeight="1">
      <c r="A90" s="3"/>
      <c r="B90" s="76" t="s">
        <v>23</v>
      </c>
      <c r="C90" s="74">
        <v>6.4175156589566029</v>
      </c>
      <c r="D90" s="74">
        <f t="shared" ref="D90:F90" si="11">(D41/D28-1)*100</f>
        <v>7.0180640640513658</v>
      </c>
      <c r="E90" s="74">
        <v>4.8848817419402337</v>
      </c>
      <c r="F90" s="74">
        <f t="shared" si="11"/>
        <v>10.98209519368023</v>
      </c>
    </row>
    <row r="91" spans="1:6" ht="13.5" customHeight="1">
      <c r="B91" s="1"/>
      <c r="C91" s="74"/>
      <c r="D91" s="74"/>
      <c r="E91" s="74"/>
      <c r="F91" s="74"/>
    </row>
    <row r="92" spans="1:6" ht="12" customHeight="1">
      <c r="A92" s="68">
        <v>2026</v>
      </c>
      <c r="B92" s="76" t="s">
        <v>12</v>
      </c>
      <c r="C92" s="74">
        <f t="shared" ref="C92" si="12">(C43/C30-1)*100</f>
        <v>5.8066780231808002</v>
      </c>
      <c r="D92" s="74">
        <f t="shared" ref="D92" si="13">(D43/D30-1)*100</f>
        <v>6.1417340668837861</v>
      </c>
      <c r="E92" s="74">
        <f t="shared" ref="E92" si="14">(E43/E30-1)*100</f>
        <v>3.6645774750140969</v>
      </c>
      <c r="F92" s="74">
        <f t="shared" ref="F92" si="15">(F43/F30-1)*100</f>
        <v>15.899900486770967</v>
      </c>
    </row>
    <row r="93" spans="1:6" ht="12" customHeight="1">
      <c r="A93" s="68"/>
      <c r="B93" s="76" t="s">
        <v>13</v>
      </c>
      <c r="C93" s="74">
        <f t="shared" ref="C93" si="16">(C44/C31-1)*100</f>
        <v>4.4383424608628985</v>
      </c>
      <c r="D93" s="74">
        <f t="shared" ref="D93:E93" si="17">(D44/D31-1)*100</f>
        <v>6.1798012381431677</v>
      </c>
      <c r="E93" s="74">
        <f t="shared" si="17"/>
        <v>5.3720332037246576</v>
      </c>
      <c r="F93" s="74">
        <f t="shared" ref="F93" si="18">(F44/F31-1)*100</f>
        <v>-6.5372412635158694</v>
      </c>
    </row>
    <row r="94" spans="1:6" ht="12" customHeight="1">
      <c r="A94" s="68"/>
      <c r="B94" s="76" t="s">
        <v>14</v>
      </c>
      <c r="C94" s="74">
        <f t="shared" ref="C94" si="19">(C45/C32-1)*100</f>
        <v>4.4061849920771445</v>
      </c>
      <c r="D94" s="74">
        <f t="shared" ref="D94:E94" si="20">(D45/D32-1)*100</f>
        <v>5.8545329200029972</v>
      </c>
      <c r="E94" s="74">
        <f t="shared" si="20"/>
        <v>5.2465084775659365</v>
      </c>
      <c r="F94" s="74">
        <f t="shared" ref="F94" si="21">(F45/F32-1)*100</f>
        <v>-4.4568213660940987</v>
      </c>
    </row>
    <row r="95" spans="1:6" ht="12" customHeight="1">
      <c r="A95" s="68"/>
      <c r="B95" s="76" t="s">
        <v>154</v>
      </c>
      <c r="C95" s="74">
        <f t="shared" ref="C95" si="22">(C46/C33-1)*100</f>
        <v>6.240815338140715</v>
      </c>
      <c r="D95" s="74">
        <f t="shared" ref="D95:E95" si="23">(D46/D33-1)*100</f>
        <v>7.3018443909726116</v>
      </c>
      <c r="E95" s="74">
        <f t="shared" si="23"/>
        <v>3.8777410397154544</v>
      </c>
      <c r="F95" s="74">
        <f t="shared" ref="F95" si="24">(F46/F33-1)*100</f>
        <v>13.626082683989971</v>
      </c>
    </row>
    <row r="96" spans="1:6" ht="12" customHeight="1">
      <c r="A96" s="68"/>
      <c r="B96" s="76" t="s">
        <v>132</v>
      </c>
      <c r="C96" s="74">
        <f t="shared" ref="C96" si="25">(C47/C34-1)*100</f>
        <v>3.0710735094052755</v>
      </c>
      <c r="D96" s="74">
        <f t="shared" ref="D96:E96" si="26">(D47/D34-1)*100</f>
        <v>3.2466583276780092</v>
      </c>
      <c r="E96" s="74">
        <f t="shared" si="26"/>
        <v>4.4297125323353947</v>
      </c>
      <c r="F96" s="74">
        <f t="shared" ref="F96" si="27">(F47/F34-1)*100</f>
        <v>-3.6677152544891234</v>
      </c>
    </row>
    <row r="97" spans="1:6" ht="12" hidden="1" customHeight="1">
      <c r="A97" s="68"/>
      <c r="B97" s="76" t="s">
        <v>133</v>
      </c>
      <c r="C97" s="74">
        <f t="shared" ref="C97" si="28">(C48/C35-1)*100</f>
        <v>-100</v>
      </c>
      <c r="D97" s="74">
        <f t="shared" ref="D97:E97" si="29">(D48/D35-1)*100</f>
        <v>-100</v>
      </c>
      <c r="E97" s="74">
        <f t="shared" si="29"/>
        <v>-100</v>
      </c>
      <c r="F97" s="74">
        <f t="shared" ref="F97" si="30">(F48/F35-1)*100</f>
        <v>-100</v>
      </c>
    </row>
    <row r="98" spans="1:6" ht="12" hidden="1" customHeight="1">
      <c r="A98" s="68"/>
      <c r="B98" s="76" t="s">
        <v>134</v>
      </c>
      <c r="C98" s="74">
        <f t="shared" ref="C98" si="31">(C49/C36-1)*100</f>
        <v>-100</v>
      </c>
      <c r="D98" s="74">
        <f t="shared" ref="D98:E98" si="32">(D49/D36-1)*100</f>
        <v>-100</v>
      </c>
      <c r="E98" s="74">
        <f t="shared" si="32"/>
        <v>-100</v>
      </c>
      <c r="F98" s="74">
        <f t="shared" ref="F98" si="33">(F49/F36-1)*100</f>
        <v>-100</v>
      </c>
    </row>
    <row r="99" spans="1:6" ht="12" hidden="1" customHeight="1">
      <c r="A99" s="67"/>
      <c r="B99" s="76" t="s">
        <v>135</v>
      </c>
      <c r="C99" s="74">
        <f t="shared" ref="C99" si="34">(C50/C37-1)*100</f>
        <v>-100</v>
      </c>
      <c r="D99" s="74">
        <f t="shared" ref="D99:E99" si="35">(D50/D37-1)*100</f>
        <v>-100</v>
      </c>
      <c r="E99" s="74">
        <f t="shared" si="35"/>
        <v>-100</v>
      </c>
      <c r="F99" s="74">
        <f t="shared" ref="F99" si="36">(F50/F37-1)*100</f>
        <v>-100</v>
      </c>
    </row>
    <row r="100" spans="1:6" ht="12" hidden="1" customHeight="1">
      <c r="A100" s="67"/>
      <c r="B100" s="76" t="s">
        <v>136</v>
      </c>
      <c r="C100" s="74">
        <f t="shared" ref="C100" si="37">(C51/C38-1)*100</f>
        <v>-100</v>
      </c>
      <c r="D100" s="74">
        <f t="shared" ref="D100:E100" si="38">(D51/D38-1)*100</f>
        <v>-100</v>
      </c>
      <c r="E100" s="74">
        <f t="shared" si="38"/>
        <v>-100</v>
      </c>
      <c r="F100" s="74">
        <f t="shared" ref="F100" si="39">(F51/F38-1)*100</f>
        <v>-100</v>
      </c>
    </row>
    <row r="101" spans="1:6" ht="12" hidden="1" customHeight="1">
      <c r="A101" s="68"/>
      <c r="B101" s="76" t="s">
        <v>137</v>
      </c>
      <c r="C101" s="74">
        <f t="shared" ref="C101" si="40">(C52/C39-1)*100</f>
        <v>-100</v>
      </c>
      <c r="D101" s="74">
        <f t="shared" ref="D101:E101" si="41">(D52/D39-1)*100</f>
        <v>-100</v>
      </c>
      <c r="E101" s="74">
        <f t="shared" si="41"/>
        <v>-100</v>
      </c>
      <c r="F101" s="74">
        <f t="shared" ref="F101" si="42">(F52/F39-1)*100</f>
        <v>-100</v>
      </c>
    </row>
    <row r="102" spans="1:6" ht="13.5" hidden="1" customHeight="1">
      <c r="A102" s="68"/>
      <c r="B102" s="76" t="s">
        <v>138</v>
      </c>
      <c r="C102" s="74">
        <f t="shared" ref="C102" si="43">(C53/C40-1)*100</f>
        <v>-100</v>
      </c>
      <c r="D102" s="74">
        <f t="shared" ref="D102:E102" si="44">(D53/D40-1)*100</f>
        <v>-100</v>
      </c>
      <c r="E102" s="74">
        <f t="shared" si="44"/>
        <v>-100</v>
      </c>
      <c r="F102" s="74">
        <f t="shared" ref="F102" si="45">(F53/F40-1)*100</f>
        <v>-100</v>
      </c>
    </row>
    <row r="103" spans="1:6" ht="13.5" hidden="1" customHeight="1">
      <c r="A103" s="3"/>
      <c r="B103" s="76" t="s">
        <v>112</v>
      </c>
      <c r="C103" s="74">
        <f t="shared" ref="C103" si="46">(C54/C41-1)*100</f>
        <v>-100</v>
      </c>
      <c r="D103" s="74">
        <f t="shared" ref="D103:E103" si="47">(D54/D41-1)*100</f>
        <v>-100</v>
      </c>
      <c r="E103" s="74">
        <f t="shared" si="47"/>
        <v>-100</v>
      </c>
      <c r="F103" s="74">
        <f t="shared" ref="F103" si="48">(F54/F41-1)*100</f>
        <v>-100</v>
      </c>
    </row>
    <row r="104" spans="1:6" ht="6" customHeight="1">
      <c r="A104" s="68"/>
      <c r="B104" s="67"/>
      <c r="C104" s="77"/>
      <c r="D104" s="77"/>
      <c r="E104" s="77"/>
      <c r="F104" s="77"/>
    </row>
    <row r="105" spans="1:6" s="44" customFormat="1" ht="15.75" customHeight="1">
      <c r="A105" s="127" t="s">
        <v>120</v>
      </c>
      <c r="B105" s="127"/>
      <c r="C105" s="127"/>
      <c r="D105" s="127"/>
      <c r="E105" s="127"/>
      <c r="F105" s="127"/>
    </row>
    <row r="106" spans="1:6" ht="9.6" customHeight="1">
      <c r="A106" s="68"/>
      <c r="B106" s="76"/>
      <c r="C106" s="75"/>
      <c r="D106" s="75"/>
      <c r="E106" s="75"/>
      <c r="F106" s="75"/>
    </row>
    <row r="107" spans="1:6" hidden="1">
      <c r="A107" s="68">
        <v>2024</v>
      </c>
      <c r="B107" s="76" t="s">
        <v>12</v>
      </c>
      <c r="C107" s="74">
        <v>-1.2655182111998342</v>
      </c>
      <c r="D107" s="74">
        <v>1.087831567362052</v>
      </c>
      <c r="E107" s="74">
        <v>-2.3152687016276929</v>
      </c>
      <c r="F107" s="74">
        <v>-4.5921115000000174</v>
      </c>
    </row>
    <row r="108" spans="1:6" hidden="1">
      <c r="A108" s="68"/>
      <c r="B108" s="67" t="s">
        <v>13</v>
      </c>
      <c r="C108" s="74">
        <v>-0.7622737409746061</v>
      </c>
      <c r="D108" s="74">
        <v>-2.3113768345014218</v>
      </c>
      <c r="E108" s="74">
        <v>0.57180340682654318</v>
      </c>
      <c r="F108" s="74">
        <v>-1.211300000000004</v>
      </c>
    </row>
    <row r="109" spans="1:6" hidden="1">
      <c r="A109" s="73"/>
      <c r="B109" s="76" t="s">
        <v>14</v>
      </c>
      <c r="C109" s="74">
        <v>2.5779290314871472</v>
      </c>
      <c r="D109" s="74">
        <v>2.1207320846459821</v>
      </c>
      <c r="E109" s="74">
        <v>1.8194036419656223</v>
      </c>
      <c r="F109" s="74">
        <v>7.6432099999999892</v>
      </c>
    </row>
    <row r="110" spans="1:6" hidden="1">
      <c r="A110" s="73"/>
      <c r="B110" s="76" t="s">
        <v>15</v>
      </c>
      <c r="C110" s="74">
        <v>-0.71040239620827617</v>
      </c>
      <c r="D110" s="74">
        <v>-0.60436343761266498</v>
      </c>
      <c r="E110" s="74">
        <v>0.8742252501890535</v>
      </c>
      <c r="F110" s="74">
        <v>-7.8912300000000046</v>
      </c>
    </row>
    <row r="111" spans="1:6" hidden="1">
      <c r="A111" s="73"/>
      <c r="B111" s="76" t="s">
        <v>16</v>
      </c>
      <c r="C111" s="74">
        <v>1.8488748263883137</v>
      </c>
      <c r="D111" s="74">
        <v>2.3462410079268414</v>
      </c>
      <c r="E111" s="74">
        <v>5.6214077296901088E-2</v>
      </c>
      <c r="F111" s="74">
        <v>8.5125230000000052</v>
      </c>
    </row>
    <row r="112" spans="1:6" hidden="1">
      <c r="A112" s="73"/>
      <c r="B112" s="76" t="s">
        <v>17</v>
      </c>
      <c r="C112" s="74">
        <v>-0.82636490151150044</v>
      </c>
      <c r="D112" s="74">
        <v>0.29213712617661702</v>
      </c>
      <c r="E112" s="74">
        <v>0.27482146641568672</v>
      </c>
      <c r="F112" s="74">
        <v>-9.4216300000000039</v>
      </c>
    </row>
    <row r="113" spans="1:6" hidden="1">
      <c r="A113" s="73"/>
      <c r="B113" s="76" t="s">
        <v>18</v>
      </c>
      <c r="C113" s="74">
        <v>1.7015909167584331</v>
      </c>
      <c r="D113" s="74">
        <v>2.5677010455586791</v>
      </c>
      <c r="E113" s="74">
        <v>-0.9507166785347021</v>
      </c>
      <c r="F113" s="74">
        <v>11.212522999999997</v>
      </c>
    </row>
    <row r="114" spans="1:6" hidden="1">
      <c r="A114" s="71"/>
      <c r="B114" s="76" t="s">
        <v>19</v>
      </c>
      <c r="C114" s="74">
        <v>0.26477781851739213</v>
      </c>
      <c r="D114" s="74">
        <v>-0.2012756176615671</v>
      </c>
      <c r="E114" s="74">
        <v>0.90216693745530652</v>
      </c>
      <c r="F114" s="74">
        <v>-0.85011999999998755</v>
      </c>
    </row>
    <row r="115" spans="1:6" hidden="1">
      <c r="A115" s="71"/>
      <c r="B115" s="76" t="s">
        <v>20</v>
      </c>
      <c r="C115" s="74">
        <v>-0.33829204794449952</v>
      </c>
      <c r="D115" s="74">
        <v>0.71371046723094356</v>
      </c>
      <c r="E115" s="74">
        <v>0.75465465546755706</v>
      </c>
      <c r="F115" s="74">
        <v>-8.7873399999999986</v>
      </c>
    </row>
    <row r="116" spans="1:6" hidden="1">
      <c r="A116" s="71"/>
      <c r="B116" s="76" t="s">
        <v>21</v>
      </c>
      <c r="C116" s="74">
        <v>1.1897716662901292</v>
      </c>
      <c r="D116" s="74">
        <v>5.9076659714341062E-2</v>
      </c>
      <c r="E116" s="74">
        <v>0.52067238646535952</v>
      </c>
      <c r="F116" s="74">
        <v>8.7812299999999954</v>
      </c>
    </row>
    <row r="117" spans="1:6" hidden="1">
      <c r="A117" s="68"/>
      <c r="B117" s="76" t="s">
        <v>22</v>
      </c>
      <c r="C117" s="74">
        <v>-0.78031822489843528</v>
      </c>
      <c r="D117" s="74">
        <v>-0.90554176635747607</v>
      </c>
      <c r="E117" s="74">
        <v>-0.15262033821500376</v>
      </c>
      <c r="F117" s="74">
        <v>-3.1323149999999966</v>
      </c>
    </row>
    <row r="118" spans="1:6" hidden="1">
      <c r="A118" s="68"/>
      <c r="B118" s="80" t="s">
        <v>23</v>
      </c>
      <c r="C118" s="74">
        <v>1.4663506276366034</v>
      </c>
      <c r="D118" s="74">
        <v>-0.11525747316480928</v>
      </c>
      <c r="E118" s="74">
        <v>1.2202308996400291</v>
      </c>
      <c r="F118" s="74">
        <v>8.3423580000000044</v>
      </c>
    </row>
    <row r="119" spans="1:6" ht="11.4" hidden="1" customHeight="1">
      <c r="A119" s="75"/>
      <c r="B119" s="81"/>
      <c r="C119" s="74"/>
      <c r="D119" s="74"/>
      <c r="E119" s="74"/>
      <c r="F119" s="74"/>
    </row>
    <row r="120" spans="1:6" ht="12" customHeight="1">
      <c r="A120" s="68">
        <v>2025</v>
      </c>
      <c r="B120" s="80" t="s">
        <v>12</v>
      </c>
      <c r="C120" s="74">
        <f>(C30/C28-1)*100</f>
        <v>-1.7907891467876302</v>
      </c>
      <c r="D120" s="74">
        <f t="shared" ref="D120:F120" si="49">(D30/D28-1)*100</f>
        <v>0.52730214914999962</v>
      </c>
      <c r="E120" s="74">
        <f t="shared" si="49"/>
        <v>0.5533334538220025</v>
      </c>
      <c r="F120" s="74">
        <f t="shared" si="49"/>
        <v>-19.612349999999999</v>
      </c>
    </row>
    <row r="121" spans="1:6" ht="12" customHeight="1">
      <c r="A121" s="68"/>
      <c r="B121" s="80" t="s">
        <v>13</v>
      </c>
      <c r="C121" s="74">
        <f>(C31/C30-1)*100</f>
        <v>-0.53911833712081414</v>
      </c>
      <c r="D121" s="74">
        <f t="shared" ref="D121:F121" si="50">(D31/D30-1)*100</f>
        <v>-1.415816737404807</v>
      </c>
      <c r="E121" s="74">
        <f t="shared" si="50"/>
        <v>-1.8770262457978526</v>
      </c>
      <c r="F121" s="74">
        <f t="shared" si="50"/>
        <v>10.313254000000027</v>
      </c>
    </row>
    <row r="122" spans="1:6" ht="12" customHeight="1">
      <c r="A122" s="68"/>
      <c r="B122" s="76" t="s">
        <v>24</v>
      </c>
      <c r="C122" s="74">
        <f>(C32/C31-1)*100</f>
        <v>3.5256569566366025</v>
      </c>
      <c r="D122" s="74">
        <f t="shared" ref="D122:F122" si="51">(D32/D31-1)*100</f>
        <v>2.96227524707533</v>
      </c>
      <c r="E122" s="74">
        <f t="shared" si="51"/>
        <v>2.721746295656513</v>
      </c>
      <c r="F122" s="74">
        <f t="shared" si="51"/>
        <v>9.4721540000000104</v>
      </c>
    </row>
    <row r="123" spans="1:6" ht="12" customHeight="1">
      <c r="A123" s="68"/>
      <c r="B123" s="80" t="s">
        <v>15</v>
      </c>
      <c r="C123" s="74">
        <f>(C33/C32-1)*100</f>
        <v>-1.3372621137691665</v>
      </c>
      <c r="D123" s="74">
        <f t="shared" ref="D123:F123" si="52">(D33/D32-1)*100</f>
        <v>-0.33600687922135108</v>
      </c>
      <c r="E123" s="74">
        <f t="shared" si="52"/>
        <v>-0.63864566325545491</v>
      </c>
      <c r="F123" s="74">
        <f t="shared" si="52"/>
        <v>-7.9915421246230078</v>
      </c>
    </row>
    <row r="124" spans="1:6" ht="12" customHeight="1">
      <c r="A124" s="68"/>
      <c r="B124" s="76" t="s">
        <v>16</v>
      </c>
      <c r="C124" s="74">
        <f t="shared" ref="C124:F124" si="53">(C34/C33-1)*100</f>
        <v>1.7494478941486813</v>
      </c>
      <c r="D124" s="74">
        <f t="shared" si="53"/>
        <v>1.7830340259525013</v>
      </c>
      <c r="E124" s="74">
        <f t="shared" si="53"/>
        <v>0.41985518475349259</v>
      </c>
      <c r="F124" s="74">
        <f t="shared" si="53"/>
        <v>8.0532470000000078</v>
      </c>
    </row>
    <row r="125" spans="1:6" ht="12" customHeight="1">
      <c r="A125" s="68"/>
      <c r="B125" s="80" t="s">
        <v>17</v>
      </c>
      <c r="C125" s="74">
        <f t="shared" ref="C125:F125" si="54">(C35/C34-1)*100</f>
        <v>-0.66389594527170859</v>
      </c>
      <c r="D125" s="74">
        <f t="shared" si="54"/>
        <v>0.35469494222253317</v>
      </c>
      <c r="E125" s="74">
        <f t="shared" si="54"/>
        <v>0.66465790637240119</v>
      </c>
      <c r="F125" s="74">
        <f t="shared" si="54"/>
        <v>-10.295543846999999</v>
      </c>
    </row>
    <row r="126" spans="1:6" ht="12" customHeight="1">
      <c r="A126" s="68"/>
      <c r="B126" s="80" t="s">
        <v>18</v>
      </c>
      <c r="C126" s="74">
        <f t="shared" ref="C126:F126" si="55">(C36/C35-1)*100</f>
        <v>1.8676445312831635</v>
      </c>
      <c r="D126" s="74">
        <f t="shared" si="55"/>
        <v>2.4021287229735844</v>
      </c>
      <c r="E126" s="74">
        <f t="shared" si="55"/>
        <v>-0.74491763553884427</v>
      </c>
      <c r="F126" s="74">
        <f t="shared" si="55"/>
        <v>12.900265829999991</v>
      </c>
    </row>
    <row r="127" spans="1:6" ht="12" customHeight="1">
      <c r="A127" s="67"/>
      <c r="B127" s="76" t="s">
        <v>19</v>
      </c>
      <c r="C127" s="74">
        <f t="shared" ref="C127:F127" si="56">(C37/C36-1)*100</f>
        <v>4.2218230820800784E-2</v>
      </c>
      <c r="D127" s="74">
        <f t="shared" si="56"/>
        <v>-0.58142889753393101</v>
      </c>
      <c r="E127" s="74">
        <f t="shared" si="56"/>
        <v>0.27437545036692601</v>
      </c>
      <c r="F127" s="74">
        <f t="shared" si="56"/>
        <v>1.2856329399999922</v>
      </c>
    </row>
    <row r="128" spans="1:6" ht="12" customHeight="1">
      <c r="A128" s="67"/>
      <c r="B128" s="80" t="s">
        <v>28</v>
      </c>
      <c r="C128" s="74">
        <f t="shared" ref="C128:F128" si="57">(C38/C37-1)*100</f>
        <v>0.65334578034241808</v>
      </c>
      <c r="D128" s="74">
        <f t="shared" si="57"/>
        <v>1.8199608229076958</v>
      </c>
      <c r="E128" s="74">
        <f t="shared" si="57"/>
        <v>1.8037456960567244</v>
      </c>
      <c r="F128" s="74">
        <f t="shared" si="57"/>
        <v>-8.5718123450000068</v>
      </c>
    </row>
    <row r="129" spans="1:6" ht="12" customHeight="1">
      <c r="A129" s="68"/>
      <c r="B129" s="80" t="s">
        <v>21</v>
      </c>
      <c r="C129" s="74">
        <f t="shared" ref="C129:F129" si="58">(C39/C38-1)*100</f>
        <v>1.5229341115470252</v>
      </c>
      <c r="D129" s="74">
        <f t="shared" si="58"/>
        <v>0.10978752056525209</v>
      </c>
      <c r="E129" s="74">
        <f t="shared" si="58"/>
        <v>0.35033229148409006</v>
      </c>
      <c r="F129" s="74">
        <f t="shared" si="58"/>
        <v>12.886539240000005</v>
      </c>
    </row>
    <row r="130" spans="1:6" s="75" customFormat="1" ht="13.5" customHeight="1">
      <c r="A130" s="68"/>
      <c r="B130" s="76" t="s">
        <v>22</v>
      </c>
      <c r="C130" s="74">
        <f t="shared" ref="C130:F130" si="59">(C40/C39-1)*100</f>
        <v>-1.2309531710836596</v>
      </c>
      <c r="D130" s="74">
        <f t="shared" si="59"/>
        <v>-1.5733667590545952</v>
      </c>
      <c r="E130" s="74">
        <f t="shared" si="59"/>
        <v>-0.36919449188654863</v>
      </c>
      <c r="F130" s="74">
        <f t="shared" si="59"/>
        <v>-3.4912643199999982</v>
      </c>
    </row>
    <row r="131" spans="1:6" ht="13.5" customHeight="1">
      <c r="A131" s="3"/>
      <c r="B131" s="76" t="s">
        <v>23</v>
      </c>
      <c r="C131" s="74">
        <f t="shared" ref="C131:F131" si="60">(C41/C40-1)*100</f>
        <v>2.597181796405823</v>
      </c>
      <c r="D131" s="74">
        <f t="shared" si="60"/>
        <v>0.86435623405862749</v>
      </c>
      <c r="E131" s="74">
        <f t="shared" si="60"/>
        <v>1.7068668792276087</v>
      </c>
      <c r="F131" s="74">
        <f t="shared" si="60"/>
        <v>12.543632680000005</v>
      </c>
    </row>
    <row r="132" spans="1:6" ht="15" customHeight="1">
      <c r="B132" s="1"/>
      <c r="C132" s="9"/>
      <c r="D132" s="9"/>
      <c r="E132" s="9"/>
      <c r="F132" s="9"/>
    </row>
    <row r="133" spans="1:6" ht="12" customHeight="1">
      <c r="A133" s="68">
        <v>2026</v>
      </c>
      <c r="B133" s="76" t="s">
        <v>12</v>
      </c>
      <c r="C133" s="74">
        <f>(C43/C41-1)*100</f>
        <v>-2.3545110284489135</v>
      </c>
      <c r="D133" s="74">
        <f t="shared" ref="D133:F133" si="61">(D43/D41-1)*100</f>
        <v>-0.29587748111227219</v>
      </c>
      <c r="E133" s="74">
        <f t="shared" si="61"/>
        <v>-0.61657454273036372</v>
      </c>
      <c r="F133" s="74">
        <f t="shared" si="61"/>
        <v>-16.05023658</v>
      </c>
    </row>
    <row r="134" spans="1:6" ht="12" customHeight="1">
      <c r="A134" s="68"/>
      <c r="B134" s="76" t="s">
        <v>13</v>
      </c>
      <c r="C134" s="74">
        <f>(C44/C43-1)*100</f>
        <v>-1.8253874458531771</v>
      </c>
      <c r="D134" s="74">
        <f t="shared" ref="D134:F134" si="62">(D44/D43-1)*100</f>
        <v>-1.3804600417495427</v>
      </c>
      <c r="E134" s="74">
        <f t="shared" si="62"/>
        <v>-0.26084608343612814</v>
      </c>
      <c r="F134" s="74">
        <f t="shared" si="62"/>
        <v>-11.042364999999998</v>
      </c>
    </row>
    <row r="135" spans="1:6" ht="12" customHeight="1">
      <c r="A135" s="68"/>
      <c r="B135" s="76" t="s">
        <v>14</v>
      </c>
      <c r="C135" s="74">
        <f>(C45/C44-1)*100</f>
        <v>3.4937805116101561</v>
      </c>
      <c r="D135" s="74">
        <f t="shared" ref="D135:F135" si="63">(D45/D44-1)*100</f>
        <v>2.6468634106339595</v>
      </c>
      <c r="E135" s="74">
        <f t="shared" si="63"/>
        <v>2.5993787311113792</v>
      </c>
      <c r="F135" s="74">
        <f t="shared" si="63"/>
        <v>11.908932568000008</v>
      </c>
    </row>
    <row r="136" spans="1:6" ht="12" customHeight="1">
      <c r="A136" s="68"/>
      <c r="B136" s="76" t="s">
        <v>154</v>
      </c>
      <c r="C136" s="74">
        <f>(C46/C45-1)*100</f>
        <v>0.39644411221284592</v>
      </c>
      <c r="D136" s="74">
        <f t="shared" ref="D136:F136" si="64">(D46/D45-1)*100</f>
        <v>1.0266635375037358</v>
      </c>
      <c r="E136" s="74">
        <f t="shared" si="64"/>
        <v>-1.9308746251867515</v>
      </c>
      <c r="F136" s="74">
        <f t="shared" si="64"/>
        <v>9.4223657999999979</v>
      </c>
    </row>
    <row r="137" spans="1:6" ht="12" customHeight="1">
      <c r="A137" s="68"/>
      <c r="B137" s="76" t="s">
        <v>132</v>
      </c>
      <c r="C137" s="74">
        <f t="shared" ref="C137:F137" si="65">(C47/C46-1)*100</f>
        <v>-1.2862919955943686</v>
      </c>
      <c r="D137" s="74">
        <f t="shared" si="65"/>
        <v>-2.0635833682272287</v>
      </c>
      <c r="E137" s="74">
        <f t="shared" si="65"/>
        <v>0.95345263113821854</v>
      </c>
      <c r="F137" s="74">
        <f t="shared" si="65"/>
        <v>-8.3923698520000141</v>
      </c>
    </row>
    <row r="138" spans="1:6" ht="12" hidden="1" customHeight="1">
      <c r="A138" s="68"/>
      <c r="B138" s="76" t="s">
        <v>133</v>
      </c>
      <c r="C138" s="74">
        <f t="shared" ref="C138:F138" si="66">(C48/C47-1)*100</f>
        <v>-100</v>
      </c>
      <c r="D138" s="74">
        <f t="shared" si="66"/>
        <v>-100</v>
      </c>
      <c r="E138" s="74">
        <f t="shared" si="66"/>
        <v>-100</v>
      </c>
      <c r="F138" s="74">
        <f t="shared" si="66"/>
        <v>-100</v>
      </c>
    </row>
    <row r="139" spans="1:6" ht="12" hidden="1" customHeight="1">
      <c r="A139" s="68"/>
      <c r="B139" s="76" t="s">
        <v>134</v>
      </c>
      <c r="C139" s="74" t="e">
        <f t="shared" ref="C139:F139" si="67">(C49/C48-1)*100</f>
        <v>#DIV/0!</v>
      </c>
      <c r="D139" s="74" t="e">
        <f t="shared" si="67"/>
        <v>#DIV/0!</v>
      </c>
      <c r="E139" s="74" t="e">
        <f t="shared" si="67"/>
        <v>#DIV/0!</v>
      </c>
      <c r="F139" s="74" t="e">
        <f t="shared" si="67"/>
        <v>#DIV/0!</v>
      </c>
    </row>
    <row r="140" spans="1:6" ht="12" hidden="1" customHeight="1">
      <c r="A140" s="67"/>
      <c r="B140" s="76" t="s">
        <v>135</v>
      </c>
      <c r="C140" s="74" t="e">
        <f t="shared" ref="C140:F140" si="68">(C50/C49-1)*100</f>
        <v>#DIV/0!</v>
      </c>
      <c r="D140" s="74" t="e">
        <f t="shared" si="68"/>
        <v>#DIV/0!</v>
      </c>
      <c r="E140" s="74" t="e">
        <f t="shared" si="68"/>
        <v>#DIV/0!</v>
      </c>
      <c r="F140" s="74" t="e">
        <f t="shared" si="68"/>
        <v>#DIV/0!</v>
      </c>
    </row>
    <row r="141" spans="1:6" ht="12" hidden="1" customHeight="1">
      <c r="A141" s="67"/>
      <c r="B141" s="76" t="s">
        <v>136</v>
      </c>
      <c r="C141" s="74" t="e">
        <f t="shared" ref="C141:F141" si="69">(C51/C50-1)*100</f>
        <v>#DIV/0!</v>
      </c>
      <c r="D141" s="74" t="e">
        <f t="shared" si="69"/>
        <v>#DIV/0!</v>
      </c>
      <c r="E141" s="74" t="e">
        <f t="shared" si="69"/>
        <v>#DIV/0!</v>
      </c>
      <c r="F141" s="74" t="e">
        <f t="shared" si="69"/>
        <v>#DIV/0!</v>
      </c>
    </row>
    <row r="142" spans="1:6" ht="12" hidden="1" customHeight="1">
      <c r="A142" s="68"/>
      <c r="B142" s="76" t="s">
        <v>137</v>
      </c>
      <c r="C142" s="74" t="e">
        <f t="shared" ref="C142:F142" si="70">(C52/C51-1)*100</f>
        <v>#DIV/0!</v>
      </c>
      <c r="D142" s="74" t="e">
        <f t="shared" si="70"/>
        <v>#DIV/0!</v>
      </c>
      <c r="E142" s="74" t="e">
        <f t="shared" si="70"/>
        <v>#DIV/0!</v>
      </c>
      <c r="F142" s="74" t="e">
        <f t="shared" si="70"/>
        <v>#DIV/0!</v>
      </c>
    </row>
    <row r="143" spans="1:6" s="75" customFormat="1" ht="13.5" hidden="1" customHeight="1">
      <c r="A143" s="68"/>
      <c r="B143" s="76" t="s">
        <v>138</v>
      </c>
      <c r="C143" s="74" t="e">
        <f t="shared" ref="C143:F143" si="71">(C53/C52-1)*100</f>
        <v>#DIV/0!</v>
      </c>
      <c r="D143" s="74" t="e">
        <f t="shared" si="71"/>
        <v>#DIV/0!</v>
      </c>
      <c r="E143" s="74" t="e">
        <f t="shared" si="71"/>
        <v>#DIV/0!</v>
      </c>
      <c r="F143" s="74" t="e">
        <f t="shared" si="71"/>
        <v>#DIV/0!</v>
      </c>
    </row>
    <row r="144" spans="1:6" ht="13.5" hidden="1" customHeight="1">
      <c r="A144" s="3"/>
      <c r="B144" s="76" t="s">
        <v>112</v>
      </c>
      <c r="C144" s="46" t="e">
        <f t="shared" ref="C144:F144" si="72">(C54/C53-1)*100</f>
        <v>#DIV/0!</v>
      </c>
      <c r="D144" s="46" t="e">
        <f t="shared" si="72"/>
        <v>#DIV/0!</v>
      </c>
      <c r="E144" s="46" t="e">
        <f t="shared" si="72"/>
        <v>#DIV/0!</v>
      </c>
      <c r="F144" s="46" t="e">
        <f t="shared" si="72"/>
        <v>#DIV/0!</v>
      </c>
    </row>
    <row r="145" ht="15" customHeight="1"/>
    <row r="146" ht="15" customHeight="1"/>
  </sheetData>
  <sheetProtection algorithmName="SHA-512" hashValue="cA0g9LVnhUD6qq4ovhdUh0tUvAmJZjDBsLbODN/20CLpv2J8N4QilOvCV1+/CFltWWaTWKAfDABYMBoRnMXjeA==" saltValue="0KcPeCU2cZp1iJUlP+71Sw==" spinCount="100000" sheet="1" formatCells="0" formatColumns="0" formatRows="0" insertColumns="0" insertRows="0" insertHyperlinks="0" deleteColumns="0" deleteRows="0" sort="0" autoFilter="0" pivotTables="0"/>
  <mergeCells count="7">
    <mergeCell ref="A105:F105"/>
    <mergeCell ref="B1:B2"/>
    <mergeCell ref="A4:B4"/>
    <mergeCell ref="A5:B5"/>
    <mergeCell ref="A6:B6"/>
    <mergeCell ref="A7:B7"/>
    <mergeCell ref="A56:F56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8C66-F36D-4C0B-887D-002367E88DAF}">
  <dimension ref="A1:L292"/>
  <sheetViews>
    <sheetView showGridLines="0" view="pageBreakPreview" topLeftCell="A131" zoomScaleNormal="80" zoomScaleSheetLayoutView="100" workbookViewId="0">
      <selection activeCell="C275" sqref="C275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08" t="s">
        <v>0</v>
      </c>
      <c r="B1" s="128">
        <v>3</v>
      </c>
      <c r="C1" s="19" t="s">
        <v>159</v>
      </c>
      <c r="D1" s="19"/>
      <c r="E1" s="19"/>
      <c r="F1" s="19"/>
    </row>
    <row r="2" spans="1:6" ht="15" customHeight="1">
      <c r="A2" s="108" t="s">
        <v>2</v>
      </c>
      <c r="B2" s="128"/>
      <c r="C2" s="124" t="s">
        <v>160</v>
      </c>
    </row>
    <row r="3" spans="1:6" ht="9" customHeight="1"/>
    <row r="4" spans="1:6" ht="15.9" customHeight="1">
      <c r="A4" s="129" t="s">
        <v>108</v>
      </c>
      <c r="B4" s="129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30" t="s">
        <v>161</v>
      </c>
      <c r="B5" s="130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30"/>
      <c r="B6" s="130"/>
      <c r="C6" s="35"/>
      <c r="D6" s="3"/>
      <c r="E6" s="3"/>
      <c r="F6" s="3"/>
    </row>
    <row r="7" spans="1:6" s="44" customFormat="1" ht="16.5" customHeight="1">
      <c r="A7" s="131" t="s">
        <v>118</v>
      </c>
      <c r="B7" s="131"/>
      <c r="C7" s="114">
        <v>100</v>
      </c>
      <c r="D7" s="113">
        <v>40.5</v>
      </c>
      <c r="E7" s="114">
        <v>41</v>
      </c>
      <c r="F7" s="113">
        <v>18.399999999999999</v>
      </c>
    </row>
    <row r="8" spans="1:6" ht="9" customHeight="1">
      <c r="A8" s="67"/>
      <c r="B8" s="68"/>
      <c r="C8" s="68"/>
      <c r="D8" s="68"/>
      <c r="E8" s="68"/>
      <c r="F8" s="68"/>
    </row>
    <row r="9" spans="1:6" ht="12" hidden="1" customHeight="1">
      <c r="A9" s="68">
        <v>2018</v>
      </c>
      <c r="B9" s="67" t="s">
        <v>12</v>
      </c>
      <c r="C9" s="74">
        <v>117.249</v>
      </c>
      <c r="D9" s="74">
        <v>119.11</v>
      </c>
      <c r="E9" s="74">
        <v>121.441</v>
      </c>
      <c r="F9" s="74">
        <v>99.442999999999998</v>
      </c>
    </row>
    <row r="10" spans="1:6" ht="12" hidden="1" customHeight="1">
      <c r="A10" s="73"/>
      <c r="B10" s="67" t="s">
        <v>13</v>
      </c>
      <c r="C10" s="74">
        <v>117.77500000000001</v>
      </c>
      <c r="D10" s="74">
        <v>119.616</v>
      </c>
      <c r="E10" s="74">
        <v>121.85299999999999</v>
      </c>
      <c r="F10" s="74">
        <v>100.018</v>
      </c>
    </row>
    <row r="11" spans="1:6" ht="12" hidden="1" customHeight="1">
      <c r="A11" s="73"/>
      <c r="B11" s="67" t="s">
        <v>14</v>
      </c>
      <c r="C11" s="74">
        <v>117.75</v>
      </c>
      <c r="D11" s="74">
        <v>120.2</v>
      </c>
      <c r="E11" s="74">
        <v>122.58</v>
      </c>
      <c r="F11" s="74">
        <v>95.483000000000004</v>
      </c>
    </row>
    <row r="12" spans="1:6" ht="12" hidden="1" customHeight="1">
      <c r="A12" s="73"/>
      <c r="B12" s="67" t="s">
        <v>15</v>
      </c>
      <c r="C12" s="74">
        <v>119.255</v>
      </c>
      <c r="D12" s="74">
        <v>120.89400000000001</v>
      </c>
      <c r="E12" s="74">
        <v>123.60899999999999</v>
      </c>
      <c r="F12" s="74">
        <v>101.999</v>
      </c>
    </row>
    <row r="13" spans="1:6" ht="12" hidden="1" customHeight="1">
      <c r="A13" s="73"/>
      <c r="B13" s="67" t="s">
        <v>16</v>
      </c>
      <c r="C13" s="74">
        <v>120.384</v>
      </c>
      <c r="D13" s="74">
        <v>121.867</v>
      </c>
      <c r="E13" s="74">
        <v>126.259</v>
      </c>
      <c r="F13" s="74">
        <v>100.375</v>
      </c>
    </row>
    <row r="14" spans="1:6" ht="12" hidden="1" customHeight="1">
      <c r="A14" s="73"/>
      <c r="B14" s="67" t="s">
        <v>17</v>
      </c>
      <c r="C14" s="74">
        <v>123.258</v>
      </c>
      <c r="D14" s="74">
        <v>122.39700000000001</v>
      </c>
      <c r="E14" s="74">
        <v>131.321</v>
      </c>
      <c r="F14" s="74">
        <v>104.83799999999999</v>
      </c>
    </row>
    <row r="15" spans="1:6" ht="12" hidden="1" customHeight="1">
      <c r="A15" s="73"/>
      <c r="B15" s="67" t="s">
        <v>18</v>
      </c>
      <c r="C15" s="74">
        <v>124.798</v>
      </c>
      <c r="D15" s="74">
        <v>122.71899999999999</v>
      </c>
      <c r="E15" s="74">
        <v>133.685</v>
      </c>
      <c r="F15" s="74">
        <v>109.458</v>
      </c>
    </row>
    <row r="16" spans="1:6" ht="12" hidden="1" customHeight="1">
      <c r="A16" s="73"/>
      <c r="B16" s="67" t="s">
        <v>19</v>
      </c>
      <c r="C16" s="74">
        <v>126.815</v>
      </c>
      <c r="D16" s="74">
        <v>124.527</v>
      </c>
      <c r="E16" s="74">
        <v>135.56</v>
      </c>
      <c r="F16" s="74">
        <v>106.64</v>
      </c>
    </row>
    <row r="17" spans="1:6" ht="12" hidden="1" customHeight="1">
      <c r="A17" s="73"/>
      <c r="B17" s="67" t="s">
        <v>20</v>
      </c>
      <c r="C17" s="74">
        <v>122.181</v>
      </c>
      <c r="D17" s="74">
        <v>125.866</v>
      </c>
      <c r="E17" s="74">
        <v>128.893</v>
      </c>
      <c r="F17" s="74">
        <v>94.120999999999995</v>
      </c>
    </row>
    <row r="18" spans="1:6" ht="12" hidden="1" customHeight="1">
      <c r="A18" s="73"/>
      <c r="B18" s="67" t="s">
        <v>21</v>
      </c>
      <c r="C18" s="74">
        <v>124.84</v>
      </c>
      <c r="D18" s="74">
        <v>125.624</v>
      </c>
      <c r="E18" s="74">
        <v>132.673</v>
      </c>
      <c r="F18" s="74">
        <v>101.04300000000001</v>
      </c>
    </row>
    <row r="19" spans="1:6" ht="12" hidden="1" customHeight="1">
      <c r="A19" s="73"/>
      <c r="B19" s="67" t="s">
        <v>22</v>
      </c>
      <c r="C19" s="74">
        <v>125.78400000000001</v>
      </c>
      <c r="D19" s="74">
        <v>125.566</v>
      </c>
      <c r="E19" s="74">
        <v>134.393</v>
      </c>
      <c r="F19" s="74">
        <v>101.54600000000001</v>
      </c>
    </row>
    <row r="20" spans="1:6" ht="12" hidden="1" customHeight="1">
      <c r="A20" s="73"/>
      <c r="B20" s="67" t="s">
        <v>23</v>
      </c>
      <c r="C20" s="74">
        <v>125.41500000000001</v>
      </c>
      <c r="D20" s="74">
        <v>125.218</v>
      </c>
      <c r="E20" s="74">
        <v>135.095</v>
      </c>
      <c r="F20" s="74">
        <v>97.417000000000002</v>
      </c>
    </row>
    <row r="21" spans="1:6" hidden="1">
      <c r="A21" s="68">
        <v>2019</v>
      </c>
      <c r="B21" s="67" t="s">
        <v>12</v>
      </c>
      <c r="C21" s="74">
        <v>126.651</v>
      </c>
      <c r="D21" s="74">
        <v>125.492</v>
      </c>
      <c r="E21" s="74">
        <v>135.47800000000001</v>
      </c>
      <c r="F21" s="74">
        <v>104.631</v>
      </c>
    </row>
    <row r="22" spans="1:6" hidden="1">
      <c r="A22" s="71"/>
      <c r="B22" s="67" t="s">
        <v>13</v>
      </c>
      <c r="C22" s="74">
        <v>125.89</v>
      </c>
      <c r="D22" s="74">
        <v>125.253</v>
      </c>
      <c r="E22" s="74">
        <v>134.863</v>
      </c>
      <c r="F22" s="74">
        <v>103.60899999999999</v>
      </c>
    </row>
    <row r="23" spans="1:6" hidden="1">
      <c r="A23" s="71"/>
      <c r="B23" s="67" t="s">
        <v>14</v>
      </c>
      <c r="C23" s="74">
        <v>124.21599999999999</v>
      </c>
      <c r="D23" s="74">
        <v>124.36799999999999</v>
      </c>
      <c r="E23" s="74">
        <v>132.88</v>
      </c>
      <c r="F23" s="74">
        <v>101.70099999999999</v>
      </c>
    </row>
    <row r="24" spans="1:6" hidden="1">
      <c r="A24" s="71"/>
      <c r="B24" s="67" t="s">
        <v>15</v>
      </c>
      <c r="C24" s="74">
        <v>126.336</v>
      </c>
      <c r="D24" s="74">
        <v>125.619</v>
      </c>
      <c r="E24" s="74">
        <v>134.696</v>
      </c>
      <c r="F24" s="74">
        <v>105.66500000000001</v>
      </c>
    </row>
    <row r="25" spans="1:6" hidden="1">
      <c r="A25" s="71"/>
      <c r="B25" s="67" t="s">
        <v>16</v>
      </c>
      <c r="C25" s="74">
        <v>128.41200000000001</v>
      </c>
      <c r="D25" s="74">
        <v>126.655</v>
      </c>
      <c r="E25" s="74">
        <v>138.44300000000001</v>
      </c>
      <c r="F25" s="74">
        <v>107.797</v>
      </c>
    </row>
    <row r="26" spans="1:6" hidden="1">
      <c r="A26" s="71"/>
      <c r="B26" s="67" t="s">
        <v>30</v>
      </c>
      <c r="C26" s="74">
        <v>130.51</v>
      </c>
      <c r="D26" s="74">
        <v>128.63399999999999</v>
      </c>
      <c r="E26" s="74">
        <v>142.33799999999999</v>
      </c>
      <c r="F26" s="74">
        <v>104.596</v>
      </c>
    </row>
    <row r="27" spans="1:6" hidden="1">
      <c r="A27" s="71"/>
      <c r="B27" s="67" t="s">
        <v>18</v>
      </c>
      <c r="C27" s="74">
        <v>131.66200000000001</v>
      </c>
      <c r="D27" s="74">
        <v>129.773</v>
      </c>
      <c r="E27" s="74">
        <v>141.94300000000001</v>
      </c>
      <c r="F27" s="74">
        <v>106.417</v>
      </c>
    </row>
    <row r="28" spans="1:6" hidden="1">
      <c r="A28" s="71"/>
      <c r="B28" s="67" t="s">
        <v>27</v>
      </c>
      <c r="C28" s="74">
        <v>132.827</v>
      </c>
      <c r="D28" s="74">
        <v>130.63</v>
      </c>
      <c r="E28" s="74">
        <v>142.35300000000001</v>
      </c>
      <c r="F28" s="74">
        <v>106.223</v>
      </c>
    </row>
    <row r="29" spans="1:6" hidden="1">
      <c r="A29" s="71"/>
      <c r="B29" s="67" t="s">
        <v>28</v>
      </c>
      <c r="C29" s="74">
        <v>130.685</v>
      </c>
      <c r="D29" s="74">
        <v>131.17599999999999</v>
      </c>
      <c r="E29" s="74">
        <v>141.404</v>
      </c>
      <c r="F29" s="74">
        <v>101.19499999999999</v>
      </c>
    </row>
    <row r="30" spans="1:6" hidden="1">
      <c r="A30" s="73"/>
      <c r="B30" s="67" t="s">
        <v>29</v>
      </c>
      <c r="C30" s="74">
        <v>131.29400000000001</v>
      </c>
      <c r="D30" s="74">
        <v>130.74199999999999</v>
      </c>
      <c r="E30" s="74">
        <v>141.81200000000001</v>
      </c>
      <c r="F30" s="74">
        <v>104.751</v>
      </c>
    </row>
    <row r="31" spans="1:6" hidden="1">
      <c r="A31" s="73"/>
      <c r="B31" s="75" t="s">
        <v>22</v>
      </c>
      <c r="C31" s="74">
        <v>132.59399999999999</v>
      </c>
      <c r="D31" s="74">
        <v>131.471</v>
      </c>
      <c r="E31" s="74">
        <v>143.26300000000001</v>
      </c>
      <c r="F31" s="74">
        <v>104.869</v>
      </c>
    </row>
    <row r="32" spans="1:6" hidden="1">
      <c r="A32" s="73"/>
      <c r="B32" s="75" t="s">
        <v>23</v>
      </c>
      <c r="C32" s="74">
        <v>133.06700000000001</v>
      </c>
      <c r="D32" s="74">
        <v>132.03800000000001</v>
      </c>
      <c r="E32" s="74">
        <v>144.22399999999999</v>
      </c>
      <c r="F32" s="74">
        <v>103.88800000000001</v>
      </c>
    </row>
    <row r="33" spans="1:6" ht="13.5" hidden="1" customHeight="1">
      <c r="A33" s="68">
        <v>2020</v>
      </c>
      <c r="B33" s="119" t="s">
        <v>12</v>
      </c>
      <c r="C33" s="74">
        <v>130.15</v>
      </c>
      <c r="D33" s="74">
        <v>128.09800000000001</v>
      </c>
      <c r="E33" s="74">
        <v>140.94</v>
      </c>
      <c r="F33" s="74">
        <v>104.06699999999999</v>
      </c>
    </row>
    <row r="34" spans="1:6" ht="13.5" hidden="1" customHeight="1">
      <c r="A34" s="71"/>
      <c r="B34" s="76" t="s">
        <v>13</v>
      </c>
      <c r="C34" s="74">
        <v>133.66800000000001</v>
      </c>
      <c r="D34" s="74">
        <v>130.672</v>
      </c>
      <c r="E34" s="74">
        <v>143.69499999999999</v>
      </c>
      <c r="F34" s="74">
        <v>101.80200000000001</v>
      </c>
    </row>
    <row r="35" spans="1:6" ht="13.5" hidden="1" customHeight="1">
      <c r="A35" s="71"/>
      <c r="B35" s="76" t="s">
        <v>14</v>
      </c>
      <c r="C35" s="74">
        <v>120.422</v>
      </c>
      <c r="D35" s="74">
        <v>124.979</v>
      </c>
      <c r="E35" s="74">
        <v>127.741</v>
      </c>
      <c r="F35" s="74">
        <v>84.709000000000003</v>
      </c>
    </row>
    <row r="36" spans="1:6" ht="13.5" hidden="1" customHeight="1">
      <c r="A36" s="71"/>
      <c r="B36" s="76" t="s">
        <v>15</v>
      </c>
      <c r="C36" s="74">
        <v>79.403999999999996</v>
      </c>
      <c r="D36" s="74">
        <v>92.948999999999998</v>
      </c>
      <c r="E36" s="74">
        <v>89.701999999999998</v>
      </c>
      <c r="F36" s="74">
        <v>7.15</v>
      </c>
    </row>
    <row r="37" spans="1:6" ht="13.5" hidden="1" customHeight="1">
      <c r="A37" s="71"/>
      <c r="B37" s="76" t="s">
        <v>16</v>
      </c>
      <c r="C37" s="74">
        <v>100.97199999999999</v>
      </c>
      <c r="D37" s="74">
        <v>100.697</v>
      </c>
      <c r="E37" s="74">
        <v>118.91</v>
      </c>
      <c r="F37" s="74">
        <v>60.234000000000002</v>
      </c>
    </row>
    <row r="38" spans="1:6" ht="13.5" hidden="1" customHeight="1">
      <c r="A38" s="71"/>
      <c r="B38" s="76" t="s">
        <v>30</v>
      </c>
      <c r="C38" s="74">
        <v>121.063</v>
      </c>
      <c r="D38" s="74">
        <v>122.691</v>
      </c>
      <c r="E38" s="74">
        <v>127.27</v>
      </c>
      <c r="F38" s="74">
        <v>107.773</v>
      </c>
    </row>
    <row r="39" spans="1:6" ht="13.5" hidden="1" customHeight="1">
      <c r="A39" s="71"/>
      <c r="B39" s="76" t="s">
        <v>31</v>
      </c>
      <c r="C39" s="74">
        <v>126.96299999999999</v>
      </c>
      <c r="D39" s="74">
        <v>126.931</v>
      </c>
      <c r="E39" s="74">
        <v>135.06299999999999</v>
      </c>
      <c r="F39" s="74">
        <v>110.23</v>
      </c>
    </row>
    <row r="40" spans="1:6" ht="13.5" hidden="1" customHeight="1">
      <c r="A40" s="71"/>
      <c r="B40" s="76" t="s">
        <v>27</v>
      </c>
      <c r="C40" s="74">
        <v>129.17099999999999</v>
      </c>
      <c r="D40" s="74">
        <v>124.863</v>
      </c>
      <c r="E40" s="74">
        <v>137.23599999999999</v>
      </c>
      <c r="F40" s="74">
        <v>110.167</v>
      </c>
    </row>
    <row r="41" spans="1:6" ht="13.5" hidden="1" customHeight="1">
      <c r="A41" s="71"/>
      <c r="B41" s="76" t="s">
        <v>20</v>
      </c>
      <c r="C41" s="74">
        <v>129.25399999999999</v>
      </c>
      <c r="D41" s="74">
        <v>125.40600000000001</v>
      </c>
      <c r="E41" s="74">
        <v>138.22200000000001</v>
      </c>
      <c r="F41" s="74">
        <v>112.995</v>
      </c>
    </row>
    <row r="42" spans="1:6" ht="13.5" hidden="1" customHeight="1">
      <c r="A42" s="73"/>
      <c r="B42" s="76" t="s">
        <v>21</v>
      </c>
      <c r="C42" s="74">
        <v>126.758</v>
      </c>
      <c r="D42" s="74">
        <v>127.036</v>
      </c>
      <c r="E42" s="74">
        <v>135.34800000000001</v>
      </c>
      <c r="F42" s="74">
        <v>101.277</v>
      </c>
    </row>
    <row r="43" spans="1:6" ht="13.5" hidden="1" customHeight="1">
      <c r="A43" s="73"/>
      <c r="B43" s="76" t="s">
        <v>22</v>
      </c>
      <c r="C43" s="74">
        <v>127.18600000000001</v>
      </c>
      <c r="D43" s="74">
        <v>127.01900000000001</v>
      </c>
      <c r="E43" s="74">
        <v>135.43299999999999</v>
      </c>
      <c r="F43" s="74">
        <v>101.70399999999999</v>
      </c>
    </row>
    <row r="44" spans="1:6" ht="13.5" hidden="1" customHeight="1">
      <c r="A44" s="68"/>
      <c r="B44" s="76" t="s">
        <v>23</v>
      </c>
      <c r="C44" s="74">
        <v>129.244</v>
      </c>
      <c r="D44" s="74">
        <v>128.04</v>
      </c>
      <c r="E44" s="74">
        <v>136.74100000000001</v>
      </c>
      <c r="F44" s="74">
        <v>110.104</v>
      </c>
    </row>
    <row r="45" spans="1:6" ht="15" hidden="1" customHeight="1">
      <c r="A45" s="68"/>
      <c r="B45" s="76"/>
      <c r="C45" s="75"/>
      <c r="D45" s="75"/>
      <c r="E45" s="75"/>
      <c r="F45" s="75"/>
    </row>
    <row r="46" spans="1:6" ht="13.5" hidden="1" customHeight="1">
      <c r="A46" s="68">
        <v>2021</v>
      </c>
      <c r="B46" s="119" t="s">
        <v>12</v>
      </c>
      <c r="C46" s="74">
        <v>126.346</v>
      </c>
      <c r="D46" s="74">
        <v>127.511</v>
      </c>
      <c r="E46" s="74">
        <v>136.071</v>
      </c>
      <c r="F46" s="74">
        <v>90.263000000000005</v>
      </c>
    </row>
    <row r="47" spans="1:6" ht="13.5" hidden="1" customHeight="1">
      <c r="A47" s="68"/>
      <c r="B47" s="76" t="s">
        <v>13</v>
      </c>
      <c r="C47" s="74">
        <v>132.28</v>
      </c>
      <c r="D47" s="74">
        <v>130.71299999999999</v>
      </c>
      <c r="E47" s="74">
        <v>140.35499999999999</v>
      </c>
      <c r="F47" s="74">
        <v>100.23</v>
      </c>
    </row>
    <row r="48" spans="1:6" ht="13.5" hidden="1" customHeight="1">
      <c r="A48" s="73"/>
      <c r="B48" s="76" t="s">
        <v>24</v>
      </c>
      <c r="C48" s="74">
        <v>130.749</v>
      </c>
      <c r="D48" s="74">
        <v>128.75</v>
      </c>
      <c r="E48" s="74">
        <v>140.53299999999999</v>
      </c>
      <c r="F48" s="74">
        <v>109.812</v>
      </c>
    </row>
    <row r="49" spans="1:6" ht="13.5" hidden="1" customHeight="1">
      <c r="A49" s="73"/>
      <c r="B49" s="76" t="s">
        <v>15</v>
      </c>
      <c r="C49" s="74">
        <v>135.672</v>
      </c>
      <c r="D49" s="74">
        <v>132.85499999999999</v>
      </c>
      <c r="E49" s="74">
        <v>146.73400000000001</v>
      </c>
      <c r="F49" s="74">
        <v>128.892</v>
      </c>
    </row>
    <row r="50" spans="1:6" ht="13.5" hidden="1" customHeight="1">
      <c r="A50" s="73"/>
      <c r="B50" s="76" t="s">
        <v>155</v>
      </c>
      <c r="C50" s="74">
        <v>128.84800000000001</v>
      </c>
      <c r="D50" s="74">
        <v>129.23500000000001</v>
      </c>
      <c r="E50" s="74">
        <v>143.75299999999999</v>
      </c>
      <c r="F50" s="74">
        <v>101.248</v>
      </c>
    </row>
    <row r="51" spans="1:6" ht="13.5" hidden="1" customHeight="1">
      <c r="A51" s="73"/>
      <c r="B51" s="76" t="s">
        <v>156</v>
      </c>
      <c r="C51" s="74">
        <v>106.23699999999999</v>
      </c>
      <c r="D51" s="74">
        <v>122.89100000000001</v>
      </c>
      <c r="E51" s="74">
        <v>122.813</v>
      </c>
      <c r="F51" s="74">
        <v>7.8330000000000002</v>
      </c>
    </row>
    <row r="52" spans="1:6" ht="13.5" hidden="1" customHeight="1">
      <c r="A52" s="73"/>
      <c r="B52" s="76" t="s">
        <v>31</v>
      </c>
      <c r="C52" s="74">
        <v>106.387</v>
      </c>
      <c r="D52" s="74">
        <v>122.874</v>
      </c>
      <c r="E52" s="74">
        <v>122.898</v>
      </c>
      <c r="F52" s="74">
        <v>13.084</v>
      </c>
    </row>
    <row r="53" spans="1:6" ht="13.5" hidden="1" customHeight="1">
      <c r="A53" s="71"/>
      <c r="B53" s="76" t="s">
        <v>27</v>
      </c>
      <c r="C53" s="74">
        <v>114.943</v>
      </c>
      <c r="D53" s="74">
        <v>120.46</v>
      </c>
      <c r="E53" s="74">
        <v>126.678</v>
      </c>
      <c r="F53" s="74">
        <v>45.390999999999998</v>
      </c>
    </row>
    <row r="54" spans="1:6" ht="13.5" hidden="1" customHeight="1">
      <c r="A54" s="71"/>
      <c r="B54" s="76" t="s">
        <v>20</v>
      </c>
      <c r="C54" s="74">
        <v>121.521</v>
      </c>
      <c r="D54" s="74">
        <v>121.95399999999999</v>
      </c>
      <c r="E54" s="74">
        <v>133.26900000000001</v>
      </c>
      <c r="F54" s="74">
        <v>84.441999999999993</v>
      </c>
    </row>
    <row r="55" spans="1:6" ht="13.5" hidden="1" customHeight="1">
      <c r="A55" s="71"/>
      <c r="B55" s="76" t="s">
        <v>21</v>
      </c>
      <c r="C55" s="74">
        <v>127.568</v>
      </c>
      <c r="D55" s="74">
        <v>124.429</v>
      </c>
      <c r="E55" s="74">
        <v>137.86000000000001</v>
      </c>
      <c r="F55" s="74">
        <v>107.669</v>
      </c>
    </row>
    <row r="56" spans="1:6" ht="13.5" hidden="1" customHeight="1">
      <c r="A56" s="71"/>
      <c r="B56" s="67" t="s">
        <v>22</v>
      </c>
      <c r="C56" s="74">
        <v>129.52799999999999</v>
      </c>
      <c r="D56" s="74">
        <v>128.04499999999999</v>
      </c>
      <c r="E56" s="74">
        <v>139.51900000000001</v>
      </c>
      <c r="F56" s="74">
        <v>104.57299999999999</v>
      </c>
    </row>
    <row r="57" spans="1:6" ht="13.5" hidden="1" customHeight="1">
      <c r="A57" s="71"/>
      <c r="B57" s="67" t="s">
        <v>23</v>
      </c>
      <c r="C57" s="74">
        <v>129.71899999999999</v>
      </c>
      <c r="D57" s="74">
        <v>128.488</v>
      </c>
      <c r="E57" s="74">
        <v>137.733</v>
      </c>
      <c r="F57" s="74">
        <v>110.83499999999999</v>
      </c>
    </row>
    <row r="58" spans="1:6" ht="9" hidden="1" customHeight="1">
      <c r="A58" s="71"/>
      <c r="B58" s="67"/>
      <c r="C58" s="74"/>
      <c r="D58" s="74"/>
      <c r="E58" s="74"/>
      <c r="F58" s="74"/>
    </row>
    <row r="59" spans="1:6" ht="13.5" hidden="1" customHeight="1">
      <c r="A59" s="68">
        <v>2022</v>
      </c>
      <c r="B59" s="119" t="s">
        <v>12</v>
      </c>
      <c r="C59" s="74">
        <v>131.44595188186372</v>
      </c>
      <c r="D59" s="74">
        <v>129.63634486921381</v>
      </c>
      <c r="E59" s="74">
        <v>142.91347712696071</v>
      </c>
      <c r="F59" s="74">
        <v>105.55912783731611</v>
      </c>
    </row>
    <row r="60" spans="1:6" ht="13.5" hidden="1" customHeight="1">
      <c r="A60" s="68"/>
      <c r="B60" s="120" t="s">
        <v>13</v>
      </c>
      <c r="C60" s="74">
        <v>133.48308019980431</v>
      </c>
      <c r="D60" s="74">
        <v>129.49589540153522</v>
      </c>
      <c r="E60" s="74">
        <v>146.72391420211349</v>
      </c>
      <c r="F60" s="74">
        <v>104.86730763806891</v>
      </c>
    </row>
    <row r="61" spans="1:6" ht="13.5" hidden="1" customHeight="1">
      <c r="A61" s="73"/>
      <c r="B61" s="120" t="s">
        <v>14</v>
      </c>
      <c r="C61" s="74">
        <v>134.03925888143726</v>
      </c>
      <c r="D61" s="74">
        <v>129.45234910487792</v>
      </c>
      <c r="E61" s="74">
        <v>149.33946783084141</v>
      </c>
      <c r="F61" s="74">
        <v>110.26225560096341</v>
      </c>
    </row>
    <row r="62" spans="1:6" ht="13.5" hidden="1" customHeight="1">
      <c r="A62" s="73"/>
      <c r="B62" s="120" t="s">
        <v>25</v>
      </c>
      <c r="C62" s="74">
        <v>146.53072421292595</v>
      </c>
      <c r="D62" s="125">
        <v>133.00346978446538</v>
      </c>
      <c r="E62" s="125">
        <v>161.71455499056734</v>
      </c>
      <c r="F62" s="125">
        <v>139.78171302016213</v>
      </c>
    </row>
    <row r="63" spans="1:6" ht="13.5" hidden="1" customHeight="1">
      <c r="A63" s="73"/>
      <c r="B63" s="76" t="s">
        <v>26</v>
      </c>
      <c r="C63" s="74">
        <v>143.10449834753277</v>
      </c>
      <c r="D63" s="125">
        <v>131.86044183259551</v>
      </c>
      <c r="E63" s="125">
        <v>165.80302701867046</v>
      </c>
      <c r="F63" s="125">
        <v>131.87296936051655</v>
      </c>
    </row>
    <row r="64" spans="1:6" ht="13.5" hidden="1" customHeight="1">
      <c r="A64" s="73"/>
      <c r="B64" s="76" t="s">
        <v>156</v>
      </c>
      <c r="C64" s="74">
        <v>146.1116225151624</v>
      </c>
      <c r="D64" s="74">
        <v>132.25338628661319</v>
      </c>
      <c r="E64" s="74">
        <v>163.24856414597934</v>
      </c>
      <c r="F64" s="74">
        <v>133.54783232362755</v>
      </c>
    </row>
    <row r="65" spans="1:6" ht="13.5" hidden="1" customHeight="1">
      <c r="A65" s="73"/>
      <c r="B65" s="76" t="s">
        <v>157</v>
      </c>
      <c r="C65" s="74">
        <v>152.96201868458047</v>
      </c>
      <c r="D65" s="74">
        <v>135.95959348689789</v>
      </c>
      <c r="E65" s="74">
        <v>172.17863078681916</v>
      </c>
      <c r="F65" s="74">
        <v>136.42162285393971</v>
      </c>
    </row>
    <row r="66" spans="1:6" ht="13.5" hidden="1" customHeight="1">
      <c r="A66" s="71"/>
      <c r="B66" s="76" t="s">
        <v>158</v>
      </c>
      <c r="C66" s="74">
        <v>146.95668340218901</v>
      </c>
      <c r="D66" s="74">
        <v>132.11070010329135</v>
      </c>
      <c r="E66" s="74">
        <v>166.82820918279381</v>
      </c>
      <c r="F66" s="74">
        <v>138.32160086618498</v>
      </c>
    </row>
    <row r="67" spans="1:6" ht="13.5" hidden="1" customHeight="1">
      <c r="A67" s="71"/>
      <c r="B67" s="76" t="s">
        <v>20</v>
      </c>
      <c r="C67" s="74">
        <v>145.53473585735475</v>
      </c>
      <c r="D67" s="74">
        <v>131.0175797619921</v>
      </c>
      <c r="E67" s="74">
        <v>167.96972141814237</v>
      </c>
      <c r="F67" s="74">
        <v>124.94516848759883</v>
      </c>
    </row>
    <row r="68" spans="1:6" ht="13.5" hidden="1" customHeight="1">
      <c r="A68" s="71"/>
      <c r="B68" s="76" t="s">
        <v>21</v>
      </c>
      <c r="C68" s="74">
        <v>142.85856703651939</v>
      </c>
      <c r="D68" s="74">
        <v>129.08099296443166</v>
      </c>
      <c r="E68" s="74">
        <v>168.69001378378715</v>
      </c>
      <c r="F68" s="74">
        <v>110.76930791768994</v>
      </c>
    </row>
    <row r="69" spans="1:6" ht="13.5" hidden="1" customHeight="1">
      <c r="A69" s="71"/>
      <c r="B69" s="67" t="s">
        <v>22</v>
      </c>
      <c r="C69" s="74">
        <v>143.48864978863136</v>
      </c>
      <c r="D69" s="74">
        <v>130.39615836670305</v>
      </c>
      <c r="E69" s="74">
        <v>166.94465390487377</v>
      </c>
      <c r="F69" s="74">
        <v>113.75131550662267</v>
      </c>
    </row>
    <row r="70" spans="1:6" ht="13.5" hidden="1" customHeight="1">
      <c r="A70" s="71"/>
      <c r="B70" s="67" t="s">
        <v>23</v>
      </c>
      <c r="C70" s="74">
        <v>143.21572060671338</v>
      </c>
      <c r="D70" s="74">
        <v>131.59235991041677</v>
      </c>
      <c r="E70" s="74">
        <v>167.29976694446484</v>
      </c>
      <c r="F70" s="74">
        <v>108.82039855245758</v>
      </c>
    </row>
    <row r="71" spans="1:6" ht="13.5" hidden="1" customHeight="1">
      <c r="A71" s="71"/>
      <c r="B71" s="67"/>
      <c r="C71" s="74"/>
      <c r="D71" s="74"/>
      <c r="E71" s="74"/>
      <c r="F71" s="74"/>
    </row>
    <row r="72" spans="1:6" ht="13.5" hidden="1" customHeight="1">
      <c r="A72" s="68">
        <v>2023</v>
      </c>
      <c r="B72" s="67" t="s">
        <v>12</v>
      </c>
      <c r="C72" s="74">
        <v>142.76820078117046</v>
      </c>
      <c r="D72" s="74">
        <v>129.97850042188122</v>
      </c>
      <c r="E72" s="74">
        <v>164.93002945040408</v>
      </c>
      <c r="F72" s="74">
        <v>119.89107633374358</v>
      </c>
    </row>
    <row r="73" spans="1:6" ht="13.5" hidden="1" customHeight="1">
      <c r="A73" s="68"/>
      <c r="B73" s="67" t="s">
        <v>13</v>
      </c>
      <c r="C73" s="74">
        <v>147.41106954058378</v>
      </c>
      <c r="D73" s="74">
        <v>134.47249674997445</v>
      </c>
      <c r="E73" s="74">
        <v>168.50521341812319</v>
      </c>
      <c r="F73" s="74">
        <v>122.02418042464295</v>
      </c>
    </row>
    <row r="74" spans="1:6" ht="13.5" hidden="1" customHeight="1">
      <c r="A74" s="73"/>
      <c r="B74" s="76" t="s">
        <v>14</v>
      </c>
      <c r="C74" s="74">
        <v>151.49596502886538</v>
      </c>
      <c r="D74" s="74">
        <v>140.99755632514268</v>
      </c>
      <c r="E74" s="74">
        <v>172.72796984386653</v>
      </c>
      <c r="F74" s="74">
        <v>127.59896804615079</v>
      </c>
    </row>
    <row r="75" spans="1:6" ht="13.5" hidden="1" customHeight="1">
      <c r="A75" s="73"/>
      <c r="B75" s="76" t="s">
        <v>15</v>
      </c>
      <c r="C75" s="74">
        <v>149.0037849692348</v>
      </c>
      <c r="D75" s="74">
        <v>134.8116820541116</v>
      </c>
      <c r="E75" s="74">
        <v>173.71492417310623</v>
      </c>
      <c r="F75" s="74">
        <v>122.16630808828751</v>
      </c>
    </row>
    <row r="76" spans="1:6" ht="13.5" hidden="1" customHeight="1">
      <c r="A76" s="73"/>
      <c r="B76" s="76" t="s">
        <v>16</v>
      </c>
      <c r="C76" s="74">
        <v>150.34406027961194</v>
      </c>
      <c r="D76" s="74">
        <v>139.25189231825419</v>
      </c>
      <c r="E76" s="74">
        <v>170.36770003373272</v>
      </c>
      <c r="F76" s="74">
        <v>156.55613191658293</v>
      </c>
    </row>
    <row r="77" spans="1:6" ht="13.5" hidden="1" customHeight="1">
      <c r="A77" s="73"/>
      <c r="B77" s="76" t="s">
        <v>17</v>
      </c>
      <c r="C77" s="74">
        <v>154.54493880143039</v>
      </c>
      <c r="D77" s="74">
        <v>140.49317951784852</v>
      </c>
      <c r="E77" s="74">
        <v>170.88213258704914</v>
      </c>
      <c r="F77" s="74">
        <v>142.43018404478681</v>
      </c>
    </row>
    <row r="78" spans="1:6" ht="13.5" hidden="1" customHeight="1">
      <c r="A78" s="73"/>
      <c r="B78" s="76" t="s">
        <v>18</v>
      </c>
      <c r="C78" s="74">
        <v>156.36435763776535</v>
      </c>
      <c r="D78" s="74">
        <v>142.07409039307049</v>
      </c>
      <c r="E78" s="74">
        <v>172.53103478467287</v>
      </c>
      <c r="F78" s="74">
        <v>157.5048067817192</v>
      </c>
    </row>
    <row r="79" spans="1:6" ht="13.5" hidden="1" customHeight="1">
      <c r="A79" s="71"/>
      <c r="B79" s="76" t="s">
        <v>27</v>
      </c>
      <c r="C79" s="74">
        <v>154.32844905254674</v>
      </c>
      <c r="D79" s="74">
        <v>140.09943490496153</v>
      </c>
      <c r="E79" s="74">
        <v>173.13987969165802</v>
      </c>
      <c r="F79" s="74">
        <v>150.48613638083265</v>
      </c>
    </row>
    <row r="80" spans="1:6" ht="13.5" hidden="1" customHeight="1">
      <c r="A80" s="71"/>
      <c r="B80" s="76" t="s">
        <v>20</v>
      </c>
      <c r="C80" s="74">
        <v>151.86852539324997</v>
      </c>
      <c r="D80" s="74">
        <v>137.90750945167946</v>
      </c>
      <c r="E80" s="74">
        <v>174.56541617421072</v>
      </c>
      <c r="F80" s="74">
        <v>130.25691151537796</v>
      </c>
    </row>
    <row r="81" spans="1:6" ht="13.5" hidden="1" customHeight="1">
      <c r="A81" s="71"/>
      <c r="B81" s="76" t="s">
        <v>21</v>
      </c>
      <c r="C81" s="74">
        <v>149.56873704326114</v>
      </c>
      <c r="D81" s="74">
        <v>135.75496409676416</v>
      </c>
      <c r="E81" s="74">
        <v>172.37723290813457</v>
      </c>
      <c r="F81" s="74">
        <v>130.24696860801092</v>
      </c>
    </row>
    <row r="82" spans="1:6" ht="13.5" hidden="1" customHeight="1">
      <c r="A82" s="71"/>
      <c r="B82" s="76" t="s">
        <v>22</v>
      </c>
      <c r="C82" s="74">
        <v>149.83902917094525</v>
      </c>
      <c r="D82" s="74">
        <v>137.4171942261394</v>
      </c>
      <c r="E82" s="74">
        <v>171.86421527723923</v>
      </c>
      <c r="F82" s="74">
        <v>123.69735351301638</v>
      </c>
    </row>
    <row r="83" spans="1:6" ht="13.5" hidden="1" customHeight="1">
      <c r="A83" s="71"/>
      <c r="B83" s="76" t="s">
        <v>23</v>
      </c>
      <c r="C83" s="74">
        <v>150.85756420945873</v>
      </c>
      <c r="D83" s="74">
        <v>137.62202260421699</v>
      </c>
      <c r="E83" s="74">
        <v>174.60900000000001</v>
      </c>
      <c r="F83" s="74">
        <v>126.62909982514329</v>
      </c>
    </row>
    <row r="84" spans="1:6" ht="13.5" hidden="1" customHeight="1">
      <c r="A84" s="71"/>
      <c r="B84" s="67"/>
      <c r="C84" s="74"/>
      <c r="D84" s="74"/>
      <c r="E84" s="74"/>
      <c r="F84" s="74"/>
    </row>
    <row r="85" spans="1:6" ht="15" hidden="1" customHeight="1">
      <c r="A85" s="68">
        <v>2018</v>
      </c>
      <c r="B85" s="67"/>
      <c r="C85" s="74"/>
      <c r="D85" s="74"/>
      <c r="E85" s="74"/>
      <c r="F85" s="74"/>
    </row>
    <row r="86" spans="1:6" ht="13.5" hidden="1" customHeight="1">
      <c r="A86" s="68">
        <v>2023</v>
      </c>
      <c r="B86" s="67" t="s">
        <v>12</v>
      </c>
      <c r="C86" s="74" t="e">
        <f>(#REF!/#REF!-1)*100</f>
        <v>#REF!</v>
      </c>
      <c r="D86" s="74" t="e">
        <f t="shared" ref="D86:F86" si="0">(#REF!/#REF!-1)*100</f>
        <v>#REF!</v>
      </c>
      <c r="E86" s="74" t="e">
        <f t="shared" si="0"/>
        <v>#REF!</v>
      </c>
      <c r="F86" s="74" t="e">
        <f t="shared" si="0"/>
        <v>#REF!</v>
      </c>
    </row>
    <row r="87" spans="1:6" ht="13.5" hidden="1" customHeight="1">
      <c r="A87" s="68"/>
      <c r="B87" s="67" t="s">
        <v>13</v>
      </c>
      <c r="C87" s="74" t="e">
        <f>(#REF!/#REF!-1)*100</f>
        <v>#REF!</v>
      </c>
      <c r="D87" s="74" t="e">
        <f>(#REF!/#REF!-1)*100</f>
        <v>#REF!</v>
      </c>
      <c r="E87" s="74" t="e">
        <f>(#REF!/#REF!-1)*100</f>
        <v>#REF!</v>
      </c>
      <c r="F87" s="74" t="e">
        <f>(#REF!/#REF!-1)*100</f>
        <v>#REF!</v>
      </c>
    </row>
    <row r="88" spans="1:6" ht="13.5" hidden="1" customHeight="1">
      <c r="A88" s="73"/>
      <c r="B88" s="76" t="s">
        <v>14</v>
      </c>
      <c r="C88" s="74" t="e">
        <f>(#REF!/#REF!-1)*100</f>
        <v>#REF!</v>
      </c>
      <c r="D88" s="74" t="e">
        <f>(#REF!/#REF!-1)*100</f>
        <v>#REF!</v>
      </c>
      <c r="E88" s="74" t="e">
        <f>(#REF!/#REF!-1)*100</f>
        <v>#REF!</v>
      </c>
      <c r="F88" s="74" t="e">
        <f>(#REF!/#REF!-1)*100</f>
        <v>#REF!</v>
      </c>
    </row>
    <row r="89" spans="1:6" ht="13.5" hidden="1" customHeight="1">
      <c r="A89" s="73"/>
      <c r="B89" s="76" t="s">
        <v>15</v>
      </c>
      <c r="C89" s="74" t="e">
        <f>(#REF!/#REF!-1)*100</f>
        <v>#REF!</v>
      </c>
      <c r="D89" s="74" t="e">
        <f>(#REF!/#REF!-1)*100</f>
        <v>#REF!</v>
      </c>
      <c r="E89" s="74" t="e">
        <f>(#REF!/#REF!-1)*100</f>
        <v>#REF!</v>
      </c>
      <c r="F89" s="74" t="e">
        <f>(#REF!/#REF!-1)*100</f>
        <v>#REF!</v>
      </c>
    </row>
    <row r="90" spans="1:6" ht="13.5" hidden="1" customHeight="1">
      <c r="A90" s="73"/>
      <c r="B90" s="76" t="s">
        <v>16</v>
      </c>
      <c r="C90" s="74" t="e">
        <f t="shared" ref="C90:F97" si="1">(#REF!/#REF!-1)*100</f>
        <v>#REF!</v>
      </c>
      <c r="D90" s="74" t="e">
        <f t="shared" si="1"/>
        <v>#REF!</v>
      </c>
      <c r="E90" s="74" t="e">
        <f t="shared" si="1"/>
        <v>#REF!</v>
      </c>
      <c r="F90" s="74" t="e">
        <f t="shared" si="1"/>
        <v>#REF!</v>
      </c>
    </row>
    <row r="91" spans="1:6" ht="13.5" hidden="1" customHeight="1">
      <c r="A91" s="73"/>
      <c r="B91" s="76" t="s">
        <v>17</v>
      </c>
      <c r="C91" s="74" t="e">
        <f t="shared" si="1"/>
        <v>#REF!</v>
      </c>
      <c r="D91" s="74" t="e">
        <f t="shared" si="1"/>
        <v>#REF!</v>
      </c>
      <c r="E91" s="74" t="e">
        <f t="shared" si="1"/>
        <v>#REF!</v>
      </c>
      <c r="F91" s="74" t="e">
        <f t="shared" si="1"/>
        <v>#REF!</v>
      </c>
    </row>
    <row r="92" spans="1:6" ht="13.5" hidden="1" customHeight="1">
      <c r="A92" s="73"/>
      <c r="B92" s="76" t="s">
        <v>18</v>
      </c>
      <c r="C92" s="74" t="e">
        <f t="shared" si="1"/>
        <v>#REF!</v>
      </c>
      <c r="D92" s="74" t="e">
        <f t="shared" si="1"/>
        <v>#REF!</v>
      </c>
      <c r="E92" s="74" t="e">
        <f t="shared" si="1"/>
        <v>#REF!</v>
      </c>
      <c r="F92" s="74" t="e">
        <f t="shared" si="1"/>
        <v>#REF!</v>
      </c>
    </row>
    <row r="93" spans="1:6" ht="13.5" hidden="1" customHeight="1">
      <c r="A93" s="71"/>
      <c r="B93" s="76" t="s">
        <v>27</v>
      </c>
      <c r="C93" s="74" t="e">
        <f t="shared" si="1"/>
        <v>#REF!</v>
      </c>
      <c r="D93" s="74" t="e">
        <f t="shared" si="1"/>
        <v>#REF!</v>
      </c>
      <c r="E93" s="74" t="e">
        <f t="shared" si="1"/>
        <v>#REF!</v>
      </c>
      <c r="F93" s="74" t="e">
        <f t="shared" si="1"/>
        <v>#REF!</v>
      </c>
    </row>
    <row r="94" spans="1:6" ht="13.5" hidden="1" customHeight="1">
      <c r="A94" s="71"/>
      <c r="B94" s="76" t="s">
        <v>20</v>
      </c>
      <c r="C94" s="74" t="e">
        <f t="shared" si="1"/>
        <v>#REF!</v>
      </c>
      <c r="D94" s="74" t="e">
        <f t="shared" si="1"/>
        <v>#REF!</v>
      </c>
      <c r="E94" s="74" t="e">
        <f t="shared" si="1"/>
        <v>#REF!</v>
      </c>
      <c r="F94" s="74" t="e">
        <f t="shared" si="1"/>
        <v>#REF!</v>
      </c>
    </row>
    <row r="95" spans="1:6" ht="13.5" hidden="1" customHeight="1">
      <c r="A95" s="71"/>
      <c r="B95" s="76" t="s">
        <v>21</v>
      </c>
      <c r="C95" s="74" t="e">
        <f t="shared" si="1"/>
        <v>#REF!</v>
      </c>
      <c r="D95" s="74" t="e">
        <f t="shared" si="1"/>
        <v>#REF!</v>
      </c>
      <c r="E95" s="74" t="e">
        <f t="shared" si="1"/>
        <v>#REF!</v>
      </c>
      <c r="F95" s="126" t="e">
        <f t="shared" si="1"/>
        <v>#REF!</v>
      </c>
    </row>
    <row r="96" spans="1:6" ht="13.5" hidden="1" customHeight="1">
      <c r="A96" s="68"/>
      <c r="B96" s="76" t="s">
        <v>22</v>
      </c>
      <c r="C96" s="74" t="e">
        <f t="shared" si="1"/>
        <v>#REF!</v>
      </c>
      <c r="D96" s="74" t="e">
        <f t="shared" si="1"/>
        <v>#REF!</v>
      </c>
      <c r="E96" s="74" t="e">
        <f t="shared" si="1"/>
        <v>#REF!</v>
      </c>
      <c r="F96" s="74" t="e">
        <f t="shared" si="1"/>
        <v>#REF!</v>
      </c>
    </row>
    <row r="97" spans="1:12" ht="13.5" hidden="1" customHeight="1">
      <c r="A97" s="68"/>
      <c r="B97" s="76" t="s">
        <v>23</v>
      </c>
      <c r="C97" s="74" t="e">
        <f t="shared" si="1"/>
        <v>#REF!</v>
      </c>
      <c r="D97" s="74" t="e">
        <f t="shared" si="1"/>
        <v>#REF!</v>
      </c>
      <c r="E97" s="74" t="e">
        <f t="shared" si="1"/>
        <v>#REF!</v>
      </c>
      <c r="F97" s="74" t="e">
        <f t="shared" si="1"/>
        <v>#REF!</v>
      </c>
    </row>
    <row r="98" spans="1:12" ht="15" hidden="1" customHeight="1">
      <c r="A98" s="75"/>
      <c r="B98" s="67"/>
      <c r="C98" s="74"/>
      <c r="D98" s="74"/>
      <c r="E98" s="74"/>
      <c r="F98" s="74"/>
    </row>
    <row r="99" spans="1:12" ht="12.75" hidden="1" customHeight="1">
      <c r="A99" s="68">
        <v>2019</v>
      </c>
      <c r="B99" s="76"/>
      <c r="C99" s="74"/>
      <c r="D99" s="74"/>
      <c r="E99" s="74"/>
      <c r="F99" s="74"/>
      <c r="G99" s="3"/>
      <c r="H99" s="10"/>
      <c r="I99" s="8"/>
      <c r="J99" s="8"/>
      <c r="K99" s="8"/>
      <c r="L99" s="8"/>
    </row>
    <row r="100" spans="1:12" ht="12.75" hidden="1" customHeight="1">
      <c r="A100" s="68">
        <v>2020</v>
      </c>
      <c r="B100" s="76"/>
      <c r="C100" s="74"/>
      <c r="D100" s="74"/>
      <c r="E100" s="74"/>
      <c r="F100" s="74"/>
      <c r="G100" s="3"/>
      <c r="H100" s="10"/>
      <c r="I100" s="8"/>
      <c r="J100" s="8"/>
      <c r="K100" s="8"/>
      <c r="L100" s="8"/>
    </row>
    <row r="101" spans="1:12" ht="12.75" hidden="1" customHeight="1">
      <c r="A101" s="68">
        <v>2021</v>
      </c>
      <c r="B101" s="76"/>
      <c r="C101" s="74">
        <v>124.31626326421352</v>
      </c>
      <c r="D101" s="74">
        <v>126.52914229896061</v>
      </c>
      <c r="E101" s="74">
        <v>135.56682736862231</v>
      </c>
      <c r="F101" s="74">
        <v>85.183712506824435</v>
      </c>
      <c r="G101" s="3"/>
      <c r="H101" s="10"/>
      <c r="I101" s="8"/>
      <c r="J101" s="8"/>
      <c r="K101" s="8"/>
      <c r="L101" s="8"/>
    </row>
    <row r="102" spans="1:12" ht="12.75" hidden="1" customHeight="1">
      <c r="A102" s="68">
        <v>2022</v>
      </c>
      <c r="B102" s="76"/>
      <c r="C102" s="74">
        <v>142.09912872257905</v>
      </c>
      <c r="D102" s="74">
        <v>131.09717622869454</v>
      </c>
      <c r="E102" s="74">
        <v>161.55009493494038</v>
      </c>
      <c r="F102" s="74">
        <v>118.57549986200908</v>
      </c>
      <c r="G102" s="3"/>
      <c r="H102" s="10"/>
      <c r="I102" s="8"/>
      <c r="J102" s="8"/>
      <c r="K102" s="8"/>
      <c r="L102" s="8"/>
    </row>
    <row r="103" spans="1:12" hidden="1">
      <c r="A103" s="68">
        <v>2023</v>
      </c>
      <c r="B103" s="67"/>
      <c r="C103" s="74">
        <v>150.10883593972738</v>
      </c>
      <c r="D103" s="74">
        <v>137.23276846176645</v>
      </c>
      <c r="E103" s="74">
        <v>171.62529160413072</v>
      </c>
      <c r="F103" s="74">
        <v>129.24359405533642</v>
      </c>
      <c r="G103" s="3"/>
      <c r="H103" s="7"/>
      <c r="I103" s="8"/>
      <c r="J103" s="8"/>
      <c r="K103" s="8"/>
      <c r="L103" s="8"/>
    </row>
    <row r="104" spans="1:12" hidden="1">
      <c r="A104" s="68"/>
      <c r="B104" s="67"/>
      <c r="C104" s="74"/>
      <c r="D104" s="74"/>
      <c r="E104" s="74"/>
      <c r="F104" s="74"/>
      <c r="G104" s="3"/>
      <c r="H104" s="7"/>
      <c r="I104" s="8"/>
      <c r="J104" s="8"/>
      <c r="K104" s="8"/>
      <c r="L104" s="8"/>
    </row>
    <row r="105" spans="1:12" ht="12.6" hidden="1" customHeight="1">
      <c r="A105" s="68">
        <v>2024</v>
      </c>
      <c r="B105" s="76" t="s">
        <v>12</v>
      </c>
      <c r="C105" s="74">
        <v>151.86878201055555</v>
      </c>
      <c r="D105" s="74">
        <v>137.88165072137929</v>
      </c>
      <c r="E105" s="74">
        <v>172.76499999999999</v>
      </c>
      <c r="F105" s="74">
        <v>133.98944666171454</v>
      </c>
    </row>
    <row r="106" spans="1:12" ht="12.6" hidden="1" customHeight="1">
      <c r="A106" s="68"/>
      <c r="B106" s="67" t="s">
        <v>13</v>
      </c>
      <c r="C106" s="74">
        <v>154.16387575566782</v>
      </c>
      <c r="D106" s="74">
        <v>139.91467555393169</v>
      </c>
      <c r="E106" s="74">
        <v>177.35599999999999</v>
      </c>
      <c r="F106" s="74">
        <v>130.39341705557467</v>
      </c>
    </row>
    <row r="107" spans="1:12" ht="12.6" hidden="1" customHeight="1">
      <c r="A107" s="73"/>
      <c r="B107" s="76" t="s">
        <v>14</v>
      </c>
      <c r="C107" s="74">
        <v>153.47694933216874</v>
      </c>
      <c r="D107" s="74">
        <v>140.02625716014114</v>
      </c>
      <c r="E107" s="74">
        <v>177.911</v>
      </c>
      <c r="F107" s="74">
        <v>117.46199070998811</v>
      </c>
    </row>
    <row r="108" spans="1:12" ht="12.6" hidden="1" customHeight="1">
      <c r="A108" s="73"/>
      <c r="B108" s="76" t="s">
        <v>15</v>
      </c>
      <c r="C108" s="74">
        <v>152.22574377651202</v>
      </c>
      <c r="D108" s="74">
        <v>139.13801399648131</v>
      </c>
      <c r="E108" s="74">
        <v>178.04</v>
      </c>
      <c r="F108" s="74">
        <v>119.5038166011899</v>
      </c>
    </row>
    <row r="109" spans="1:12" ht="12.6" hidden="1" customHeight="1">
      <c r="A109" s="73"/>
      <c r="B109" s="76" t="s">
        <v>16</v>
      </c>
      <c r="C109" s="74">
        <v>158.41635792206716</v>
      </c>
      <c r="D109" s="74">
        <v>142.49170552059852</v>
      </c>
      <c r="E109" s="74">
        <v>177.54300000000001</v>
      </c>
      <c r="F109" s="74">
        <v>169.45929509461132</v>
      </c>
    </row>
    <row r="110" spans="1:12" ht="12.6" hidden="1" customHeight="1">
      <c r="A110" s="73"/>
      <c r="B110" s="76" t="s">
        <v>17</v>
      </c>
      <c r="C110" s="74">
        <v>157.18246120213115</v>
      </c>
      <c r="D110" s="74">
        <v>142.963536070278</v>
      </c>
      <c r="E110" s="74">
        <v>180.08</v>
      </c>
      <c r="F110" s="74">
        <v>143.1026034975512</v>
      </c>
    </row>
    <row r="111" spans="1:12" ht="12.6" hidden="1" customHeight="1">
      <c r="A111" s="73"/>
      <c r="B111" s="76" t="s">
        <v>18</v>
      </c>
      <c r="C111" s="74">
        <v>161.29985192225919</v>
      </c>
      <c r="D111" s="74">
        <v>147.14771922709696</v>
      </c>
      <c r="E111" s="74">
        <v>180.47200000000001</v>
      </c>
      <c r="F111" s="74">
        <v>163.00225238269104</v>
      </c>
    </row>
    <row r="112" spans="1:12" ht="12.6" hidden="1" customHeight="1">
      <c r="A112" s="71"/>
      <c r="B112" s="76" t="s">
        <v>19</v>
      </c>
      <c r="C112" s="74">
        <v>160.84458720828437</v>
      </c>
      <c r="D112" s="74">
        <v>145.64492952077185</v>
      </c>
      <c r="E112" s="74">
        <v>181.785</v>
      </c>
      <c r="F112" s="74">
        <v>154.43288209802714</v>
      </c>
    </row>
    <row r="113" spans="1:6" ht="12.6" hidden="1" customHeight="1">
      <c r="A113" s="71"/>
      <c r="B113" s="76" t="s">
        <v>20</v>
      </c>
      <c r="C113" s="74">
        <v>158.86681535544358</v>
      </c>
      <c r="D113" s="74">
        <v>145.59562296735984</v>
      </c>
      <c r="E113" s="74">
        <v>181.81100000000001</v>
      </c>
      <c r="F113" s="74">
        <v>136.21096840294931</v>
      </c>
    </row>
    <row r="114" spans="1:6" ht="12.6" hidden="1" customHeight="1">
      <c r="A114" s="71"/>
      <c r="B114" s="76" t="s">
        <v>21</v>
      </c>
      <c r="C114" s="74">
        <v>158.77198887422247</v>
      </c>
      <c r="D114" s="74">
        <v>145.79005985788078</v>
      </c>
      <c r="E114" s="74">
        <v>181.36799999999999</v>
      </c>
      <c r="F114" s="74">
        <v>134.48944859459499</v>
      </c>
    </row>
    <row r="115" spans="1:6" ht="12.6" hidden="1" customHeight="1">
      <c r="A115" s="71"/>
      <c r="B115" s="76" t="s">
        <v>22</v>
      </c>
      <c r="C115" s="74">
        <v>156.3658939655474</v>
      </c>
      <c r="D115" s="74">
        <v>145.10774952909918</v>
      </c>
      <c r="E115" s="74">
        <v>180.148</v>
      </c>
      <c r="F115" s="74">
        <v>125.17319148473183</v>
      </c>
    </row>
    <row r="116" spans="1:6" ht="12.6" hidden="1" customHeight="1">
      <c r="A116" s="71"/>
      <c r="B116" s="121" t="s">
        <v>23</v>
      </c>
      <c r="C116" s="74">
        <v>156.86182996072938</v>
      </c>
      <c r="D116" s="74">
        <v>144.57090956581953</v>
      </c>
      <c r="E116" s="74">
        <v>180.839</v>
      </c>
      <c r="F116" s="74">
        <v>128.66279986402608</v>
      </c>
    </row>
    <row r="117" spans="1:6" ht="12.6" customHeight="1">
      <c r="A117" s="73"/>
      <c r="B117" s="122"/>
      <c r="C117" s="74"/>
      <c r="D117" s="74"/>
      <c r="E117" s="74"/>
      <c r="F117" s="74"/>
    </row>
    <row r="118" spans="1:6" ht="12.6" customHeight="1">
      <c r="A118" s="68">
        <v>2025</v>
      </c>
      <c r="B118" s="121" t="s">
        <v>12</v>
      </c>
      <c r="C118" s="74">
        <v>158.11108649838346</v>
      </c>
      <c r="D118" s="74">
        <v>146.10188600322854</v>
      </c>
      <c r="E118" s="74">
        <v>184.92427774696745</v>
      </c>
      <c r="F118" s="74">
        <v>117.14319490576685</v>
      </c>
    </row>
    <row r="119" spans="1:6" ht="12.6" customHeight="1">
      <c r="A119" s="68"/>
      <c r="B119" s="121" t="s">
        <v>13</v>
      </c>
      <c r="C119" s="74">
        <v>157.25868063804973</v>
      </c>
      <c r="D119" s="74">
        <v>144.03335104753074</v>
      </c>
      <c r="E119" s="74">
        <v>181.45320051880475</v>
      </c>
      <c r="F119" s="74">
        <v>129.22447014011368</v>
      </c>
    </row>
    <row r="120" spans="1:6" ht="12.6" customHeight="1">
      <c r="A120" s="68"/>
      <c r="B120" s="76" t="s">
        <v>24</v>
      </c>
      <c r="C120" s="74">
        <v>162.80308225188006</v>
      </c>
      <c r="D120" s="74">
        <v>148.30001535314486</v>
      </c>
      <c r="E120" s="74">
        <v>186.3918962822755</v>
      </c>
      <c r="F120" s="74">
        <v>141.46481095746927</v>
      </c>
    </row>
    <row r="121" spans="1:6" ht="12.6" customHeight="1">
      <c r="A121" s="68"/>
      <c r="B121" s="121" t="s">
        <v>15</v>
      </c>
      <c r="C121" s="74">
        <v>160.62597831287721</v>
      </c>
      <c r="D121" s="74">
        <v>147.80171709967198</v>
      </c>
      <c r="E121" s="74">
        <v>185.20151252000915</v>
      </c>
      <c r="F121" s="74">
        <v>130.15959099828481</v>
      </c>
    </row>
    <row r="122" spans="1:6" ht="12.6" customHeight="1">
      <c r="A122" s="68"/>
      <c r="B122" s="76" t="s">
        <v>16</v>
      </c>
      <c r="C122" s="74">
        <v>163.43604610792755</v>
      </c>
      <c r="D122" s="74">
        <v>150.43707200650118</v>
      </c>
      <c r="E122" s="74">
        <v>185.97909067256629</v>
      </c>
      <c r="F122" s="74">
        <v>140.64166435556646</v>
      </c>
    </row>
    <row r="123" spans="1:6" ht="12.6" customHeight="1">
      <c r="A123" s="68"/>
      <c r="B123" s="121" t="s">
        <v>17</v>
      </c>
      <c r="C123" s="74">
        <v>162.35100082470461</v>
      </c>
      <c r="D123" s="74">
        <v>150.97066469213593</v>
      </c>
      <c r="E123" s="74">
        <v>187.21521540292099</v>
      </c>
      <c r="F123" s="74">
        <v>126.16184013468855</v>
      </c>
    </row>
    <row r="124" spans="1:6" ht="12.6" customHeight="1">
      <c r="A124" s="68"/>
      <c r="B124" s="121" t="s">
        <v>18</v>
      </c>
      <c r="C124" s="74">
        <v>165.3831404130907</v>
      </c>
      <c r="D124" s="74">
        <v>154.59717439196987</v>
      </c>
      <c r="E124" s="74">
        <v>185.82061624697261</v>
      </c>
      <c r="F124" s="74">
        <v>142.43705288808297</v>
      </c>
    </row>
    <row r="125" spans="1:6" ht="12.6" customHeight="1">
      <c r="A125" s="67"/>
      <c r="B125" s="76" t="s">
        <v>19</v>
      </c>
      <c r="C125" s="74">
        <v>165.45296224904899</v>
      </c>
      <c r="D125" s="74">
        <v>153.69830174528403</v>
      </c>
      <c r="E125" s="74">
        <v>186.33046239967484</v>
      </c>
      <c r="F125" s="74">
        <v>144.26827055877737</v>
      </c>
    </row>
    <row r="126" spans="1:6" ht="12.6" customHeight="1">
      <c r="A126" s="67"/>
      <c r="B126" s="121" t="s">
        <v>28</v>
      </c>
      <c r="C126" s="74">
        <v>166.5339421963547</v>
      </c>
      <c r="D126" s="74">
        <v>156.49555062252264</v>
      </c>
      <c r="E126" s="74">
        <v>189.69139009565157</v>
      </c>
      <c r="F126" s="74">
        <v>131.90186513310209</v>
      </c>
    </row>
    <row r="127" spans="1:6" ht="12.6" customHeight="1">
      <c r="A127" s="68"/>
      <c r="B127" s="121" t="s">
        <v>21</v>
      </c>
      <c r="C127" s="74">
        <v>169.070144409367</v>
      </c>
      <c r="D127" s="74">
        <v>156.66736320734606</v>
      </c>
      <c r="E127" s="74">
        <v>190.35594028932169</v>
      </c>
      <c r="F127" s="74">
        <v>148.89945074177118</v>
      </c>
    </row>
    <row r="128" spans="1:6" ht="13.5" customHeight="1">
      <c r="A128" s="68"/>
      <c r="B128" s="76" t="s">
        <v>22</v>
      </c>
      <c r="C128" s="74">
        <v>167.04139154447904</v>
      </c>
      <c r="D128" s="74">
        <v>154.20241099235434</v>
      </c>
      <c r="E128" s="74">
        <v>189.65315664279467</v>
      </c>
      <c r="F128" s="74">
        <v>143.70097734534775</v>
      </c>
    </row>
    <row r="129" spans="1:6" ht="13.5" customHeight="1">
      <c r="A129" s="3"/>
      <c r="B129" s="76" t="s">
        <v>23</v>
      </c>
      <c r="C129" s="74">
        <v>171.32597723898729</v>
      </c>
      <c r="D129" s="74">
        <v>155.53526914483547</v>
      </c>
      <c r="E129" s="74">
        <v>192.89028355894018</v>
      </c>
      <c r="F129" s="74">
        <v>161.7263001011182</v>
      </c>
    </row>
    <row r="130" spans="1:6" ht="13.5" customHeight="1">
      <c r="B130" s="1"/>
      <c r="C130" s="74"/>
      <c r="D130" s="74"/>
      <c r="E130" s="74"/>
      <c r="F130" s="74"/>
    </row>
    <row r="131" spans="1:6" ht="12.6" customHeight="1">
      <c r="A131" s="68">
        <v>2026</v>
      </c>
      <c r="B131" s="76" t="s">
        <v>12</v>
      </c>
      <c r="C131" s="74">
        <v>167.31305611860583</v>
      </c>
      <c r="D131" s="74">
        <v>155.07507530824853</v>
      </c>
      <c r="E131" s="74">
        <v>191.70097117511534</v>
      </c>
      <c r="F131" s="74">
        <v>135.76884632280795</v>
      </c>
    </row>
    <row r="132" spans="1:6" ht="12.6" customHeight="1">
      <c r="A132" s="68"/>
      <c r="B132" s="76" t="s">
        <v>13</v>
      </c>
      <c r="C132" s="74">
        <v>164.23835943420107</v>
      </c>
      <c r="D132" s="74">
        <v>152.93432585890514</v>
      </c>
      <c r="E132" s="74">
        <v>191.20092669989603</v>
      </c>
      <c r="F132" s="74">
        <v>120.77675475555442</v>
      </c>
    </row>
    <row r="133" spans="1:6" ht="12.6" customHeight="1">
      <c r="A133" s="68"/>
      <c r="B133" s="76" t="s">
        <v>14</v>
      </c>
      <c r="C133" s="74">
        <v>169.97648722870142</v>
      </c>
      <c r="D133" s="74">
        <v>156.98228857236421</v>
      </c>
      <c r="E133" s="74">
        <v>196.17096292222098</v>
      </c>
      <c r="F133" s="74">
        <v>135.15997703721214</v>
      </c>
    </row>
    <row r="134" spans="1:6" ht="12.6" customHeight="1">
      <c r="A134" s="68"/>
      <c r="B134" s="76" t="s">
        <v>154</v>
      </c>
      <c r="C134" s="74">
        <v>170.65034900446582</v>
      </c>
      <c r="D134" s="74">
        <v>158.59396848947557</v>
      </c>
      <c r="E134" s="74">
        <v>192.38314757717131</v>
      </c>
      <c r="F134" s="74">
        <v>147.89524448885427</v>
      </c>
    </row>
    <row r="135" spans="1:6" ht="12.6" customHeight="1">
      <c r="A135" s="68"/>
      <c r="B135" s="76" t="s">
        <v>162</v>
      </c>
      <c r="C135" s="74">
        <v>168.45528722476752</v>
      </c>
      <c r="D135" s="74">
        <v>155.32124973271522</v>
      </c>
      <c r="E135" s="74">
        <v>194.21742975961237</v>
      </c>
      <c r="F135" s="74">
        <v>135.48332857782995</v>
      </c>
    </row>
    <row r="136" spans="1:6" ht="12.6" hidden="1" customHeight="1">
      <c r="A136" s="68"/>
      <c r="B136" s="76" t="s">
        <v>133</v>
      </c>
      <c r="C136" s="74"/>
      <c r="D136" s="74"/>
      <c r="E136" s="74"/>
      <c r="F136" s="74"/>
    </row>
    <row r="137" spans="1:6" ht="12.6" hidden="1" customHeight="1">
      <c r="A137" s="68"/>
      <c r="B137" s="76" t="s">
        <v>134</v>
      </c>
      <c r="C137" s="74"/>
      <c r="D137" s="74"/>
      <c r="E137" s="74"/>
      <c r="F137" s="74"/>
    </row>
    <row r="138" spans="1:6" ht="12.6" hidden="1" customHeight="1">
      <c r="A138" s="67"/>
      <c r="B138" s="76" t="s">
        <v>135</v>
      </c>
      <c r="C138" s="74"/>
      <c r="D138" s="74"/>
      <c r="E138" s="74"/>
      <c r="F138" s="74"/>
    </row>
    <row r="139" spans="1:6" ht="12.6" hidden="1" customHeight="1">
      <c r="A139" s="67"/>
      <c r="B139" s="76" t="s">
        <v>136</v>
      </c>
      <c r="C139" s="74"/>
      <c r="D139" s="74"/>
      <c r="E139" s="74"/>
      <c r="F139" s="74"/>
    </row>
    <row r="140" spans="1:6" ht="12.6" hidden="1" customHeight="1">
      <c r="A140" s="68"/>
      <c r="B140" s="76" t="s">
        <v>137</v>
      </c>
      <c r="C140" s="74"/>
      <c r="D140" s="74"/>
      <c r="E140" s="74"/>
      <c r="F140" s="74"/>
    </row>
    <row r="141" spans="1:6" ht="13.5" hidden="1" customHeight="1">
      <c r="A141" s="68"/>
      <c r="B141" s="76" t="s">
        <v>138</v>
      </c>
      <c r="C141" s="74"/>
      <c r="D141" s="74"/>
      <c r="E141" s="74"/>
      <c r="F141" s="74"/>
    </row>
    <row r="142" spans="1:6" ht="13.5" hidden="1" customHeight="1">
      <c r="A142" s="3"/>
      <c r="B142" s="76" t="s">
        <v>112</v>
      </c>
      <c r="C142" s="74"/>
      <c r="D142" s="74"/>
      <c r="E142" s="74"/>
      <c r="F142" s="74"/>
    </row>
    <row r="143" spans="1:6">
      <c r="A143" s="73"/>
      <c r="B143" s="67"/>
      <c r="C143" s="74"/>
      <c r="D143" s="74"/>
      <c r="E143" s="74"/>
      <c r="F143" s="74"/>
    </row>
    <row r="144" spans="1:6" s="44" customFormat="1" ht="15.75" customHeight="1">
      <c r="A144" s="127" t="s">
        <v>121</v>
      </c>
      <c r="B144" s="127"/>
      <c r="C144" s="127"/>
      <c r="D144" s="127"/>
      <c r="E144" s="127"/>
      <c r="F144" s="127"/>
    </row>
    <row r="145" spans="1:6" ht="12" hidden="1" customHeight="1">
      <c r="A145" s="68">
        <v>2018</v>
      </c>
      <c r="B145" s="67" t="s">
        <v>12</v>
      </c>
      <c r="C145" s="74">
        <v>0.90535900238386102</v>
      </c>
      <c r="D145" s="74">
        <v>0.86460212212821796</v>
      </c>
      <c r="E145" s="74">
        <v>0.86545569315359205</v>
      </c>
      <c r="F145" s="74">
        <v>1.3700445468353299</v>
      </c>
    </row>
    <row r="146" spans="1:6" ht="12" hidden="1" customHeight="1">
      <c r="A146" s="67"/>
      <c r="B146" s="67" t="s">
        <v>13</v>
      </c>
      <c r="C146" s="74">
        <v>0.44861789866013202</v>
      </c>
      <c r="D146" s="74">
        <v>0.42481739568465599</v>
      </c>
      <c r="E146" s="74">
        <v>0.33925939345032002</v>
      </c>
      <c r="F146" s="74">
        <v>0.57822068923907499</v>
      </c>
    </row>
    <row r="147" spans="1:6" ht="12" hidden="1" customHeight="1">
      <c r="A147" s="75"/>
      <c r="B147" s="67" t="s">
        <v>14</v>
      </c>
      <c r="C147" s="74">
        <v>-2.1226915729144501E-2</v>
      </c>
      <c r="D147" s="74">
        <v>0.48822899946496501</v>
      </c>
      <c r="E147" s="74">
        <v>0.59662051816533801</v>
      </c>
      <c r="F147" s="74">
        <v>-4.5341838469075499</v>
      </c>
    </row>
    <row r="148" spans="1:6" ht="12" hidden="1" customHeight="1">
      <c r="A148" s="68"/>
      <c r="B148" s="67" t="s">
        <v>15</v>
      </c>
      <c r="C148" s="74">
        <v>1.27813163481953</v>
      </c>
      <c r="D148" s="74">
        <v>0.57737104825289998</v>
      </c>
      <c r="E148" s="74">
        <v>0.83945178658835595</v>
      </c>
      <c r="F148" s="74">
        <v>6.8242514374286403</v>
      </c>
    </row>
    <row r="149" spans="1:6" ht="12" hidden="1" customHeight="1">
      <c r="A149" s="75"/>
      <c r="B149" s="67" t="s">
        <v>16</v>
      </c>
      <c r="C149" s="74">
        <v>0.94671082973461296</v>
      </c>
      <c r="D149" s="74">
        <v>0.804837295482002</v>
      </c>
      <c r="E149" s="74">
        <v>2.1438568389033201</v>
      </c>
      <c r="F149" s="74">
        <v>-1.5921724722791499</v>
      </c>
    </row>
    <row r="150" spans="1:6" ht="12" hidden="1" customHeight="1">
      <c r="A150" s="75"/>
      <c r="B150" s="67" t="s">
        <v>17</v>
      </c>
      <c r="C150" s="74">
        <v>2.3873604465709799</v>
      </c>
      <c r="D150" s="74">
        <v>0.43490034217630602</v>
      </c>
      <c r="E150" s="74">
        <v>4.0092191447738399</v>
      </c>
      <c r="F150" s="74">
        <v>4.4463262764632701</v>
      </c>
    </row>
    <row r="151" spans="1:6" ht="12" hidden="1" customHeight="1">
      <c r="A151" s="75"/>
      <c r="B151" s="67" t="s">
        <v>18</v>
      </c>
      <c r="C151" s="74">
        <v>1.2494118028850101</v>
      </c>
      <c r="D151" s="74">
        <v>0.26307834342344399</v>
      </c>
      <c r="E151" s="74">
        <v>1.8001690514083899</v>
      </c>
      <c r="F151" s="74">
        <v>4.4067990614090302</v>
      </c>
    </row>
    <row r="152" spans="1:6" ht="12" hidden="1" customHeight="1">
      <c r="A152" s="75"/>
      <c r="B152" s="67" t="s">
        <v>19</v>
      </c>
      <c r="C152" s="74">
        <v>1.61621179826599</v>
      </c>
      <c r="D152" s="74">
        <v>1.4732844954734201</v>
      </c>
      <c r="E152" s="74">
        <v>1.40255077233795</v>
      </c>
      <c r="F152" s="74">
        <v>-2.5745034625152998</v>
      </c>
    </row>
    <row r="153" spans="1:6" ht="12" hidden="1" customHeight="1">
      <c r="A153" s="75"/>
      <c r="B153" s="67" t="s">
        <v>20</v>
      </c>
      <c r="C153" s="74">
        <v>-3.6541418601900402</v>
      </c>
      <c r="D153" s="74">
        <v>1.0752688172042999</v>
      </c>
      <c r="E153" s="74">
        <v>-4.9181174387724997</v>
      </c>
      <c r="F153" s="74">
        <v>-11.7394973743436</v>
      </c>
    </row>
    <row r="154" spans="1:6" ht="12" hidden="1" customHeight="1">
      <c r="A154" s="75"/>
      <c r="B154" s="67" t="s">
        <v>21</v>
      </c>
      <c r="C154" s="74">
        <v>2.1762794542522998</v>
      </c>
      <c r="D154" s="74">
        <v>-0.19226796752101899</v>
      </c>
      <c r="E154" s="74">
        <v>2.93266507878629</v>
      </c>
      <c r="F154" s="74">
        <v>7.3543630008181102</v>
      </c>
    </row>
    <row r="155" spans="1:6" ht="12" hidden="1" customHeight="1">
      <c r="A155" s="75"/>
      <c r="B155" s="67" t="s">
        <v>22</v>
      </c>
      <c r="C155" s="74">
        <v>0.75616789490548797</v>
      </c>
      <c r="D155" s="74">
        <v>-4.6169521747430102E-2</v>
      </c>
      <c r="E155" s="74">
        <v>1.2964205226383601</v>
      </c>
      <c r="F155" s="74">
        <v>0.49780786397870702</v>
      </c>
    </row>
    <row r="156" spans="1:6" ht="12" hidden="1" customHeight="1">
      <c r="A156" s="75"/>
      <c r="B156" s="67" t="s">
        <v>23</v>
      </c>
      <c r="C156" s="74">
        <v>-0.29336004579279501</v>
      </c>
      <c r="D156" s="74">
        <v>-0.27714508704586599</v>
      </c>
      <c r="E156" s="74">
        <v>0.52234863422945899</v>
      </c>
      <c r="F156" s="74">
        <v>-4.06613751403306</v>
      </c>
    </row>
    <row r="157" spans="1:6" hidden="1">
      <c r="A157" s="68">
        <v>2019</v>
      </c>
      <c r="B157" s="67" t="s">
        <v>12</v>
      </c>
      <c r="C157" s="74">
        <v>0.93482522832688597</v>
      </c>
      <c r="D157" s="74">
        <v>0.31174561557769198</v>
      </c>
      <c r="E157" s="74">
        <v>0.41506692954239099</v>
      </c>
      <c r="F157" s="74">
        <v>5.5450198720923298</v>
      </c>
    </row>
    <row r="158" spans="1:6" hidden="1">
      <c r="A158" s="67"/>
      <c r="B158" s="67" t="s">
        <v>13</v>
      </c>
      <c r="C158" s="74">
        <v>-0.60086379104782806</v>
      </c>
      <c r="D158" s="74">
        <v>-0.190450387275689</v>
      </c>
      <c r="E158" s="74">
        <v>-0.45394824251909</v>
      </c>
      <c r="F158" s="74">
        <v>-0.97676596802095605</v>
      </c>
    </row>
    <row r="159" spans="1:6" hidden="1">
      <c r="A159" s="75"/>
      <c r="B159" s="67" t="s">
        <v>14</v>
      </c>
      <c r="C159" s="74">
        <v>-1.3297323059814099</v>
      </c>
      <c r="D159" s="74">
        <v>-0.70656990251730201</v>
      </c>
      <c r="E159" s="74">
        <v>-1.4703810533652699</v>
      </c>
      <c r="F159" s="74">
        <v>-1.8415388624540401</v>
      </c>
    </row>
    <row r="160" spans="1:6" hidden="1">
      <c r="A160" s="68"/>
      <c r="B160" s="67" t="s">
        <v>15</v>
      </c>
      <c r="C160" s="74">
        <v>1.7067044503123601</v>
      </c>
      <c r="D160" s="74">
        <v>1.0058857583944401</v>
      </c>
      <c r="E160" s="74">
        <v>1.3666465984346801</v>
      </c>
      <c r="F160" s="74">
        <v>3.89770012094277</v>
      </c>
    </row>
    <row r="161" spans="1:6" hidden="1">
      <c r="A161" s="75"/>
      <c r="B161" s="67" t="s">
        <v>16</v>
      </c>
      <c r="C161" s="74">
        <v>1.64323708206689</v>
      </c>
      <c r="D161" s="74">
        <v>0.824716006336629</v>
      </c>
      <c r="E161" s="74">
        <v>2.7818198016273801</v>
      </c>
      <c r="F161" s="74">
        <v>2.0176974400227201</v>
      </c>
    </row>
    <row r="162" spans="1:6" hidden="1">
      <c r="A162" s="75"/>
      <c r="B162" s="67" t="s">
        <v>30</v>
      </c>
      <c r="C162" s="74">
        <v>1.6338036943587799</v>
      </c>
      <c r="D162" s="74">
        <v>1.5625123366625799</v>
      </c>
      <c r="E162" s="74">
        <v>2.81343224287252</v>
      </c>
      <c r="F162" s="74">
        <v>-2.96947039342467</v>
      </c>
    </row>
    <row r="163" spans="1:6" hidden="1">
      <c r="A163" s="68"/>
      <c r="B163" s="67" t="s">
        <v>18</v>
      </c>
      <c r="C163" s="74">
        <v>0.88269098153399705</v>
      </c>
      <c r="D163" s="74">
        <v>0.88545796601209803</v>
      </c>
      <c r="E163" s="74">
        <v>-0.277508465764569</v>
      </c>
      <c r="F163" s="74">
        <v>1.7409843588664999</v>
      </c>
    </row>
    <row r="164" spans="1:6" hidden="1">
      <c r="A164" s="67"/>
      <c r="B164" s="67" t="s">
        <v>27</v>
      </c>
      <c r="C164" s="74">
        <v>0.88484148805274299</v>
      </c>
      <c r="D164" s="74">
        <v>0.66038390111964396</v>
      </c>
      <c r="E164" s="74">
        <v>0.28884834053104702</v>
      </c>
      <c r="F164" s="74">
        <v>-0.18230169991636599</v>
      </c>
    </row>
    <row r="165" spans="1:6" hidden="1">
      <c r="A165" s="75"/>
      <c r="B165" s="67" t="s">
        <v>28</v>
      </c>
      <c r="C165" s="74">
        <v>-1.6126239394099</v>
      </c>
      <c r="D165" s="74">
        <v>0.41797443160069703</v>
      </c>
      <c r="E165" s="74">
        <v>-0.666652617085703</v>
      </c>
      <c r="F165" s="74">
        <v>-4.7334381442813802</v>
      </c>
    </row>
    <row r="166" spans="1:6" hidden="1">
      <c r="A166" s="73"/>
      <c r="B166" s="67" t="s">
        <v>29</v>
      </c>
      <c r="C166" s="74">
        <v>0.46600604507021598</v>
      </c>
      <c r="D166" s="74">
        <v>-0.330853204854549</v>
      </c>
      <c r="E166" s="74">
        <v>0.28853497779412901</v>
      </c>
      <c r="F166" s="74">
        <v>3.5140076090716099</v>
      </c>
    </row>
    <row r="167" spans="1:6" hidden="1">
      <c r="A167" s="73"/>
      <c r="B167" s="75" t="s">
        <v>22</v>
      </c>
      <c r="C167" s="74">
        <v>0.99014425640164905</v>
      </c>
      <c r="D167" s="74">
        <v>0.55758669746524003</v>
      </c>
      <c r="E167" s="74">
        <v>1.02318562604012</v>
      </c>
      <c r="F167" s="74">
        <v>0.11264808927838001</v>
      </c>
    </row>
    <row r="168" spans="1:6" hidden="1">
      <c r="A168" s="73"/>
      <c r="B168" s="75" t="s">
        <v>23</v>
      </c>
      <c r="C168" s="74">
        <v>0.35672805707649502</v>
      </c>
      <c r="D168" s="74">
        <v>0.43127381703951101</v>
      </c>
      <c r="E168" s="74">
        <v>0.67079427346905596</v>
      </c>
      <c r="F168" s="74">
        <v>-0.93545280302090805</v>
      </c>
    </row>
    <row r="169" spans="1:6" hidden="1">
      <c r="A169" s="68"/>
      <c r="B169" s="75"/>
      <c r="C169" s="74"/>
      <c r="D169" s="74"/>
      <c r="E169" s="74"/>
      <c r="F169" s="74"/>
    </row>
    <row r="170" spans="1:6" ht="13.5" hidden="1" customHeight="1">
      <c r="A170" s="68">
        <v>2020</v>
      </c>
      <c r="B170" s="119" t="s">
        <v>12</v>
      </c>
      <c r="C170" s="74">
        <v>-1.79157867841013</v>
      </c>
      <c r="D170" s="74">
        <v>-1.98806404216968</v>
      </c>
      <c r="E170" s="74">
        <v>-0.76824938983801605</v>
      </c>
      <c r="F170" s="74">
        <v>-2.89061296781149</v>
      </c>
    </row>
    <row r="171" spans="1:6" ht="13.5" hidden="1" customHeight="1">
      <c r="A171" s="71"/>
      <c r="B171" s="76" t="s">
        <v>13</v>
      </c>
      <c r="C171" s="74">
        <v>2.1104504794043701</v>
      </c>
      <c r="D171" s="74">
        <v>1.7965737599777301</v>
      </c>
      <c r="E171" s="74">
        <v>0.53173649347382201</v>
      </c>
      <c r="F171" s="74">
        <v>8.14491748029935</v>
      </c>
    </row>
    <row r="172" spans="1:6" ht="13.5" hidden="1" customHeight="1">
      <c r="A172" s="71"/>
      <c r="B172" s="76" t="s">
        <v>14</v>
      </c>
      <c r="C172" s="74">
        <v>-10.864726733163</v>
      </c>
      <c r="D172" s="74">
        <v>-6.1789309083180299</v>
      </c>
      <c r="E172" s="74">
        <v>-11.7357187041709</v>
      </c>
      <c r="F172" s="74">
        <v>-17.0620153617716</v>
      </c>
    </row>
    <row r="173" spans="1:6" ht="13.5" hidden="1" customHeight="1">
      <c r="A173" s="71"/>
      <c r="B173" s="76" t="s">
        <v>15</v>
      </c>
      <c r="C173" s="74">
        <v>-33.1881657600699</v>
      </c>
      <c r="D173" s="74">
        <v>-24.4647971650027</v>
      </c>
      <c r="E173" s="74">
        <v>-29.913695350888201</v>
      </c>
      <c r="F173" s="74">
        <v>-92.227612806259501</v>
      </c>
    </row>
    <row r="174" spans="1:6" ht="13.5" hidden="1" customHeight="1">
      <c r="A174" s="71"/>
      <c r="B174" s="76" t="s">
        <v>16</v>
      </c>
      <c r="C174" s="74">
        <v>25.882116071877999</v>
      </c>
      <c r="D174" s="74">
        <v>6.79520137103684</v>
      </c>
      <c r="E174" s="74">
        <v>31.9626084220934</v>
      </c>
      <c r="F174" s="74">
        <v>706.896061424712</v>
      </c>
    </row>
    <row r="175" spans="1:6" ht="13.5" hidden="1" customHeight="1">
      <c r="A175" s="71"/>
      <c r="B175" s="76" t="s">
        <v>30</v>
      </c>
      <c r="C175" s="74">
        <v>19.9778079891239</v>
      </c>
      <c r="D175" s="74">
        <v>21.187715638289301</v>
      </c>
      <c r="E175" s="74">
        <v>7.5188161972550498</v>
      </c>
      <c r="F175" s="74">
        <v>80.776753775396898</v>
      </c>
    </row>
    <row r="176" spans="1:6" ht="13.5" hidden="1" customHeight="1">
      <c r="A176" s="71"/>
      <c r="B176" s="76" t="s">
        <v>31</v>
      </c>
      <c r="C176" s="74">
        <v>5.8731388673648697</v>
      </c>
      <c r="D176" s="74">
        <v>4.0097989721010796</v>
      </c>
      <c r="E176" s="74">
        <v>6.8797858777507797</v>
      </c>
      <c r="F176" s="74">
        <v>1.9212586144713399</v>
      </c>
    </row>
    <row r="177" spans="1:6" ht="13.5" hidden="1" customHeight="1">
      <c r="A177" s="71"/>
      <c r="B177" s="76" t="s">
        <v>27</v>
      </c>
      <c r="C177" s="74">
        <v>0.173919886676632</v>
      </c>
      <c r="D177" s="74">
        <v>-0.97315276031638698</v>
      </c>
      <c r="E177" s="74">
        <v>1.2202621303835499</v>
      </c>
      <c r="F177" s="74">
        <v>0.43324407039020402</v>
      </c>
    </row>
    <row r="178" spans="1:6" s="11" customFormat="1" ht="13.5" hidden="1" customHeight="1">
      <c r="A178" s="123"/>
      <c r="B178" s="76" t="s">
        <v>20</v>
      </c>
      <c r="C178" s="74">
        <v>2.3458060664147502</v>
      </c>
      <c r="D178" s="74">
        <v>0.81718909450305699</v>
      </c>
      <c r="E178" s="74">
        <v>2.6658273433954398</v>
      </c>
      <c r="F178" s="74">
        <v>9.8130707626674596</v>
      </c>
    </row>
    <row r="179" spans="1:6" ht="13.5" hidden="1" customHeight="1">
      <c r="A179" s="73"/>
      <c r="B179" s="76" t="s">
        <v>21</v>
      </c>
      <c r="C179" s="74">
        <v>-1.29800348488219</v>
      </c>
      <c r="D179" s="74">
        <v>1.9072592214747901</v>
      </c>
      <c r="E179" s="74">
        <v>-2.3556252673606202</v>
      </c>
      <c r="F179" s="74">
        <v>-8.7748660226504107</v>
      </c>
    </row>
    <row r="180" spans="1:6" ht="13.5" hidden="1" customHeight="1">
      <c r="A180" s="73"/>
      <c r="B180" s="76" t="s">
        <v>22</v>
      </c>
      <c r="C180" s="74">
        <v>0.171869410355696</v>
      </c>
      <c r="D180" s="74">
        <v>0.69293998951987001</v>
      </c>
      <c r="E180" s="74">
        <v>-0.46219223692279798</v>
      </c>
      <c r="F180" s="74">
        <v>-1.49431078242189</v>
      </c>
    </row>
    <row r="181" spans="1:6" ht="13.5" hidden="1" customHeight="1">
      <c r="A181" s="68"/>
      <c r="B181" s="76" t="s">
        <v>23</v>
      </c>
      <c r="C181" s="74">
        <v>0.42854813791177698</v>
      </c>
      <c r="D181" s="74">
        <v>0.200393018866452</v>
      </c>
      <c r="E181" s="74">
        <v>-0.66973291374163901</v>
      </c>
      <c r="F181" s="74">
        <v>3.1150182867399501</v>
      </c>
    </row>
    <row r="182" spans="1:6" ht="5.25" customHeight="1">
      <c r="A182" s="68"/>
      <c r="B182" s="76"/>
      <c r="C182" s="75"/>
      <c r="D182" s="75"/>
      <c r="E182" s="75"/>
      <c r="F182" s="75"/>
    </row>
    <row r="183" spans="1:6" ht="13.5" hidden="1" customHeight="1">
      <c r="A183" s="68">
        <v>2021</v>
      </c>
      <c r="B183" s="119" t="s">
        <v>12</v>
      </c>
      <c r="C183" s="74">
        <v>-2.24227043421745</v>
      </c>
      <c r="D183" s="74">
        <v>-0.41315213995626698</v>
      </c>
      <c r="E183" s="74">
        <v>-0.48997740253473399</v>
      </c>
      <c r="F183" s="74">
        <v>-18.020235413790601</v>
      </c>
    </row>
    <row r="184" spans="1:6" ht="13.5" hidden="1" customHeight="1">
      <c r="A184" s="68"/>
      <c r="B184" s="76" t="s">
        <v>13</v>
      </c>
      <c r="C184" s="74">
        <v>4.6966267234419803</v>
      </c>
      <c r="D184" s="74">
        <v>2.5111559002752699</v>
      </c>
      <c r="E184" s="74">
        <v>3.14835637277598</v>
      </c>
      <c r="F184" s="74">
        <v>11.042176750163399</v>
      </c>
    </row>
    <row r="185" spans="1:6" ht="13.5" hidden="1" customHeight="1">
      <c r="A185" s="73"/>
      <c r="B185" s="76" t="s">
        <v>24</v>
      </c>
      <c r="C185" s="74">
        <v>-1.1573934079226</v>
      </c>
      <c r="D185" s="74">
        <v>-1.5017634053230999</v>
      </c>
      <c r="E185" s="74">
        <v>0.126821274625073</v>
      </c>
      <c r="F185" s="74">
        <v>9.5600119724633306</v>
      </c>
    </row>
    <row r="186" spans="1:6" ht="13.5" hidden="1" customHeight="1">
      <c r="A186" s="73"/>
      <c r="B186" s="76" t="s">
        <v>15</v>
      </c>
      <c r="C186" s="74">
        <v>3.7652295619851701</v>
      </c>
      <c r="D186" s="74">
        <v>3.1883495145630998</v>
      </c>
      <c r="E186" s="74">
        <v>4.4124867468850804</v>
      </c>
      <c r="F186" s="74">
        <v>17.375150256802499</v>
      </c>
    </row>
    <row r="187" spans="1:6" ht="13.5" hidden="1" customHeight="1">
      <c r="A187" s="73"/>
      <c r="B187" s="76" t="s">
        <v>155</v>
      </c>
      <c r="C187" s="74">
        <v>-5.0297776991567797</v>
      </c>
      <c r="D187" s="74">
        <v>-2.7247751307816701</v>
      </c>
      <c r="E187" s="74">
        <v>-2.03156732590949</v>
      </c>
      <c r="F187" s="74">
        <v>-21.447413338298698</v>
      </c>
    </row>
    <row r="188" spans="1:6" ht="13.5" hidden="1" customHeight="1">
      <c r="A188" s="73"/>
      <c r="B188" s="76" t="s">
        <v>156</v>
      </c>
      <c r="C188" s="74">
        <v>-17.5485843784925</v>
      </c>
      <c r="D188" s="74">
        <v>-4.9088869114404003</v>
      </c>
      <c r="E188" s="74">
        <v>-14.5666525220343</v>
      </c>
      <c r="F188" s="74">
        <v>-92.263550884955706</v>
      </c>
    </row>
    <row r="189" spans="1:6" ht="13.5" hidden="1" customHeight="1">
      <c r="A189" s="73"/>
      <c r="B189" s="76" t="s">
        <v>31</v>
      </c>
      <c r="C189" s="74">
        <v>0.141193746058349</v>
      </c>
      <c r="D189" s="126">
        <v>-1.38333970754729E-2</v>
      </c>
      <c r="E189" s="74">
        <v>6.9210914154041306E-2</v>
      </c>
      <c r="F189" s="74">
        <v>67.036895187029202</v>
      </c>
    </row>
    <row r="190" spans="1:6" ht="13.5" hidden="1" customHeight="1">
      <c r="A190" s="71"/>
      <c r="B190" s="76" t="s">
        <v>27</v>
      </c>
      <c r="C190" s="74">
        <v>8.0423359996992207</v>
      </c>
      <c r="D190" s="74">
        <v>-1.9646141575923399</v>
      </c>
      <c r="E190" s="74">
        <v>3.0757213298833199</v>
      </c>
      <c r="F190" s="74">
        <v>246.91990217059001</v>
      </c>
    </row>
    <row r="191" spans="1:6" ht="13.5" hidden="1" customHeight="1">
      <c r="A191" s="71"/>
      <c r="B191" s="76" t="s">
        <v>20</v>
      </c>
      <c r="C191" s="74">
        <v>5.7228365363701998</v>
      </c>
      <c r="D191" s="74">
        <v>1.2402457247219001</v>
      </c>
      <c r="E191" s="74">
        <v>5.2029555250319799</v>
      </c>
      <c r="F191" s="74">
        <v>86.032473397810094</v>
      </c>
    </row>
    <row r="192" spans="1:6" ht="13.5" hidden="1" customHeight="1">
      <c r="A192" s="71"/>
      <c r="B192" s="76" t="s">
        <v>21</v>
      </c>
      <c r="C192" s="74">
        <v>4.9760946667654098</v>
      </c>
      <c r="D192" s="74">
        <v>2.029453728455</v>
      </c>
      <c r="E192" s="74">
        <v>3.44491217012208</v>
      </c>
      <c r="F192" s="74">
        <v>27.506454134198599</v>
      </c>
    </row>
    <row r="193" spans="1:6" hidden="1">
      <c r="A193" s="68"/>
      <c r="B193" s="67" t="s">
        <v>22</v>
      </c>
      <c r="C193" s="74">
        <v>1.53643546971027</v>
      </c>
      <c r="D193" s="74">
        <v>2.9060749503732901</v>
      </c>
      <c r="E193" s="74">
        <v>1.20339474829537</v>
      </c>
      <c r="F193" s="74">
        <v>-2.8754794787729199</v>
      </c>
    </row>
    <row r="194" spans="1:6" hidden="1">
      <c r="A194" s="68"/>
      <c r="B194" s="67" t="s">
        <v>23</v>
      </c>
      <c r="C194" s="74">
        <v>0.14745846457908801</v>
      </c>
      <c r="D194" s="74">
        <v>0.34597211917686399</v>
      </c>
      <c r="E194" s="74">
        <v>-1.2801123861266199</v>
      </c>
      <c r="F194" s="74">
        <v>5.9881613800885596</v>
      </c>
    </row>
    <row r="195" spans="1:6" ht="9.75" hidden="1" customHeight="1">
      <c r="A195" s="75"/>
      <c r="B195" s="67"/>
      <c r="C195" s="74"/>
      <c r="D195" s="74"/>
      <c r="E195" s="74"/>
      <c r="F195" s="74"/>
    </row>
    <row r="196" spans="1:6" ht="13.5" hidden="1" customHeight="1">
      <c r="A196" s="68">
        <v>2022</v>
      </c>
      <c r="B196" s="119" t="s">
        <v>12</v>
      </c>
      <c r="C196" s="74">
        <v>1.1489561594677014</v>
      </c>
      <c r="D196" s="74">
        <v>1.1787557665045227</v>
      </c>
      <c r="E196" s="74">
        <v>1.3606917615852865</v>
      </c>
      <c r="F196" s="74">
        <v>-2.7892749493001912</v>
      </c>
    </row>
    <row r="197" spans="1:6" ht="13.5" hidden="1" customHeight="1">
      <c r="A197" s="68"/>
      <c r="B197" s="120" t="s">
        <v>13</v>
      </c>
      <c r="C197" s="74">
        <v>3.525721550982496</v>
      </c>
      <c r="D197" s="74">
        <v>1.4615039246953927</v>
      </c>
      <c r="E197" s="74">
        <v>5.4390952071982355</v>
      </c>
      <c r="F197" s="74">
        <v>3.2174309100431397</v>
      </c>
    </row>
    <row r="198" spans="1:6" ht="13.5" hidden="1" customHeight="1">
      <c r="A198" s="73"/>
      <c r="B198" s="120" t="s">
        <v>14</v>
      </c>
      <c r="C198" s="74">
        <v>0.13090160317692323</v>
      </c>
      <c r="D198" s="74">
        <v>-0.43793392843517154</v>
      </c>
      <c r="E198" s="74">
        <v>0.94246072072459697</v>
      </c>
      <c r="F198" s="74">
        <v>8.3233308368364725</v>
      </c>
    </row>
    <row r="199" spans="1:6" ht="13.5" hidden="1" customHeight="1">
      <c r="A199" s="73"/>
      <c r="B199" s="120" t="s">
        <v>25</v>
      </c>
      <c r="C199" s="74">
        <v>11.272198475300769</v>
      </c>
      <c r="D199" s="74">
        <v>6.1886954389406554</v>
      </c>
      <c r="E199" s="74">
        <v>15.805517763949297</v>
      </c>
      <c r="F199" s="74">
        <v>15.325475538375688</v>
      </c>
    </row>
    <row r="200" spans="1:6" ht="13.5" hidden="1" customHeight="1">
      <c r="A200" s="73"/>
      <c r="B200" s="76" t="s">
        <v>26</v>
      </c>
      <c r="C200" s="74">
        <v>-3.8981954510052503</v>
      </c>
      <c r="D200" s="74">
        <v>-4.2937967266114327</v>
      </c>
      <c r="E200" s="74">
        <v>-2.264962462248854</v>
      </c>
      <c r="F200" s="74">
        <v>0.33371573494207496</v>
      </c>
    </row>
    <row r="201" spans="1:6" ht="13.5" hidden="1" customHeight="1">
      <c r="A201" s="73"/>
      <c r="B201" s="76" t="s">
        <v>156</v>
      </c>
      <c r="C201" s="74">
        <v>-0.79945054945054039</v>
      </c>
      <c r="D201" s="74">
        <v>1.9883578893395963</v>
      </c>
      <c r="E201" s="74">
        <v>-5.9337054877961037</v>
      </c>
      <c r="F201" s="74">
        <v>-3.6636829864063469</v>
      </c>
    </row>
    <row r="202" spans="1:6" ht="13.5" hidden="1" customHeight="1">
      <c r="A202" s="73"/>
      <c r="B202" s="76" t="s">
        <v>157</v>
      </c>
      <c r="C202" s="74">
        <v>5.1926112603496222E-2</v>
      </c>
      <c r="D202" s="74">
        <v>-0.14712514509199082</v>
      </c>
      <c r="E202" s="74">
        <v>9.0232375517280019</v>
      </c>
      <c r="F202" s="74">
        <v>-10.578337366626512</v>
      </c>
    </row>
    <row r="203" spans="1:6" ht="13.5" hidden="1" customHeight="1">
      <c r="A203" s="71"/>
      <c r="B203" s="76" t="s">
        <v>158</v>
      </c>
      <c r="C203" s="74">
        <v>0.3425344783442057</v>
      </c>
      <c r="D203" s="74">
        <v>-3.4895601954686839</v>
      </c>
      <c r="E203" s="74">
        <v>-4.5143176391486017</v>
      </c>
      <c r="F203" s="74">
        <v>13.744472651534799</v>
      </c>
    </row>
    <row r="204" spans="1:6" ht="13.5" hidden="1" customHeight="1">
      <c r="A204" s="71"/>
      <c r="B204" s="76" t="s">
        <v>20</v>
      </c>
      <c r="C204" s="126">
        <v>-3.4481331806972548E-2</v>
      </c>
      <c r="D204" s="74">
        <v>-2.1404405164675921</v>
      </c>
      <c r="E204" s="74">
        <v>4.0721359249338063</v>
      </c>
      <c r="F204" s="74">
        <v>-9.3866338081321388</v>
      </c>
    </row>
    <row r="205" spans="1:6" ht="13.5" hidden="1" customHeight="1">
      <c r="A205" s="71"/>
      <c r="B205" s="76" t="s">
        <v>21</v>
      </c>
      <c r="C205" s="74">
        <v>-2.1503076795717249</v>
      </c>
      <c r="D205" s="74">
        <v>-0.76671605635128515</v>
      </c>
      <c r="E205" s="74">
        <v>-4.5385911262155858</v>
      </c>
      <c r="F205" s="74">
        <v>-7.5495281005398596</v>
      </c>
    </row>
    <row r="206" spans="1:6" hidden="1">
      <c r="A206" s="68"/>
      <c r="B206" s="67" t="s">
        <v>22</v>
      </c>
      <c r="C206" s="74">
        <v>0.51819316267037152</v>
      </c>
      <c r="D206" s="74">
        <v>1.5697706570600332</v>
      </c>
      <c r="E206" s="74">
        <v>0.42770253645680878</v>
      </c>
      <c r="F206" s="74">
        <v>3.562007094739883</v>
      </c>
    </row>
    <row r="207" spans="1:6" hidden="1">
      <c r="A207" s="68"/>
      <c r="B207" s="67" t="s">
        <v>23</v>
      </c>
      <c r="C207" s="74">
        <v>-0.26372269838820728</v>
      </c>
      <c r="D207" s="74">
        <v>0.36012631644446458</v>
      </c>
      <c r="E207" s="74">
        <v>-1.3856167223732396</v>
      </c>
      <c r="F207" s="74">
        <v>1.9258086121297424</v>
      </c>
    </row>
    <row r="208" spans="1:6" ht="15" customHeight="1">
      <c r="A208" s="75"/>
      <c r="B208" s="67"/>
      <c r="C208" s="74"/>
      <c r="D208" s="74"/>
      <c r="E208" s="74"/>
      <c r="F208" s="74"/>
    </row>
    <row r="209" spans="1:12" ht="13.5" hidden="1" customHeight="1">
      <c r="A209" s="68">
        <v>2023</v>
      </c>
      <c r="B209" s="67" t="s">
        <v>12</v>
      </c>
      <c r="C209" s="74">
        <f>(C72/C70-1)*100</f>
        <v>-0.31247954040733994</v>
      </c>
      <c r="D209" s="74">
        <f t="shared" ref="D209:F209" si="2">(D72/D70-1)*100</f>
        <v>-1.2264081969760365</v>
      </c>
      <c r="E209" s="74">
        <f t="shared" si="2"/>
        <v>-1.4164619218192898</v>
      </c>
      <c r="F209" s="74">
        <f t="shared" si="2"/>
        <v>10.173347946294564</v>
      </c>
    </row>
    <row r="210" spans="1:12" ht="13.5" hidden="1" customHeight="1">
      <c r="A210" s="68"/>
      <c r="B210" s="67" t="s">
        <v>13</v>
      </c>
      <c r="C210" s="74">
        <f t="shared" ref="C210:F220" si="3">(C73/C72-1)*100</f>
        <v>3.2520328294461942</v>
      </c>
      <c r="D210" s="74">
        <f t="shared" si="3"/>
        <v>3.4574920571530887</v>
      </c>
      <c r="E210" s="74">
        <f t="shared" si="3"/>
        <v>2.1676974045494957</v>
      </c>
      <c r="F210" s="74">
        <f t="shared" si="3"/>
        <v>1.7792017188680509</v>
      </c>
    </row>
    <row r="211" spans="1:12" ht="13.5" hidden="1" customHeight="1">
      <c r="A211" s="73"/>
      <c r="B211" s="76" t="s">
        <v>14</v>
      </c>
      <c r="C211" s="74">
        <f t="shared" si="3"/>
        <v>2.7710914119356556</v>
      </c>
      <c r="D211" s="74">
        <f t="shared" si="3"/>
        <v>4.852337639941573</v>
      </c>
      <c r="E211" s="74">
        <f t="shared" si="3"/>
        <v>2.5060093632029767</v>
      </c>
      <c r="F211" s="74">
        <f t="shared" si="3"/>
        <v>4.5685925544491468</v>
      </c>
    </row>
    <row r="212" spans="1:12" ht="13.5" hidden="1" customHeight="1">
      <c r="A212" s="73"/>
      <c r="B212" s="76" t="s">
        <v>15</v>
      </c>
      <c r="C212" s="74">
        <f t="shared" si="3"/>
        <v>-1.6450471530088162</v>
      </c>
      <c r="D212" s="74">
        <f t="shared" si="3"/>
        <v>-4.3872209081172731</v>
      </c>
      <c r="E212" s="74">
        <f t="shared" si="3"/>
        <v>0.57139230556106924</v>
      </c>
      <c r="F212" s="74">
        <f t="shared" si="3"/>
        <v>-4.2576049329006826</v>
      </c>
    </row>
    <row r="213" spans="1:12" ht="13.5" hidden="1" customHeight="1">
      <c r="A213" s="73"/>
      <c r="B213" s="76" t="s">
        <v>16</v>
      </c>
      <c r="C213" s="74">
        <f t="shared" si="3"/>
        <v>0.89949078183071407</v>
      </c>
      <c r="D213" s="74">
        <f t="shared" si="3"/>
        <v>3.2936390945410343</v>
      </c>
      <c r="E213" s="74">
        <f t="shared" si="3"/>
        <v>-1.9268489194618765</v>
      </c>
      <c r="F213" s="74">
        <f t="shared" si="3"/>
        <v>28.150006631486701</v>
      </c>
    </row>
    <row r="214" spans="1:12" ht="13.5" hidden="1" customHeight="1">
      <c r="A214" s="73"/>
      <c r="B214" s="76" t="s">
        <v>17</v>
      </c>
      <c r="C214" s="74">
        <f t="shared" si="3"/>
        <v>2.794176580042862</v>
      </c>
      <c r="D214" s="74">
        <f t="shared" si="3"/>
        <v>0.89139700648190878</v>
      </c>
      <c r="E214" s="74">
        <f t="shared" si="3"/>
        <v>0.30195427490924409</v>
      </c>
      <c r="F214" s="74">
        <f t="shared" si="3"/>
        <v>-9.0229285169888929</v>
      </c>
    </row>
    <row r="215" spans="1:12" ht="13.5" hidden="1" customHeight="1">
      <c r="A215" s="73"/>
      <c r="B215" s="76" t="s">
        <v>18</v>
      </c>
      <c r="C215" s="74">
        <f t="shared" si="3"/>
        <v>1.1772749405094762</v>
      </c>
      <c r="D215" s="74">
        <f t="shared" si="3"/>
        <v>1.1252580948394986</v>
      </c>
      <c r="E215" s="74">
        <f t="shared" si="3"/>
        <v>0.96493540469115846</v>
      </c>
      <c r="F215" s="74">
        <f t="shared" si="3"/>
        <v>10.583868045969957</v>
      </c>
    </row>
    <row r="216" spans="1:12" ht="13.5" hidden="1" customHeight="1">
      <c r="A216" s="71"/>
      <c r="B216" s="76" t="s">
        <v>27</v>
      </c>
      <c r="C216" s="74">
        <f t="shared" si="3"/>
        <v>-1.3020285543173471</v>
      </c>
      <c r="D216" s="74">
        <f t="shared" si="3"/>
        <v>-1.3898772694203143</v>
      </c>
      <c r="E216" s="74">
        <f t="shared" si="3"/>
        <v>0.35289008017891366</v>
      </c>
      <c r="F216" s="74">
        <f t="shared" si="3"/>
        <v>-4.4561626684914479</v>
      </c>
    </row>
    <row r="217" spans="1:12" ht="13.5" hidden="1" customHeight="1">
      <c r="A217" s="71"/>
      <c r="B217" s="76" t="s">
        <v>20</v>
      </c>
      <c r="C217" s="74">
        <f t="shared" si="3"/>
        <v>-1.5939534637966934</v>
      </c>
      <c r="D217" s="74">
        <f t="shared" si="3"/>
        <v>-1.5645498176127481</v>
      </c>
      <c r="E217" s="74">
        <f t="shared" si="3"/>
        <v>0.82334381027144854</v>
      </c>
      <c r="F217" s="74">
        <f t="shared" si="3"/>
        <v>-13.442583716988343</v>
      </c>
    </row>
    <row r="218" spans="1:12" ht="13.5" hidden="1" customHeight="1">
      <c r="A218" s="71"/>
      <c r="B218" s="76" t="s">
        <v>21</v>
      </c>
      <c r="C218" s="74">
        <f t="shared" si="3"/>
        <v>-1.5143284917225164</v>
      </c>
      <c r="D218" s="74">
        <f t="shared" si="3"/>
        <v>-1.5608615973661144</v>
      </c>
      <c r="E218" s="74">
        <f t="shared" si="3"/>
        <v>-1.2535033078329816</v>
      </c>
      <c r="F218" s="126">
        <f t="shared" si="3"/>
        <v>-7.6333050211152553E-3</v>
      </c>
    </row>
    <row r="219" spans="1:12" ht="13.5" hidden="1" customHeight="1">
      <c r="A219" s="68"/>
      <c r="B219" s="76" t="s">
        <v>22</v>
      </c>
      <c r="C219" s="74">
        <f t="shared" si="3"/>
        <v>0.18071432107227281</v>
      </c>
      <c r="D219" s="74">
        <f t="shared" si="3"/>
        <v>1.2244341416424609</v>
      </c>
      <c r="E219" s="74">
        <f t="shared" si="3"/>
        <v>-0.29761333456881367</v>
      </c>
      <c r="F219" s="74">
        <f t="shared" si="3"/>
        <v>-5.0286123085951822</v>
      </c>
    </row>
    <row r="220" spans="1:12" ht="13.5" hidden="1" customHeight="1">
      <c r="A220" s="68"/>
      <c r="B220" s="76" t="s">
        <v>23</v>
      </c>
      <c r="C220" s="74">
        <f t="shared" si="3"/>
        <v>0.67975282818435456</v>
      </c>
      <c r="D220" s="74">
        <f t="shared" si="3"/>
        <v>0.14905585813411726</v>
      </c>
      <c r="E220" s="74">
        <f t="shared" si="3"/>
        <v>1.5970658687342709</v>
      </c>
      <c r="F220" s="74">
        <f t="shared" si="3"/>
        <v>2.3700962299233019</v>
      </c>
    </row>
    <row r="221" spans="1:12" ht="15" hidden="1" customHeight="1">
      <c r="A221" s="75"/>
      <c r="B221" s="67"/>
      <c r="C221" s="74"/>
      <c r="D221" s="74"/>
      <c r="E221" s="74"/>
      <c r="F221" s="74"/>
    </row>
    <row r="222" spans="1:12" ht="12.75" hidden="1" customHeight="1">
      <c r="A222" s="68">
        <v>2019</v>
      </c>
      <c r="B222" s="76"/>
      <c r="C222" s="74"/>
      <c r="D222" s="74"/>
      <c r="E222" s="74"/>
      <c r="F222" s="74"/>
      <c r="G222" s="3"/>
      <c r="H222" s="10"/>
      <c r="I222" s="8"/>
      <c r="J222" s="8"/>
      <c r="K222" s="8"/>
      <c r="L222" s="8"/>
    </row>
    <row r="223" spans="1:12" ht="12.75" hidden="1" customHeight="1">
      <c r="A223" s="68">
        <v>2020</v>
      </c>
      <c r="B223" s="76"/>
      <c r="C223" s="74"/>
      <c r="D223" s="74"/>
      <c r="E223" s="74"/>
      <c r="F223" s="74"/>
      <c r="G223" s="3"/>
      <c r="H223" s="10"/>
      <c r="I223" s="8"/>
      <c r="J223" s="8"/>
      <c r="K223" s="8"/>
      <c r="L223" s="8"/>
    </row>
    <row r="224" spans="1:12" ht="12.75" hidden="1" customHeight="1">
      <c r="A224" s="68">
        <v>2021</v>
      </c>
      <c r="B224" s="76"/>
      <c r="C224" s="74">
        <v>2.2182535696465067</v>
      </c>
      <c r="D224" s="74">
        <v>3.8510507067183397</v>
      </c>
      <c r="E224" s="74">
        <v>3.6649058757950286</v>
      </c>
      <c r="F224" s="74">
        <v>-13.410861927787877</v>
      </c>
      <c r="G224" s="3"/>
      <c r="H224" s="10"/>
      <c r="I224" s="8"/>
      <c r="J224" s="8"/>
      <c r="K224" s="8"/>
      <c r="L224" s="8"/>
    </row>
    <row r="225" spans="1:12" ht="12.75" hidden="1" customHeight="1">
      <c r="A225" s="68">
        <v>2022</v>
      </c>
      <c r="B225" s="76"/>
      <c r="C225" s="74">
        <v>14.379541970851079</v>
      </c>
      <c r="D225" s="74">
        <v>3.6158899087730418</v>
      </c>
      <c r="E225" s="74">
        <v>19.178588357822221</v>
      </c>
      <c r="F225" s="74">
        <v>45.64693137344662</v>
      </c>
      <c r="G225" s="3"/>
      <c r="H225" s="10"/>
      <c r="I225" s="8"/>
      <c r="J225" s="8"/>
      <c r="K225" s="8"/>
      <c r="L225" s="8"/>
    </row>
    <row r="226" spans="1:12" hidden="1">
      <c r="A226" s="68">
        <v>2023</v>
      </c>
      <c r="B226" s="67"/>
      <c r="C226" s="74">
        <v>5.6235860969654681</v>
      </c>
      <c r="D226" s="74">
        <v>4.6853132860754414</v>
      </c>
      <c r="E226" s="74">
        <v>6.2450605119528149</v>
      </c>
      <c r="F226" s="74">
        <v>8.9691246977722443</v>
      </c>
      <c r="G226" s="3"/>
      <c r="H226" s="7"/>
      <c r="I226" s="8"/>
      <c r="J226" s="8"/>
      <c r="K226" s="8"/>
      <c r="L226" s="8"/>
    </row>
    <row r="227" spans="1:12" ht="14.4" hidden="1" customHeight="1">
      <c r="A227" s="67"/>
      <c r="B227" s="67"/>
      <c r="C227" s="77"/>
      <c r="D227" s="77"/>
      <c r="E227" s="77"/>
      <c r="F227" s="77"/>
      <c r="G227" s="8"/>
      <c r="H227" s="8"/>
      <c r="I227" s="8"/>
    </row>
    <row r="228" spans="1:12" ht="12.6" hidden="1" customHeight="1">
      <c r="A228" s="68">
        <v>2024</v>
      </c>
      <c r="B228" s="76" t="s">
        <v>12</v>
      </c>
      <c r="C228" s="74">
        <f>(C105/C83-1)*100</f>
        <v>0.67031295805146662</v>
      </c>
      <c r="D228" s="74">
        <f t="shared" ref="D228:F228" si="4">(D105/D83-1)*100</f>
        <v>0.18865303114237175</v>
      </c>
      <c r="E228" s="74">
        <f t="shared" si="4"/>
        <v>-1.0560738564449834</v>
      </c>
      <c r="F228" s="74">
        <f t="shared" si="4"/>
        <v>5.8125240144128343</v>
      </c>
    </row>
    <row r="229" spans="1:12" ht="12.6" hidden="1" customHeight="1">
      <c r="A229" s="68"/>
      <c r="B229" s="67" t="s">
        <v>13</v>
      </c>
      <c r="C229" s="74">
        <f>(C106/C105-1)*100</f>
        <v>1.5112347084951017</v>
      </c>
      <c r="D229" s="74">
        <f t="shared" ref="D229:F231" si="5">(D106/D105-1)*100</f>
        <v>1.4744709117680888</v>
      </c>
      <c r="E229" s="74">
        <f t="shared" si="5"/>
        <v>2.6573669435360214</v>
      </c>
      <c r="F229" s="74">
        <f t="shared" si="5"/>
        <v>-2.6838155509506856</v>
      </c>
    </row>
    <row r="230" spans="1:12" ht="12.6" hidden="1" customHeight="1">
      <c r="A230" s="73"/>
      <c r="B230" s="76" t="s">
        <v>14</v>
      </c>
      <c r="C230" s="74">
        <f>(C107/C106-1)*100</f>
        <v>-0.44558196278600137</v>
      </c>
      <c r="D230" s="74">
        <f t="shared" si="5"/>
        <v>7.9749751602320451E-2</v>
      </c>
      <c r="E230" s="74">
        <f t="shared" si="5"/>
        <v>0.31292992625002736</v>
      </c>
      <c r="F230" s="74">
        <f t="shared" si="5"/>
        <v>-9.9172386440912756</v>
      </c>
    </row>
    <row r="231" spans="1:12" ht="12.6" hidden="1" customHeight="1">
      <c r="A231" s="73"/>
      <c r="B231" s="76" t="s">
        <v>15</v>
      </c>
      <c r="C231" s="74">
        <f>(C108/C107-1)*100</f>
        <v>-0.81524004816433404</v>
      </c>
      <c r="D231" s="74">
        <f t="shared" si="5"/>
        <v>-0.63434043134067419</v>
      </c>
      <c r="E231" s="74">
        <f t="shared" si="5"/>
        <v>7.2508164194462488E-2</v>
      </c>
      <c r="F231" s="74">
        <f t="shared" si="5"/>
        <v>1.7382864694018396</v>
      </c>
    </row>
    <row r="232" spans="1:12" ht="12.6" hidden="1" customHeight="1">
      <c r="A232" s="73"/>
      <c r="B232" s="76" t="s">
        <v>16</v>
      </c>
      <c r="C232" s="74">
        <f t="shared" ref="C232:F239" si="6">(C109/C108-1)*100</f>
        <v>4.0667327299407363</v>
      </c>
      <c r="D232" s="74">
        <f t="shared" si="6"/>
        <v>2.4103344785430192</v>
      </c>
      <c r="E232" s="74">
        <f t="shared" si="6"/>
        <v>-0.27915075263984512</v>
      </c>
      <c r="F232" s="74">
        <f t="shared" si="6"/>
        <v>41.802412604221395</v>
      </c>
    </row>
    <row r="233" spans="1:12" ht="12.6" hidden="1" customHeight="1">
      <c r="A233" s="73"/>
      <c r="B233" s="76" t="s">
        <v>17</v>
      </c>
      <c r="C233" s="74">
        <f t="shared" si="6"/>
        <v>-0.77889476574320993</v>
      </c>
      <c r="D233" s="74">
        <f t="shared" si="6"/>
        <v>0.33112843162037553</v>
      </c>
      <c r="E233" s="74">
        <f t="shared" si="6"/>
        <v>1.4289496065741814</v>
      </c>
      <c r="F233" s="74">
        <f t="shared" si="6"/>
        <v>-15.553405661427334</v>
      </c>
    </row>
    <row r="234" spans="1:12" ht="12.6" hidden="1" customHeight="1">
      <c r="A234" s="73"/>
      <c r="B234" s="76" t="s">
        <v>18</v>
      </c>
      <c r="C234" s="74">
        <f t="shared" si="6"/>
        <v>2.6194975499417961</v>
      </c>
      <c r="D234" s="74">
        <f t="shared" si="6"/>
        <v>2.9267485065297416</v>
      </c>
      <c r="E234" s="74">
        <f t="shared" si="6"/>
        <v>0.21768103065304967</v>
      </c>
      <c r="F234" s="74">
        <f t="shared" si="6"/>
        <v>13.905860829066174</v>
      </c>
    </row>
    <row r="235" spans="1:12" ht="12.6" hidden="1" customHeight="1">
      <c r="A235" s="71"/>
      <c r="B235" s="76" t="s">
        <v>19</v>
      </c>
      <c r="C235" s="74">
        <f t="shared" si="6"/>
        <v>-0.28224744694387294</v>
      </c>
      <c r="D235" s="74">
        <f t="shared" si="6"/>
        <v>-1.0212796462076401</v>
      </c>
      <c r="E235" s="74">
        <f t="shared" si="6"/>
        <v>0.72753668159049045</v>
      </c>
      <c r="F235" s="74">
        <f t="shared" si="6"/>
        <v>-5.257209737534807</v>
      </c>
    </row>
    <row r="236" spans="1:12" ht="12.6" hidden="1" customHeight="1">
      <c r="A236" s="71"/>
      <c r="B236" s="76" t="s">
        <v>20</v>
      </c>
      <c r="C236" s="74">
        <f t="shared" si="6"/>
        <v>-1.2296166673483988</v>
      </c>
      <c r="D236" s="126">
        <f t="shared" si="6"/>
        <v>-3.385394436610234E-2</v>
      </c>
      <c r="E236" s="126">
        <f t="shared" si="6"/>
        <v>1.4302610226368806E-2</v>
      </c>
      <c r="F236" s="74">
        <f t="shared" si="6"/>
        <v>-11.799244725298442</v>
      </c>
    </row>
    <row r="237" spans="1:12" ht="12.6" hidden="1" customHeight="1">
      <c r="A237" s="71"/>
      <c r="B237" s="76" t="s">
        <v>21</v>
      </c>
      <c r="C237" s="74">
        <f t="shared" si="6"/>
        <v>-5.9689294462750286E-2</v>
      </c>
      <c r="D237" s="74">
        <f t="shared" si="6"/>
        <v>0.13354583507261264</v>
      </c>
      <c r="E237" s="74">
        <f t="shared" si="6"/>
        <v>-0.24365962455518142</v>
      </c>
      <c r="F237" s="74">
        <f t="shared" si="6"/>
        <v>-1.2638628361128612</v>
      </c>
    </row>
    <row r="238" spans="1:12" ht="12.6" hidden="1" customHeight="1">
      <c r="A238" s="68"/>
      <c r="B238" s="76" t="s">
        <v>22</v>
      </c>
      <c r="C238" s="74">
        <f t="shared" si="6"/>
        <v>-1.5154404285891765</v>
      </c>
      <c r="D238" s="74">
        <f t="shared" si="6"/>
        <v>-0.46800881311573894</v>
      </c>
      <c r="E238" s="74">
        <f t="shared" si="6"/>
        <v>-0.672665519827087</v>
      </c>
      <c r="F238" s="74">
        <f t="shared" si="6"/>
        <v>-6.9271286388764119</v>
      </c>
    </row>
    <row r="239" spans="1:12" ht="12.6" hidden="1" customHeight="1">
      <c r="A239" s="68"/>
      <c r="B239" s="121" t="s">
        <v>23</v>
      </c>
      <c r="C239" s="74">
        <f t="shared" si="6"/>
        <v>0.31716378975279458</v>
      </c>
      <c r="D239" s="74">
        <f t="shared" si="6"/>
        <v>-0.36995954042550183</v>
      </c>
      <c r="E239" s="74">
        <f t="shared" si="6"/>
        <v>0.38357350622821862</v>
      </c>
      <c r="F239" s="74">
        <f t="shared" si="6"/>
        <v>2.7878240842967639</v>
      </c>
    </row>
    <row r="240" spans="1:12" ht="12.6" hidden="1" customHeight="1">
      <c r="A240" s="75"/>
      <c r="B240" s="122"/>
      <c r="C240" s="74"/>
      <c r="D240" s="74"/>
      <c r="E240" s="74"/>
      <c r="F240" s="74"/>
    </row>
    <row r="241" spans="1:6" ht="12.6" customHeight="1">
      <c r="A241" s="68">
        <v>2025</v>
      </c>
      <c r="B241" s="121" t="s">
        <v>12</v>
      </c>
      <c r="C241" s="74">
        <v>-1.7907891467876311</v>
      </c>
      <c r="D241" s="74">
        <v>0.52730214915000317</v>
      </c>
      <c r="E241" s="74">
        <v>0.55333345382200605</v>
      </c>
      <c r="F241" s="74">
        <v>-19.612350000000006</v>
      </c>
    </row>
    <row r="242" spans="1:6" ht="12.6" customHeight="1">
      <c r="A242" s="68"/>
      <c r="B242" s="121" t="s">
        <v>13</v>
      </c>
      <c r="C242" s="74">
        <f>(C119/C118-1)*100</f>
        <v>-0.53911833712081414</v>
      </c>
      <c r="D242" s="74">
        <f t="shared" ref="D242:F244" si="7">(D119/D118-1)*100</f>
        <v>-1.415816737404807</v>
      </c>
      <c r="E242" s="74">
        <f t="shared" si="7"/>
        <v>-1.8770262457978526</v>
      </c>
      <c r="F242" s="74">
        <f t="shared" si="7"/>
        <v>10.313254000000027</v>
      </c>
    </row>
    <row r="243" spans="1:6" ht="12.6" customHeight="1">
      <c r="A243" s="68"/>
      <c r="B243" s="76" t="s">
        <v>24</v>
      </c>
      <c r="C243" s="74">
        <f>(C120/C119-1)*100</f>
        <v>3.5256569566366025</v>
      </c>
      <c r="D243" s="74">
        <f t="shared" si="7"/>
        <v>2.96227524707533</v>
      </c>
      <c r="E243" s="74">
        <f t="shared" si="7"/>
        <v>2.721746295656513</v>
      </c>
      <c r="F243" s="74">
        <f t="shared" si="7"/>
        <v>9.4721540000000104</v>
      </c>
    </row>
    <row r="244" spans="1:6" ht="12.6" customHeight="1">
      <c r="A244" s="68"/>
      <c r="B244" s="121" t="s">
        <v>15</v>
      </c>
      <c r="C244" s="74">
        <f>(C121/C120-1)*100</f>
        <v>-1.3372621137691665</v>
      </c>
      <c r="D244" s="74">
        <f t="shared" si="7"/>
        <v>-0.33600687922135108</v>
      </c>
      <c r="E244" s="74">
        <f t="shared" si="7"/>
        <v>-0.63864566325545491</v>
      </c>
      <c r="F244" s="74">
        <f t="shared" si="7"/>
        <v>-7.9915421246230078</v>
      </c>
    </row>
    <row r="245" spans="1:6" ht="12.6" customHeight="1">
      <c r="A245" s="68"/>
      <c r="B245" s="76" t="s">
        <v>16</v>
      </c>
      <c r="C245" s="74">
        <f t="shared" ref="C245:F252" si="8">(C122/C121-1)*100</f>
        <v>1.7494478941486813</v>
      </c>
      <c r="D245" s="74">
        <f t="shared" si="8"/>
        <v>1.7830340259525013</v>
      </c>
      <c r="E245" s="74">
        <f t="shared" si="8"/>
        <v>0.41985518475349259</v>
      </c>
      <c r="F245" s="74">
        <f t="shared" si="8"/>
        <v>8.0532470000000078</v>
      </c>
    </row>
    <row r="246" spans="1:6" ht="12.6" customHeight="1">
      <c r="A246" s="68"/>
      <c r="B246" s="121" t="s">
        <v>17</v>
      </c>
      <c r="C246" s="74">
        <f t="shared" si="8"/>
        <v>-0.66389594527170859</v>
      </c>
      <c r="D246" s="74">
        <f t="shared" si="8"/>
        <v>0.35469494222253317</v>
      </c>
      <c r="E246" s="74">
        <f t="shared" si="8"/>
        <v>0.66465790637240119</v>
      </c>
      <c r="F246" s="74">
        <f t="shared" si="8"/>
        <v>-10.295543846999999</v>
      </c>
    </row>
    <row r="247" spans="1:6" ht="12.6" customHeight="1">
      <c r="A247" s="68"/>
      <c r="B247" s="121" t="s">
        <v>18</v>
      </c>
      <c r="C247" s="74">
        <f t="shared" si="8"/>
        <v>1.8676445312831635</v>
      </c>
      <c r="D247" s="74">
        <f t="shared" si="8"/>
        <v>2.4021287229735844</v>
      </c>
      <c r="E247" s="74">
        <f t="shared" si="8"/>
        <v>-0.74491763553884427</v>
      </c>
      <c r="F247" s="74">
        <f t="shared" si="8"/>
        <v>12.900265829999991</v>
      </c>
    </row>
    <row r="248" spans="1:6" ht="12.6" customHeight="1">
      <c r="A248" s="67"/>
      <c r="B248" s="76" t="s">
        <v>19</v>
      </c>
      <c r="C248" s="74">
        <f t="shared" si="8"/>
        <v>4.2218230820800784E-2</v>
      </c>
      <c r="D248" s="74">
        <f t="shared" si="8"/>
        <v>-0.58142889753393101</v>
      </c>
      <c r="E248" s="74">
        <f t="shared" si="8"/>
        <v>0.27437545036692601</v>
      </c>
      <c r="F248" s="74">
        <f t="shared" si="8"/>
        <v>1.2856329399999922</v>
      </c>
    </row>
    <row r="249" spans="1:6" ht="12.6" customHeight="1">
      <c r="A249" s="67"/>
      <c r="B249" s="121" t="s">
        <v>28</v>
      </c>
      <c r="C249" s="74">
        <f t="shared" si="8"/>
        <v>0.65334578034241808</v>
      </c>
      <c r="D249" s="74">
        <v>1.8</v>
      </c>
      <c r="E249" s="74">
        <f t="shared" si="8"/>
        <v>1.8037456960567244</v>
      </c>
      <c r="F249" s="74">
        <f t="shared" si="8"/>
        <v>-8.5718123450000068</v>
      </c>
    </row>
    <row r="250" spans="1:6" ht="12.6" customHeight="1">
      <c r="A250" s="68"/>
      <c r="B250" s="121" t="s">
        <v>21</v>
      </c>
      <c r="C250" s="74">
        <f t="shared" si="8"/>
        <v>1.5229341115470252</v>
      </c>
      <c r="D250" s="74">
        <f t="shared" si="8"/>
        <v>0.10978752056525209</v>
      </c>
      <c r="E250" s="74">
        <f t="shared" si="8"/>
        <v>0.35033229148409006</v>
      </c>
      <c r="F250" s="74">
        <f t="shared" si="8"/>
        <v>12.886539240000005</v>
      </c>
    </row>
    <row r="251" spans="1:6" s="75" customFormat="1" ht="13.5" customHeight="1">
      <c r="A251" s="68"/>
      <c r="B251" s="76" t="s">
        <v>22</v>
      </c>
      <c r="C251" s="74">
        <f t="shared" si="8"/>
        <v>-1.1999474371866437</v>
      </c>
      <c r="D251" s="74">
        <f t="shared" si="8"/>
        <v>-1.5733667590545952</v>
      </c>
      <c r="E251" s="74">
        <f t="shared" si="8"/>
        <v>-0.36919449188654863</v>
      </c>
      <c r="F251" s="74">
        <f t="shared" si="8"/>
        <v>-3.4912643199999982</v>
      </c>
    </row>
    <row r="252" spans="1:6" ht="13.5" customHeight="1">
      <c r="A252" s="3"/>
      <c r="B252" s="76" t="s">
        <v>23</v>
      </c>
      <c r="C252" s="74">
        <f t="shared" si="8"/>
        <v>2.5649844358291096</v>
      </c>
      <c r="D252" s="74">
        <f t="shared" si="8"/>
        <v>0.86435623405862749</v>
      </c>
      <c r="E252" s="74">
        <f t="shared" si="8"/>
        <v>1.7068668792276087</v>
      </c>
      <c r="F252" s="74">
        <f t="shared" si="8"/>
        <v>12.543632680000005</v>
      </c>
    </row>
    <row r="253" spans="1:6" ht="15" customHeight="1">
      <c r="B253" s="1"/>
      <c r="C253" s="9"/>
      <c r="D253" s="9"/>
      <c r="E253" s="9"/>
      <c r="F253" s="9"/>
    </row>
    <row r="254" spans="1:6" ht="12.6" customHeight="1">
      <c r="A254" s="68">
        <v>2026</v>
      </c>
      <c r="B254" s="76" t="s">
        <v>12</v>
      </c>
      <c r="C254" s="74">
        <v>-2.3545110284489112</v>
      </c>
      <c r="D254" s="74">
        <v>-0.29587748111227086</v>
      </c>
      <c r="E254" s="74">
        <v>-0.61657454273036194</v>
      </c>
      <c r="F254" s="74">
        <v>-16.050236580000004</v>
      </c>
    </row>
    <row r="255" spans="1:6" ht="12.6" customHeight="1">
      <c r="A255" s="68"/>
      <c r="B255" s="76" t="s">
        <v>13</v>
      </c>
      <c r="C255" s="74">
        <f>(C132/C131-1)*100</f>
        <v>-1.8376908268444625</v>
      </c>
      <c r="D255" s="74">
        <f t="shared" ref="D255:F257" si="9">(D132/D131-1)*100</f>
        <v>-1.3804600417495427</v>
      </c>
      <c r="E255" s="74">
        <f t="shared" si="9"/>
        <v>-0.26084608343612814</v>
      </c>
      <c r="F255" s="74">
        <f t="shared" si="9"/>
        <v>-11.042364999999998</v>
      </c>
    </row>
    <row r="256" spans="1:6" ht="12.6" customHeight="1">
      <c r="A256" s="68"/>
      <c r="B256" s="76" t="s">
        <v>14</v>
      </c>
      <c r="C256" s="74">
        <f>(C133/C132-1)*100</f>
        <v>3.4937805116101561</v>
      </c>
      <c r="D256" s="74">
        <f t="shared" si="9"/>
        <v>2.6468634106339595</v>
      </c>
      <c r="E256" s="74">
        <f t="shared" si="9"/>
        <v>2.5993787311113792</v>
      </c>
      <c r="F256" s="74">
        <f t="shared" si="9"/>
        <v>11.908932568000008</v>
      </c>
    </row>
    <row r="257" spans="1:6" ht="12.6" customHeight="1">
      <c r="A257" s="68"/>
      <c r="B257" s="76" t="s">
        <v>154</v>
      </c>
      <c r="C257" s="74">
        <f>(C134/C133-1)*100</f>
        <v>0.39644411221284592</v>
      </c>
      <c r="D257" s="126">
        <f t="shared" si="9"/>
        <v>1.0266635375037358</v>
      </c>
      <c r="E257" s="74">
        <f t="shared" si="9"/>
        <v>-1.9308746251867515</v>
      </c>
      <c r="F257" s="74">
        <f t="shared" si="9"/>
        <v>9.4223657999999979</v>
      </c>
    </row>
    <row r="258" spans="1:6" ht="12.6" customHeight="1">
      <c r="A258" s="68"/>
      <c r="B258" s="76" t="s">
        <v>162</v>
      </c>
      <c r="C258" s="74">
        <f t="shared" ref="C258:F265" si="10">(C135/C134-1)*100</f>
        <v>-1.2862919955943686</v>
      </c>
      <c r="D258" s="74">
        <f t="shared" si="10"/>
        <v>-2.0635833682272287</v>
      </c>
      <c r="E258" s="74">
        <f t="shared" si="10"/>
        <v>0.95345263113821854</v>
      </c>
      <c r="F258" s="74">
        <f t="shared" si="10"/>
        <v>-8.3923698520000141</v>
      </c>
    </row>
    <row r="259" spans="1:6" ht="12.6" hidden="1" customHeight="1">
      <c r="A259" s="68"/>
      <c r="B259" s="76" t="s">
        <v>133</v>
      </c>
      <c r="C259" s="74">
        <f t="shared" si="10"/>
        <v>-100</v>
      </c>
      <c r="D259" s="74">
        <f t="shared" si="10"/>
        <v>-100</v>
      </c>
      <c r="E259" s="74">
        <f t="shared" si="10"/>
        <v>-100</v>
      </c>
      <c r="F259" s="74">
        <f t="shared" si="10"/>
        <v>-100</v>
      </c>
    </row>
    <row r="260" spans="1:6" ht="12.6" hidden="1" customHeight="1">
      <c r="A260" s="68"/>
      <c r="B260" s="76" t="s">
        <v>134</v>
      </c>
      <c r="C260" s="74" t="e">
        <f t="shared" si="10"/>
        <v>#DIV/0!</v>
      </c>
      <c r="D260" s="74" t="e">
        <f t="shared" si="10"/>
        <v>#DIV/0!</v>
      </c>
      <c r="E260" s="74" t="e">
        <f t="shared" si="10"/>
        <v>#DIV/0!</v>
      </c>
      <c r="F260" s="74" t="e">
        <f t="shared" si="10"/>
        <v>#DIV/0!</v>
      </c>
    </row>
    <row r="261" spans="1:6" ht="12.6" hidden="1" customHeight="1">
      <c r="A261" s="67"/>
      <c r="B261" s="76" t="s">
        <v>135</v>
      </c>
      <c r="C261" s="74" t="e">
        <f t="shared" si="10"/>
        <v>#DIV/0!</v>
      </c>
      <c r="D261" s="74" t="e">
        <f t="shared" si="10"/>
        <v>#DIV/0!</v>
      </c>
      <c r="E261" s="74" t="e">
        <f t="shared" si="10"/>
        <v>#DIV/0!</v>
      </c>
      <c r="F261" s="74" t="e">
        <f t="shared" si="10"/>
        <v>#DIV/0!</v>
      </c>
    </row>
    <row r="262" spans="1:6" ht="12.6" hidden="1" customHeight="1">
      <c r="A262" s="67"/>
      <c r="B262" s="76" t="s">
        <v>136</v>
      </c>
      <c r="C262" s="74" t="e">
        <f t="shared" si="10"/>
        <v>#DIV/0!</v>
      </c>
      <c r="D262" s="74" t="e">
        <f>(D139/D138-1)*100</f>
        <v>#DIV/0!</v>
      </c>
      <c r="E262" s="74" t="e">
        <f t="shared" si="10"/>
        <v>#DIV/0!</v>
      </c>
      <c r="F262" s="74" t="e">
        <f t="shared" si="10"/>
        <v>#DIV/0!</v>
      </c>
    </row>
    <row r="263" spans="1:6" ht="12.6" hidden="1" customHeight="1">
      <c r="A263" s="68"/>
      <c r="B263" s="76" t="s">
        <v>137</v>
      </c>
      <c r="C263" s="74" t="e">
        <f t="shared" si="10"/>
        <v>#DIV/0!</v>
      </c>
      <c r="D263" s="74" t="e">
        <f t="shared" si="10"/>
        <v>#DIV/0!</v>
      </c>
      <c r="E263" s="74" t="e">
        <f t="shared" si="10"/>
        <v>#DIV/0!</v>
      </c>
      <c r="F263" s="74" t="e">
        <f t="shared" si="10"/>
        <v>#DIV/0!</v>
      </c>
    </row>
    <row r="264" spans="1:6" s="75" customFormat="1" ht="13.5" hidden="1" customHeight="1">
      <c r="A264" s="68"/>
      <c r="B264" s="76" t="s">
        <v>138</v>
      </c>
      <c r="C264" s="74" t="e">
        <f t="shared" si="10"/>
        <v>#DIV/0!</v>
      </c>
      <c r="D264" s="74" t="e">
        <f t="shared" si="10"/>
        <v>#DIV/0!</v>
      </c>
      <c r="E264" s="74" t="e">
        <f t="shared" si="10"/>
        <v>#DIV/0!</v>
      </c>
      <c r="F264" s="74" t="e">
        <f t="shared" si="10"/>
        <v>#DIV/0!</v>
      </c>
    </row>
    <row r="265" spans="1:6" ht="13.5" hidden="1" customHeight="1">
      <c r="A265" s="3"/>
      <c r="B265" s="76" t="s">
        <v>112</v>
      </c>
      <c r="C265" s="9" t="e">
        <f t="shared" si="10"/>
        <v>#DIV/0!</v>
      </c>
      <c r="D265" s="9" t="e">
        <f t="shared" si="10"/>
        <v>#DIV/0!</v>
      </c>
      <c r="E265" s="9" t="e">
        <f t="shared" si="10"/>
        <v>#DIV/0!</v>
      </c>
      <c r="F265" s="9" t="e">
        <f t="shared" si="10"/>
        <v>#DIV/0!</v>
      </c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  <row r="268" spans="1:6" ht="15" customHeight="1">
      <c r="B268" s="7"/>
      <c r="C268" s="9"/>
      <c r="D268" s="9"/>
      <c r="E268" s="9"/>
      <c r="F268" s="9"/>
    </row>
    <row r="269" spans="1:6" ht="15" customHeight="1">
      <c r="B269" s="7"/>
      <c r="C269" s="9"/>
      <c r="D269" s="9"/>
      <c r="E269" s="9"/>
      <c r="F269" s="9"/>
    </row>
    <row r="270" spans="1:6" ht="15" customHeight="1">
      <c r="A270" s="7"/>
      <c r="B270" s="3"/>
    </row>
    <row r="271" spans="1:6" ht="15" customHeight="1">
      <c r="A271" s="3"/>
      <c r="B271" s="7"/>
      <c r="C271" s="9"/>
      <c r="D271" s="9"/>
      <c r="E271" s="9"/>
      <c r="F271" s="9"/>
    </row>
    <row r="272" spans="1:6" ht="15" customHeight="1">
      <c r="A272" s="7"/>
      <c r="B272" s="7"/>
      <c r="C272" s="9"/>
      <c r="D272" s="9"/>
      <c r="E272" s="9"/>
      <c r="F272" s="9"/>
    </row>
    <row r="273" spans="1:6" ht="15" customHeight="1">
      <c r="B273" s="7"/>
      <c r="C273" s="9"/>
      <c r="D273" s="9"/>
      <c r="E273" s="9"/>
      <c r="F273" s="9"/>
    </row>
    <row r="274" spans="1:6" ht="15" customHeight="1">
      <c r="A274" s="3"/>
      <c r="B274" s="7"/>
      <c r="C274" s="9"/>
      <c r="D274" s="9"/>
      <c r="E274" s="9"/>
      <c r="F274" s="9"/>
    </row>
    <row r="275" spans="1:6" ht="15" customHeight="1">
      <c r="B275" s="7"/>
      <c r="C275" s="9"/>
      <c r="D275" s="9"/>
      <c r="E275" s="9"/>
      <c r="F275" s="9"/>
    </row>
    <row r="276" spans="1:6" ht="15" customHeight="1">
      <c r="B276" s="7"/>
      <c r="C276" s="9"/>
      <c r="D276" s="9"/>
      <c r="E276" s="9"/>
      <c r="F276" s="9"/>
    </row>
    <row r="277" spans="1:6" ht="15" customHeight="1">
      <c r="B277" s="7"/>
      <c r="C277" s="9"/>
      <c r="D277" s="9"/>
      <c r="E277" s="9"/>
      <c r="F277" s="9"/>
    </row>
    <row r="278" spans="1:6" ht="15" customHeight="1">
      <c r="B278" s="7"/>
      <c r="C278" s="9"/>
      <c r="D278" s="9"/>
      <c r="E278" s="9"/>
      <c r="F278" s="9"/>
    </row>
    <row r="279" spans="1:6" ht="15" customHeight="1">
      <c r="B279" s="7"/>
      <c r="C279" s="9"/>
      <c r="D279" s="9"/>
      <c r="E279" s="9"/>
      <c r="F279" s="9"/>
    </row>
    <row r="280" spans="1:6" ht="15" customHeight="1">
      <c r="B280" s="7"/>
      <c r="C280" s="9"/>
      <c r="D280" s="9"/>
      <c r="E280" s="9"/>
      <c r="F280" s="9"/>
    </row>
    <row r="281" spans="1:6" ht="15" customHeight="1">
      <c r="B281" s="7"/>
      <c r="C281" s="9"/>
      <c r="D281" s="9"/>
      <c r="E281" s="9"/>
      <c r="F281" s="9"/>
    </row>
    <row r="282" spans="1:6" ht="15" customHeight="1">
      <c r="B282" s="7"/>
      <c r="C282" s="9"/>
      <c r="D282" s="9"/>
      <c r="E282" s="9"/>
      <c r="F282" s="9"/>
    </row>
    <row r="283" spans="1:6" ht="15" customHeight="1">
      <c r="B283" s="7"/>
      <c r="C283" s="9"/>
      <c r="D283" s="9"/>
      <c r="E283" s="9"/>
      <c r="F283" s="9"/>
    </row>
    <row r="284" spans="1:6" ht="15" customHeight="1">
      <c r="A284" s="3"/>
      <c r="B284" s="7"/>
      <c r="C284" s="9"/>
      <c r="D284" s="9"/>
      <c r="E284" s="9"/>
      <c r="F284" s="9"/>
    </row>
    <row r="285" spans="1:6" ht="15" customHeight="1">
      <c r="A285" s="7"/>
      <c r="B285" s="7"/>
      <c r="C285" s="9"/>
      <c r="D285" s="9"/>
      <c r="E285" s="9"/>
      <c r="F285" s="9"/>
    </row>
    <row r="286" spans="1:6" ht="15" customHeight="1">
      <c r="B286" s="7"/>
      <c r="C286" s="9"/>
      <c r="D286" s="9"/>
      <c r="E286" s="9"/>
      <c r="F286" s="9"/>
    </row>
    <row r="287" spans="1:6" ht="15" customHeight="1">
      <c r="A287" s="3"/>
      <c r="B287" s="7"/>
      <c r="C287" s="9"/>
      <c r="D287" s="9"/>
      <c r="E287" s="9"/>
      <c r="F287" s="9"/>
    </row>
    <row r="288" spans="1:6" ht="15" customHeight="1">
      <c r="C288" s="9"/>
      <c r="D288" s="9"/>
      <c r="E288" s="9"/>
      <c r="F288" s="9"/>
    </row>
    <row r="289" spans="2:6" ht="15" customHeight="1">
      <c r="C289" s="9"/>
      <c r="D289" s="9"/>
      <c r="E289" s="9"/>
      <c r="F289" s="9"/>
    </row>
    <row r="290" spans="2:6" ht="15" customHeight="1">
      <c r="C290" s="9"/>
      <c r="D290" s="9"/>
      <c r="E290" s="9"/>
      <c r="F290" s="9"/>
    </row>
    <row r="291" spans="2:6" ht="15" customHeight="1">
      <c r="B291" s="7"/>
      <c r="C291" s="9"/>
      <c r="D291" s="9"/>
      <c r="E291" s="9"/>
      <c r="F291" s="9"/>
    </row>
    <row r="292" spans="2:6" ht="15" customHeight="1">
      <c r="B292" s="7"/>
      <c r="C292" s="9"/>
      <c r="D292" s="9"/>
      <c r="E292" s="9"/>
      <c r="F292" s="9"/>
    </row>
  </sheetData>
  <sheetProtection algorithmName="SHA-512" hashValue="Kzb5+pvkoFSzeQndjkIpqIplcfriTJLHkY7Ns6jm+DK2Fhfs8+OZ9QOMAUV2ptiWF/ePYTw6rn6brzqEPqxEBg==" saltValue="S+4yUI/jLZJJYxg37hYNpQ==" spinCount="100000" sheet="1" formatCells="0" formatColumns="0" formatRows="0" insertColumns="0" insertRows="0" insertHyperlinks="0" deleteColumns="0" deleteRows="0" sort="0" autoFilter="0" pivotTables="0"/>
  <mergeCells count="6">
    <mergeCell ref="A144:F144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146"/>
  <sheetViews>
    <sheetView showGridLines="0" view="pageBreakPreview" zoomScale="85" zoomScaleNormal="100" zoomScaleSheetLayoutView="85" workbookViewId="0">
      <selection activeCell="E42" sqref="E42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08" t="s">
        <v>0</v>
      </c>
      <c r="B1" s="128">
        <v>4</v>
      </c>
      <c r="C1" s="19" t="s">
        <v>107</v>
      </c>
      <c r="D1" s="2"/>
      <c r="E1" s="2"/>
      <c r="F1" s="2"/>
      <c r="G1" s="108" t="s">
        <v>0</v>
      </c>
      <c r="H1" s="128">
        <v>4</v>
      </c>
      <c r="I1" s="19" t="s">
        <v>100</v>
      </c>
      <c r="J1" s="2"/>
      <c r="K1" s="2"/>
    </row>
    <row r="2" spans="1:14" ht="15" customHeight="1">
      <c r="A2" s="108" t="s">
        <v>2</v>
      </c>
      <c r="B2" s="128"/>
      <c r="C2" s="20" t="s">
        <v>38</v>
      </c>
      <c r="D2" s="2"/>
      <c r="E2" s="2"/>
      <c r="F2" s="2"/>
      <c r="G2" s="108" t="s">
        <v>39</v>
      </c>
      <c r="H2" s="128"/>
      <c r="I2" s="20" t="s">
        <v>40</v>
      </c>
      <c r="J2" s="2"/>
      <c r="K2" s="2"/>
    </row>
    <row r="3" spans="1:14" ht="9" customHeight="1"/>
    <row r="4" spans="1:14" s="13" customFormat="1" ht="30" customHeight="1">
      <c r="A4" s="135" t="s">
        <v>108</v>
      </c>
      <c r="B4" s="135"/>
      <c r="C4" s="36" t="s">
        <v>41</v>
      </c>
      <c r="D4" s="15" t="s">
        <v>140</v>
      </c>
      <c r="E4" s="27" t="s">
        <v>42</v>
      </c>
      <c r="F4" s="26" t="s">
        <v>43</v>
      </c>
      <c r="G4" s="135" t="s">
        <v>108</v>
      </c>
      <c r="H4" s="135"/>
      <c r="I4" s="26" t="s">
        <v>44</v>
      </c>
      <c r="J4" s="26" t="s">
        <v>141</v>
      </c>
      <c r="K4" s="27" t="s">
        <v>45</v>
      </c>
      <c r="L4" s="26" t="s">
        <v>142</v>
      </c>
      <c r="M4" s="2"/>
    </row>
    <row r="5" spans="1:14" s="13" customFormat="1" ht="28.8">
      <c r="A5" s="136" t="s">
        <v>110</v>
      </c>
      <c r="B5" s="136"/>
      <c r="C5" s="17" t="s">
        <v>46</v>
      </c>
      <c r="D5" s="17" t="s">
        <v>47</v>
      </c>
      <c r="E5" s="29" t="s">
        <v>48</v>
      </c>
      <c r="F5" s="28" t="s">
        <v>49</v>
      </c>
      <c r="G5" s="136" t="s">
        <v>111</v>
      </c>
      <c r="H5" s="136"/>
      <c r="I5" s="28" t="s">
        <v>50</v>
      </c>
      <c r="J5" s="28" t="s">
        <v>51</v>
      </c>
      <c r="K5" s="29" t="s">
        <v>52</v>
      </c>
      <c r="L5" s="28" t="s">
        <v>99</v>
      </c>
      <c r="M5" s="2"/>
    </row>
    <row r="6" spans="1:14" s="1" customFormat="1" ht="12" customHeight="1">
      <c r="A6" s="137" t="s">
        <v>109</v>
      </c>
      <c r="B6" s="137"/>
      <c r="C6" s="22">
        <v>46</v>
      </c>
      <c r="D6" s="22">
        <v>461</v>
      </c>
      <c r="E6" s="22">
        <v>462</v>
      </c>
      <c r="F6" s="22">
        <v>463</v>
      </c>
      <c r="G6" s="137" t="s">
        <v>109</v>
      </c>
      <c r="H6" s="137"/>
      <c r="I6" s="22">
        <v>464</v>
      </c>
      <c r="J6" s="22">
        <v>465</v>
      </c>
      <c r="K6" s="22">
        <v>466</v>
      </c>
      <c r="L6" s="22">
        <v>469</v>
      </c>
      <c r="M6" s="2"/>
    </row>
    <row r="7" spans="1:14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  <c r="M7" s="2"/>
    </row>
    <row r="8" spans="1:14" s="44" customFormat="1" ht="16.5" customHeight="1">
      <c r="A8" s="132" t="s">
        <v>115</v>
      </c>
      <c r="B8" s="132"/>
      <c r="C8" s="132"/>
      <c r="D8" s="132"/>
      <c r="E8" s="132"/>
      <c r="F8" s="132"/>
      <c r="G8" s="132" t="s">
        <v>115</v>
      </c>
      <c r="H8" s="132"/>
      <c r="I8" s="132"/>
      <c r="J8" s="132"/>
      <c r="K8" s="132"/>
      <c r="L8" s="132"/>
    </row>
    <row r="9" spans="1:14" ht="3.6" customHeight="1">
      <c r="A9" s="84"/>
      <c r="B9" s="84"/>
      <c r="C9" s="88"/>
      <c r="D9" s="88"/>
      <c r="E9" s="88"/>
      <c r="F9" s="88"/>
      <c r="G9" s="85"/>
      <c r="H9" s="85"/>
      <c r="I9" s="75"/>
      <c r="J9" s="75"/>
      <c r="K9" s="75"/>
      <c r="L9" s="75"/>
    </row>
    <row r="10" spans="1:14" ht="12.75" hidden="1" customHeight="1">
      <c r="A10" s="68">
        <v>2018</v>
      </c>
      <c r="B10" s="76"/>
      <c r="C10" s="86">
        <v>605472.87350717129</v>
      </c>
      <c r="D10" s="86">
        <v>11506.496640302268</v>
      </c>
      <c r="E10" s="86">
        <v>49597.341895176716</v>
      </c>
      <c r="F10" s="86">
        <v>109773.64603029174</v>
      </c>
      <c r="G10" s="68">
        <v>2019</v>
      </c>
      <c r="H10" s="76"/>
      <c r="I10" s="89">
        <v>116776.93930130762</v>
      </c>
      <c r="J10" s="89">
        <v>52762.773125877487</v>
      </c>
      <c r="K10" s="89">
        <v>248693.25044124553</v>
      </c>
      <c r="L10" s="89">
        <v>16362.426072969969</v>
      </c>
      <c r="N10" s="37"/>
    </row>
    <row r="11" spans="1:14" ht="12" hidden="1" customHeight="1">
      <c r="A11" s="68">
        <v>2019</v>
      </c>
      <c r="B11" s="76"/>
      <c r="C11" s="86">
        <v>638222.22817294288</v>
      </c>
      <c r="D11" s="86">
        <v>11987.909585930018</v>
      </c>
      <c r="E11" s="86">
        <v>50947.801213893428</v>
      </c>
      <c r="F11" s="86">
        <v>116493.16737693202</v>
      </c>
      <c r="G11" s="68">
        <v>2019</v>
      </c>
      <c r="H11" s="76"/>
      <c r="I11" s="89">
        <v>123866.43087385483</v>
      </c>
      <c r="J11" s="89">
        <v>54058.809557578163</v>
      </c>
      <c r="K11" s="89">
        <v>263969.67392359726</v>
      </c>
      <c r="L11" s="89">
        <v>16898.435641157092</v>
      </c>
      <c r="N11" s="37"/>
    </row>
    <row r="12" spans="1:14" ht="12" customHeight="1">
      <c r="A12" s="68">
        <v>2020</v>
      </c>
      <c r="B12" s="76"/>
      <c r="C12" s="86">
        <v>603311.26996155386</v>
      </c>
      <c r="D12" s="86">
        <v>11178.092593379799</v>
      </c>
      <c r="E12" s="86">
        <v>50992.293982590709</v>
      </c>
      <c r="F12" s="86">
        <v>120618.73786633334</v>
      </c>
      <c r="G12" s="68">
        <v>2020</v>
      </c>
      <c r="H12" s="76"/>
      <c r="I12" s="89">
        <v>122551.505162726</v>
      </c>
      <c r="J12" s="89">
        <v>51203.295513764679</v>
      </c>
      <c r="K12" s="89">
        <v>230006.02790850881</v>
      </c>
      <c r="L12" s="89">
        <v>16761.366934250756</v>
      </c>
      <c r="N12" s="37"/>
    </row>
    <row r="13" spans="1:14" ht="12" customHeight="1">
      <c r="A13" s="68">
        <v>2021</v>
      </c>
      <c r="B13" s="76"/>
      <c r="C13" s="86">
        <v>641755.40805454773</v>
      </c>
      <c r="D13" s="86">
        <v>10586.4673066454</v>
      </c>
      <c r="E13" s="86">
        <v>54148.065554294488</v>
      </c>
      <c r="F13" s="86">
        <v>127832.40838925319</v>
      </c>
      <c r="G13" s="68">
        <v>2021</v>
      </c>
      <c r="H13" s="76"/>
      <c r="I13" s="89">
        <v>123437.15514490684</v>
      </c>
      <c r="J13" s="89">
        <v>53241.928971400266</v>
      </c>
      <c r="K13" s="89">
        <v>254102.65775639701</v>
      </c>
      <c r="L13" s="89">
        <v>18407.72493165058</v>
      </c>
      <c r="N13" s="37"/>
    </row>
    <row r="14" spans="1:14" ht="12" customHeight="1">
      <c r="A14" s="68">
        <v>2022</v>
      </c>
      <c r="B14" s="76"/>
      <c r="C14" s="86">
        <v>710292.58954437205</v>
      </c>
      <c r="D14" s="86">
        <v>12296.589573385429</v>
      </c>
      <c r="E14" s="86">
        <v>62308.703833825115</v>
      </c>
      <c r="F14" s="86">
        <v>137229.01230222927</v>
      </c>
      <c r="G14" s="68">
        <v>2022</v>
      </c>
      <c r="H14" s="76"/>
      <c r="I14" s="89">
        <v>144920.26214028665</v>
      </c>
      <c r="J14" s="89">
        <v>57836.503814837299</v>
      </c>
      <c r="K14" s="89">
        <v>276121.84520250518</v>
      </c>
      <c r="L14" s="89">
        <v>19579.592677303554</v>
      </c>
      <c r="N14" s="37"/>
    </row>
    <row r="15" spans="1:14" ht="12" customHeight="1">
      <c r="A15" s="68">
        <v>2023</v>
      </c>
      <c r="B15" s="67"/>
      <c r="C15" s="86">
        <v>747149.56340619898</v>
      </c>
      <c r="D15" s="86">
        <v>13158.969323456608</v>
      </c>
      <c r="E15" s="86">
        <v>67216.207237676688</v>
      </c>
      <c r="F15" s="86">
        <v>147045.99855901152</v>
      </c>
      <c r="G15" s="68">
        <v>2023</v>
      </c>
      <c r="H15" s="67"/>
      <c r="I15" s="89">
        <v>155080.57677371372</v>
      </c>
      <c r="J15" s="89">
        <v>59171.282916419092</v>
      </c>
      <c r="K15" s="89">
        <v>284519.13943712995</v>
      </c>
      <c r="L15" s="89">
        <v>20957.289158791435</v>
      </c>
      <c r="N15" s="37"/>
    </row>
    <row r="16" spans="1:14" ht="12" customHeight="1">
      <c r="A16" s="68">
        <v>2024</v>
      </c>
      <c r="B16" s="67"/>
      <c r="C16" s="86">
        <v>782078.08032825461</v>
      </c>
      <c r="D16" s="86">
        <v>13704.581847896599</v>
      </c>
      <c r="E16" s="86">
        <v>72088.112385836896</v>
      </c>
      <c r="F16" s="86">
        <v>156467.50431680601</v>
      </c>
      <c r="G16" s="68">
        <v>2024</v>
      </c>
      <c r="H16" s="67"/>
      <c r="I16" s="89">
        <v>163337.2068797625</v>
      </c>
      <c r="J16" s="89">
        <v>62346.87852277021</v>
      </c>
      <c r="K16" s="89">
        <v>291853.36906901572</v>
      </c>
      <c r="L16" s="89">
        <v>22280.56730616674</v>
      </c>
      <c r="N16" s="37"/>
    </row>
    <row r="17" spans="1:14" ht="12" customHeight="1">
      <c r="A17" s="68">
        <v>2025</v>
      </c>
      <c r="B17" s="67"/>
      <c r="C17" s="86">
        <v>827368.61173267395</v>
      </c>
      <c r="D17" s="86">
        <v>14435.9858809382</v>
      </c>
      <c r="E17" s="86">
        <v>76805.338452478303</v>
      </c>
      <c r="F17" s="86">
        <v>167369.31938761601</v>
      </c>
      <c r="G17" s="68">
        <v>2025</v>
      </c>
      <c r="H17" s="67"/>
      <c r="I17" s="89">
        <v>174739.44833713499</v>
      </c>
      <c r="J17" s="89">
        <v>67035.891890637606</v>
      </c>
      <c r="K17" s="89">
        <v>303106.01870776003</v>
      </c>
      <c r="L17" s="89">
        <v>23876.6090761089</v>
      </c>
      <c r="N17" s="37"/>
    </row>
    <row r="18" spans="1:14" ht="10.95" customHeight="1">
      <c r="A18" s="68"/>
      <c r="B18" s="67"/>
      <c r="C18" s="86"/>
      <c r="D18" s="86"/>
      <c r="E18" s="86"/>
      <c r="F18" s="86"/>
      <c r="G18" s="68"/>
      <c r="H18" s="67"/>
      <c r="I18" s="89"/>
      <c r="J18" s="89"/>
      <c r="K18" s="89"/>
      <c r="L18" s="89"/>
      <c r="N18" s="37"/>
    </row>
    <row r="19" spans="1:14" ht="12" hidden="1" customHeight="1">
      <c r="A19" s="68">
        <v>2024</v>
      </c>
      <c r="B19" s="76" t="s">
        <v>12</v>
      </c>
      <c r="C19" s="86">
        <v>63686.518120015229</v>
      </c>
      <c r="D19" s="86">
        <v>1095.5609334853305</v>
      </c>
      <c r="E19" s="86">
        <v>5504.6995666528483</v>
      </c>
      <c r="F19" s="86">
        <v>13209.408228503238</v>
      </c>
      <c r="G19" s="68">
        <v>2024</v>
      </c>
      <c r="H19" s="76" t="s">
        <v>12</v>
      </c>
      <c r="I19" s="89">
        <v>13181.500463925</v>
      </c>
      <c r="J19" s="89">
        <v>4916.2908151808042</v>
      </c>
      <c r="K19" s="89">
        <v>24023.205244938465</v>
      </c>
      <c r="L19" s="89">
        <v>1755.8728673294981</v>
      </c>
      <c r="M19" s="18"/>
      <c r="N19" s="37"/>
    </row>
    <row r="20" spans="1:14" ht="12" hidden="1" customHeight="1">
      <c r="A20" s="68"/>
      <c r="B20" s="67" t="s">
        <v>13</v>
      </c>
      <c r="C20" s="86">
        <v>62201.815243842131</v>
      </c>
      <c r="D20" s="86">
        <v>1097.7520553523013</v>
      </c>
      <c r="E20" s="86">
        <v>5477.1760688195845</v>
      </c>
      <c r="F20" s="86">
        <v>12469.681367707057</v>
      </c>
      <c r="G20" s="68"/>
      <c r="H20" s="67" t="s">
        <v>13</v>
      </c>
      <c r="I20" s="89">
        <v>13010.12121789402</v>
      </c>
      <c r="J20" s="89">
        <v>4704.8903101280293</v>
      </c>
      <c r="K20" s="89">
        <v>23710.903576754259</v>
      </c>
      <c r="L20" s="89">
        <v>1731.2906471868851</v>
      </c>
      <c r="M20" s="18"/>
      <c r="N20" s="37"/>
    </row>
    <row r="21" spans="1:14" ht="12" hidden="1" customHeight="1">
      <c r="A21" s="73"/>
      <c r="B21" s="76" t="s">
        <v>14</v>
      </c>
      <c r="C21" s="86">
        <v>64080.69741737195</v>
      </c>
      <c r="D21" s="86">
        <v>1096.6543032969491</v>
      </c>
      <c r="E21" s="86">
        <v>5685.3087594347289</v>
      </c>
      <c r="F21" s="86">
        <v>13018.347347886167</v>
      </c>
      <c r="G21" s="73"/>
      <c r="H21" s="76" t="s">
        <v>14</v>
      </c>
      <c r="I21" s="89">
        <v>13439.500521808401</v>
      </c>
      <c r="J21" s="89">
        <v>4982.5088384255796</v>
      </c>
      <c r="K21" s="89">
        <v>24066.567130405572</v>
      </c>
      <c r="L21" s="89">
        <v>1791.8858198384257</v>
      </c>
      <c r="M21" s="18"/>
      <c r="N21" s="37"/>
    </row>
    <row r="22" spans="1:14" ht="12" hidden="1" customHeight="1">
      <c r="A22" s="73"/>
      <c r="B22" s="76" t="s">
        <v>15</v>
      </c>
      <c r="C22" s="86">
        <v>63836.819067207878</v>
      </c>
      <c r="D22" s="86">
        <v>1138.3271668222333</v>
      </c>
      <c r="E22" s="86">
        <v>5793.3296258639875</v>
      </c>
      <c r="F22" s="86">
        <v>12888.163874407306</v>
      </c>
      <c r="G22" s="73"/>
      <c r="H22" s="76" t="s">
        <v>15</v>
      </c>
      <c r="I22" s="89">
        <v>13318.50012112176</v>
      </c>
      <c r="J22" s="89">
        <v>4957.5664442334546</v>
      </c>
      <c r="K22" s="89">
        <v>23922.167727623138</v>
      </c>
      <c r="L22" s="89">
        <v>1818.7641071360019</v>
      </c>
      <c r="M22" s="18"/>
      <c r="N22" s="37"/>
    </row>
    <row r="23" spans="1:14" ht="12" hidden="1" customHeight="1">
      <c r="A23" s="73"/>
      <c r="B23" s="76" t="s">
        <v>16</v>
      </c>
      <c r="C23" s="86">
        <v>65111.974758449644</v>
      </c>
      <c r="D23" s="86">
        <v>1132.6355309881219</v>
      </c>
      <c r="E23" s="86">
        <v>6065.616118279595</v>
      </c>
      <c r="F23" s="86">
        <v>13042.821840900195</v>
      </c>
      <c r="G23" s="73"/>
      <c r="H23" s="76" t="s">
        <v>16</v>
      </c>
      <c r="I23" s="89">
        <v>13704.73662463429</v>
      </c>
      <c r="J23" s="89">
        <v>5160.8266684470263</v>
      </c>
      <c r="K23" s="89">
        <v>24137.5072371717</v>
      </c>
      <c r="L23" s="89">
        <v>1867.8707380286739</v>
      </c>
      <c r="M23" s="18"/>
      <c r="N23" s="37"/>
    </row>
    <row r="24" spans="1:14" ht="12" hidden="1" customHeight="1">
      <c r="A24" s="73"/>
      <c r="B24" s="76" t="s">
        <v>17</v>
      </c>
      <c r="C24" s="86">
        <v>64892.562632750203</v>
      </c>
      <c r="D24" s="86">
        <v>1156.4208771388724</v>
      </c>
      <c r="E24" s="86">
        <v>5883.6476347312073</v>
      </c>
      <c r="F24" s="86">
        <v>13003.693375377494</v>
      </c>
      <c r="G24" s="73"/>
      <c r="H24" s="76" t="s">
        <v>17</v>
      </c>
      <c r="I24" s="89">
        <v>13677.327151385021</v>
      </c>
      <c r="J24" s="89">
        <v>5145.3441884416843</v>
      </c>
      <c r="K24" s="89">
        <v>24113.329769934571</v>
      </c>
      <c r="L24" s="89">
        <v>1912.699635741362</v>
      </c>
      <c r="M24" s="18"/>
      <c r="N24" s="37"/>
    </row>
    <row r="25" spans="1:14" ht="12" hidden="1" customHeight="1">
      <c r="A25" s="73"/>
      <c r="B25" s="76" t="s">
        <v>18</v>
      </c>
      <c r="C25" s="86">
        <v>66562.39060799907</v>
      </c>
      <c r="D25" s="86">
        <v>1158.7337188931501</v>
      </c>
      <c r="E25" s="86">
        <v>6177.8300164677676</v>
      </c>
      <c r="F25" s="86">
        <v>13237.759856134287</v>
      </c>
      <c r="G25" s="73"/>
      <c r="H25" s="76" t="s">
        <v>18</v>
      </c>
      <c r="I25" s="89">
        <v>13814.100422898871</v>
      </c>
      <c r="J25" s="89">
        <v>5418.0474304290938</v>
      </c>
      <c r="K25" s="89">
        <v>24812.616333262675</v>
      </c>
      <c r="L25" s="89">
        <v>1943.3028299132241</v>
      </c>
      <c r="N25" s="37"/>
    </row>
    <row r="26" spans="1:14" ht="12" hidden="1" customHeight="1">
      <c r="A26" s="71"/>
      <c r="B26" s="76" t="s">
        <v>19</v>
      </c>
      <c r="C26" s="86">
        <v>66237.55387153069</v>
      </c>
      <c r="D26" s="86">
        <v>1150.6225828608981</v>
      </c>
      <c r="E26" s="86">
        <v>6159.2965264183649</v>
      </c>
      <c r="F26" s="86">
        <v>13118.620017429083</v>
      </c>
      <c r="G26" s="71"/>
      <c r="H26" s="76" t="s">
        <v>19</v>
      </c>
      <c r="I26" s="89">
        <v>13924.613226282063</v>
      </c>
      <c r="J26" s="89">
        <v>5325.9406241117986</v>
      </c>
      <c r="K26" s="89">
        <v>24663.740635263101</v>
      </c>
      <c r="L26" s="89">
        <v>1894.7202591653934</v>
      </c>
      <c r="N26" s="37"/>
    </row>
    <row r="27" spans="1:14" ht="12" hidden="1" customHeight="1">
      <c r="A27" s="71"/>
      <c r="B27" s="76" t="s">
        <v>20</v>
      </c>
      <c r="C27" s="86">
        <v>66471.403735738277</v>
      </c>
      <c r="D27" s="86">
        <v>1154.0744506094807</v>
      </c>
      <c r="E27" s="86">
        <v>6146.9779333655288</v>
      </c>
      <c r="F27" s="86">
        <v>13276.04345763823</v>
      </c>
      <c r="G27" s="71"/>
      <c r="H27" s="76" t="s">
        <v>20</v>
      </c>
      <c r="I27" s="89">
        <v>13952.5024527346</v>
      </c>
      <c r="J27" s="89">
        <v>5538.9782490762709</v>
      </c>
      <c r="K27" s="89">
        <v>24491.094450816257</v>
      </c>
      <c r="L27" s="89">
        <v>1911.7727414978817</v>
      </c>
      <c r="N27" s="37"/>
    </row>
    <row r="28" spans="1:14" ht="12" hidden="1" customHeight="1">
      <c r="A28" s="71"/>
      <c r="B28" s="76" t="s">
        <v>21</v>
      </c>
      <c r="C28" s="86">
        <v>66337.867584021966</v>
      </c>
      <c r="D28" s="86">
        <v>1158.6907484119185</v>
      </c>
      <c r="E28" s="86">
        <v>6153.1249112988935</v>
      </c>
      <c r="F28" s="86">
        <v>13063.626762316017</v>
      </c>
      <c r="G28" s="71"/>
      <c r="H28" s="76" t="s">
        <v>21</v>
      </c>
      <c r="I28" s="89">
        <v>14022.224764998298</v>
      </c>
      <c r="J28" s="89">
        <v>5406.0427710984395</v>
      </c>
      <c r="K28" s="89">
        <v>24662.53211197197</v>
      </c>
      <c r="L28" s="89">
        <v>1871.6255139264263</v>
      </c>
      <c r="N28" s="37"/>
    </row>
    <row r="29" spans="1:14" ht="12" hidden="1" customHeight="1">
      <c r="A29" s="68"/>
      <c r="B29" s="76" t="s">
        <v>22</v>
      </c>
      <c r="C29" s="86">
        <v>66156.757688882441</v>
      </c>
      <c r="D29" s="86">
        <v>1162.1668206571544</v>
      </c>
      <c r="E29" s="86">
        <v>6411.5561575734464</v>
      </c>
      <c r="F29" s="86">
        <v>12985.245001742122</v>
      </c>
      <c r="G29" s="68"/>
      <c r="H29" s="76" t="s">
        <v>22</v>
      </c>
      <c r="I29" s="89">
        <v>13797.869168758325</v>
      </c>
      <c r="J29" s="89">
        <v>5400.6367283273412</v>
      </c>
      <c r="K29" s="89">
        <v>24514.556919300136</v>
      </c>
      <c r="L29" s="89">
        <v>1884.7268925239111</v>
      </c>
      <c r="N29" s="37"/>
    </row>
    <row r="30" spans="1:14" ht="12" hidden="1" customHeight="1">
      <c r="A30" s="68"/>
      <c r="B30" s="80" t="s">
        <v>23</v>
      </c>
      <c r="C30" s="86">
        <v>66501.819600445073</v>
      </c>
      <c r="D30" s="86">
        <v>1202.8426593801546</v>
      </c>
      <c r="E30" s="86">
        <v>6629.5490669309429</v>
      </c>
      <c r="F30" s="86">
        <v>13154.053186764768</v>
      </c>
      <c r="G30" s="68"/>
      <c r="H30" s="80" t="s">
        <v>23</v>
      </c>
      <c r="I30" s="89">
        <v>13494.316047045642</v>
      </c>
      <c r="J30" s="89">
        <v>5389.8354548706866</v>
      </c>
      <c r="K30" s="89">
        <v>24735.187931573833</v>
      </c>
      <c r="L30" s="89">
        <v>1896.0352538790544</v>
      </c>
      <c r="N30" s="37"/>
    </row>
    <row r="31" spans="1:14" ht="10.95" hidden="1" customHeight="1">
      <c r="A31" s="68"/>
      <c r="B31" s="81"/>
      <c r="C31" s="86"/>
      <c r="D31" s="86"/>
      <c r="E31" s="86"/>
      <c r="F31" s="86"/>
      <c r="G31" s="85"/>
      <c r="H31" s="81"/>
      <c r="I31" s="86"/>
      <c r="J31" s="86"/>
      <c r="K31" s="86"/>
      <c r="L31" s="86"/>
      <c r="N31" s="37"/>
    </row>
    <row r="32" spans="1:14" ht="12" customHeight="1">
      <c r="A32" s="68">
        <v>2025</v>
      </c>
      <c r="B32" s="80" t="s">
        <v>12</v>
      </c>
      <c r="C32" s="86">
        <v>66782.937687180587</v>
      </c>
      <c r="D32" s="86">
        <v>1152.323267686188</v>
      </c>
      <c r="E32" s="86">
        <v>5959.9646111709189</v>
      </c>
      <c r="F32" s="86">
        <v>13864.372058850066</v>
      </c>
      <c r="G32" s="68">
        <v>2025</v>
      </c>
      <c r="H32" s="80" t="s">
        <v>12</v>
      </c>
      <c r="I32" s="89">
        <v>13885.651212409966</v>
      </c>
      <c r="J32" s="89">
        <v>5416.7846321450397</v>
      </c>
      <c r="K32" s="89">
        <v>24636.247179847538</v>
      </c>
      <c r="L32" s="89">
        <v>1867.5947250708687</v>
      </c>
      <c r="M32" s="18"/>
      <c r="N32" s="37"/>
    </row>
    <row r="33" spans="1:14" ht="12" customHeight="1">
      <c r="A33" s="68"/>
      <c r="B33" s="80" t="s">
        <v>13</v>
      </c>
      <c r="C33" s="86">
        <v>65799.41230245521</v>
      </c>
      <c r="D33" s="86">
        <v>1177.6743795752841</v>
      </c>
      <c r="E33" s="86">
        <v>5888.4450358368667</v>
      </c>
      <c r="F33" s="86">
        <v>13309.79717649606</v>
      </c>
      <c r="G33" s="68"/>
      <c r="H33" s="80" t="s">
        <v>13</v>
      </c>
      <c r="I33" s="89">
        <v>13677.366444223815</v>
      </c>
      <c r="J33" s="89">
        <v>5189.2796775949473</v>
      </c>
      <c r="K33" s="89">
        <v>24685.519674207233</v>
      </c>
      <c r="L33" s="89">
        <v>1871.3299145210103</v>
      </c>
      <c r="M33" s="18"/>
      <c r="N33" s="37"/>
    </row>
    <row r="34" spans="1:14" ht="12" customHeight="1">
      <c r="A34" s="68"/>
      <c r="B34" s="76" t="s">
        <v>24</v>
      </c>
      <c r="C34" s="86">
        <v>67755.028284325002</v>
      </c>
      <c r="D34" s="86">
        <v>1159.4204266918673</v>
      </c>
      <c r="E34" s="86">
        <v>6195.8218667075525</v>
      </c>
      <c r="F34" s="86">
        <v>14021.871325438602</v>
      </c>
      <c r="G34" s="68"/>
      <c r="H34" s="76" t="s">
        <v>24</v>
      </c>
      <c r="I34" s="89">
        <v>14465.18275141111</v>
      </c>
      <c r="J34" s="89">
        <v>5300.8491906632398</v>
      </c>
      <c r="K34" s="89">
        <v>24660.83415453303</v>
      </c>
      <c r="L34" s="89">
        <v>1951.0485688796052</v>
      </c>
      <c r="M34" s="18"/>
      <c r="N34" s="37"/>
    </row>
    <row r="35" spans="1:14" ht="12" customHeight="1">
      <c r="A35" s="68"/>
      <c r="B35" s="80" t="s">
        <v>15</v>
      </c>
      <c r="C35" s="86">
        <v>67321.182775513225</v>
      </c>
      <c r="D35" s="86">
        <v>1207.0726062289032</v>
      </c>
      <c r="E35" s="86">
        <v>6091.7320593468648</v>
      </c>
      <c r="F35" s="86">
        <v>13860.619805196058</v>
      </c>
      <c r="G35" s="68"/>
      <c r="H35" s="80" t="s">
        <v>15</v>
      </c>
      <c r="I35" s="89">
        <v>14194.683833959722</v>
      </c>
      <c r="J35" s="89">
        <v>5445.0322886492804</v>
      </c>
      <c r="K35" s="89">
        <v>24581.919485238523</v>
      </c>
      <c r="L35" s="89">
        <v>1940.1226968938795</v>
      </c>
      <c r="M35" s="18"/>
      <c r="N35" s="37"/>
    </row>
    <row r="36" spans="1:14" ht="12" customHeight="1">
      <c r="A36" s="68"/>
      <c r="B36" s="76" t="s">
        <v>16</v>
      </c>
      <c r="C36" s="86">
        <v>68204.304213597978</v>
      </c>
      <c r="D36" s="86">
        <v>1182.0144503266004</v>
      </c>
      <c r="E36" s="86">
        <v>6245.2155846710039</v>
      </c>
      <c r="F36" s="86">
        <v>14050.216217107502</v>
      </c>
      <c r="G36" s="68"/>
      <c r="H36" s="76" t="s">
        <v>16</v>
      </c>
      <c r="I36" s="89">
        <v>14723.37886870393</v>
      </c>
      <c r="J36" s="89">
        <v>5426.2398437722604</v>
      </c>
      <c r="K36" s="89">
        <v>24569.538686541724</v>
      </c>
      <c r="L36" s="89">
        <v>2007.7005624749618</v>
      </c>
      <c r="M36" s="18"/>
      <c r="N36" s="37"/>
    </row>
    <row r="37" spans="1:14" ht="12" customHeight="1">
      <c r="A37" s="68"/>
      <c r="B37" s="80" t="s">
        <v>17</v>
      </c>
      <c r="C37" s="86">
        <v>68294.811509396677</v>
      </c>
      <c r="D37" s="86">
        <v>1216.7370368944851</v>
      </c>
      <c r="E37" s="86">
        <v>6601.0774933095381</v>
      </c>
      <c r="F37" s="86">
        <v>13871.65740411247</v>
      </c>
      <c r="G37" s="68"/>
      <c r="H37" s="80" t="s">
        <v>17</v>
      </c>
      <c r="I37" s="89">
        <v>14397.722901138986</v>
      </c>
      <c r="J37" s="89">
        <v>5345.5635497977946</v>
      </c>
      <c r="K37" s="89">
        <v>24777.774283233688</v>
      </c>
      <c r="L37" s="89">
        <v>2084.2788409097016</v>
      </c>
      <c r="M37" s="18"/>
      <c r="N37" s="37"/>
    </row>
    <row r="38" spans="1:14" ht="12" customHeight="1">
      <c r="A38" s="68"/>
      <c r="B38" s="80" t="s">
        <v>18</v>
      </c>
      <c r="C38" s="86">
        <v>70130.410516069343</v>
      </c>
      <c r="D38" s="86">
        <v>1222.5501854967274</v>
      </c>
      <c r="E38" s="86">
        <v>6466.2701847898934</v>
      </c>
      <c r="F38" s="86">
        <v>14117.347283097552</v>
      </c>
      <c r="G38" s="68"/>
      <c r="H38" s="80" t="s">
        <v>18</v>
      </c>
      <c r="I38" s="89">
        <v>14733.527762303978</v>
      </c>
      <c r="J38" s="89">
        <v>5738.8354998213235</v>
      </c>
      <c r="K38" s="89">
        <v>25795.63407559487</v>
      </c>
      <c r="L38" s="89">
        <v>2056.2455249649888</v>
      </c>
      <c r="N38" s="37"/>
    </row>
    <row r="39" spans="1:14" ht="12" customHeight="1">
      <c r="A39" s="67"/>
      <c r="B39" s="76" t="s">
        <v>19</v>
      </c>
      <c r="C39" s="86">
        <v>69642.240591054593</v>
      </c>
      <c r="D39" s="86">
        <v>1207.2935063019977</v>
      </c>
      <c r="E39" s="86">
        <v>6480.1159110567678</v>
      </c>
      <c r="F39" s="86">
        <v>13830.17896680087</v>
      </c>
      <c r="G39" s="67"/>
      <c r="H39" s="76" t="s">
        <v>19</v>
      </c>
      <c r="I39" s="89">
        <v>14670.2126053922</v>
      </c>
      <c r="J39" s="89">
        <v>5589.5708425023331</v>
      </c>
      <c r="K39" s="89">
        <v>25853.662277794683</v>
      </c>
      <c r="L39" s="89">
        <v>2011.2064812057342</v>
      </c>
      <c r="N39" s="37"/>
    </row>
    <row r="40" spans="1:14" ht="12" customHeight="1">
      <c r="A40" s="67"/>
      <c r="B40" s="80" t="s">
        <v>28</v>
      </c>
      <c r="C40" s="86">
        <v>71053.981793897285</v>
      </c>
      <c r="D40" s="86">
        <v>1220.5029238142599</v>
      </c>
      <c r="E40" s="86">
        <v>6718.8239289372632</v>
      </c>
      <c r="F40" s="86">
        <v>14231.600378700443</v>
      </c>
      <c r="G40" s="67"/>
      <c r="H40" s="80" t="s">
        <v>28</v>
      </c>
      <c r="I40" s="89">
        <v>15103.442694143032</v>
      </c>
      <c r="J40" s="89">
        <v>5923.9727391361821</v>
      </c>
      <c r="K40" s="89">
        <v>25805.776524691748</v>
      </c>
      <c r="L40" s="89">
        <v>2049.9026044743578</v>
      </c>
      <c r="N40" s="37"/>
    </row>
    <row r="41" spans="1:14" ht="12" customHeight="1">
      <c r="A41" s="68"/>
      <c r="B41" s="80" t="s">
        <v>21</v>
      </c>
      <c r="C41" s="86">
        <v>71172.768925555152</v>
      </c>
      <c r="D41" s="86">
        <v>1227.3523036225943</v>
      </c>
      <c r="E41" s="86">
        <v>6617.2165454683309</v>
      </c>
      <c r="F41" s="86">
        <v>14259.746080859381</v>
      </c>
      <c r="G41" s="68"/>
      <c r="H41" s="80" t="s">
        <v>21</v>
      </c>
      <c r="I41" s="89">
        <v>15193.391483325344</v>
      </c>
      <c r="J41" s="89">
        <v>5945.433836040429</v>
      </c>
      <c r="K41" s="89">
        <v>25876.279377217081</v>
      </c>
      <c r="L41" s="89">
        <v>2053.3492990219925</v>
      </c>
      <c r="N41" s="37"/>
    </row>
    <row r="42" spans="1:14" ht="12.75" customHeight="1">
      <c r="A42" s="68"/>
      <c r="B42" s="76" t="s">
        <v>22</v>
      </c>
      <c r="C42" s="86">
        <v>70144.366869576392</v>
      </c>
      <c r="D42" s="86">
        <v>1210.0232204417839</v>
      </c>
      <c r="E42" s="86">
        <v>6603.3819100324372</v>
      </c>
      <c r="F42" s="86">
        <v>13860.761496735711</v>
      </c>
      <c r="G42" s="68"/>
      <c r="H42" s="76" t="s">
        <v>22</v>
      </c>
      <c r="I42" s="89">
        <v>14964.762497316166</v>
      </c>
      <c r="J42" s="89">
        <v>5743.617184296123</v>
      </c>
      <c r="K42" s="89">
        <v>25772.58684902186</v>
      </c>
      <c r="L42" s="89">
        <v>1989.233711732305</v>
      </c>
      <c r="N42" s="37"/>
    </row>
    <row r="43" spans="1:14" ht="12.75" customHeight="1">
      <c r="A43" s="3"/>
      <c r="B43" s="76" t="s">
        <v>23</v>
      </c>
      <c r="C43" s="86">
        <v>71067.166264052386</v>
      </c>
      <c r="D43" s="86">
        <v>1253.0615738575448</v>
      </c>
      <c r="E43" s="86">
        <v>6937.2733211508285</v>
      </c>
      <c r="F43" s="86">
        <v>14091.151194221256</v>
      </c>
      <c r="G43" s="3"/>
      <c r="H43" s="76" t="s">
        <v>23</v>
      </c>
      <c r="I43" s="89">
        <v>14730.125282806619</v>
      </c>
      <c r="J43" s="89">
        <v>5970.7126062186144</v>
      </c>
      <c r="K43" s="89">
        <v>26090.246139838018</v>
      </c>
      <c r="L43" s="89">
        <v>1994.596145959518</v>
      </c>
      <c r="N43" s="37"/>
    </row>
    <row r="44" spans="1:14" ht="12.75" customHeight="1">
      <c r="C44" s="86"/>
      <c r="D44" s="86"/>
      <c r="E44" s="86"/>
      <c r="F44" s="86"/>
      <c r="I44" s="89"/>
      <c r="J44" s="89"/>
      <c r="K44" s="89"/>
      <c r="L44" s="89"/>
      <c r="N44" s="37"/>
    </row>
    <row r="45" spans="1:14" ht="12" customHeight="1">
      <c r="A45" s="68">
        <v>2026</v>
      </c>
      <c r="B45" s="76" t="s">
        <v>12</v>
      </c>
      <c r="C45" s="86">
        <v>70808.258519013718</v>
      </c>
      <c r="D45" s="86">
        <v>1213.1260044780279</v>
      </c>
      <c r="E45" s="86">
        <v>6341.0219992814227</v>
      </c>
      <c r="F45" s="86">
        <v>14675.082058568947</v>
      </c>
      <c r="G45" s="68">
        <v>2026</v>
      </c>
      <c r="H45" s="76" t="s">
        <v>12</v>
      </c>
      <c r="I45" s="89">
        <v>15196.485247312199</v>
      </c>
      <c r="J45" s="89">
        <v>5727.015747385035</v>
      </c>
      <c r="K45" s="89">
        <v>25684.071224825355</v>
      </c>
      <c r="L45" s="89">
        <v>1971.5000371627</v>
      </c>
      <c r="M45" s="18"/>
      <c r="N45" s="37"/>
    </row>
    <row r="46" spans="1:14" ht="12" customHeight="1">
      <c r="A46" s="68"/>
      <c r="B46" s="76" t="s">
        <v>13</v>
      </c>
      <c r="C46" s="86">
        <v>69528.160355952583</v>
      </c>
      <c r="D46" s="86">
        <v>1244.6723181776733</v>
      </c>
      <c r="E46" s="86">
        <v>6162.7410740521809</v>
      </c>
      <c r="F46" s="86">
        <v>14068.447733524918</v>
      </c>
      <c r="G46" s="68"/>
      <c r="H46" s="76" t="s">
        <v>13</v>
      </c>
      <c r="I46" s="89">
        <v>14987.018052124733</v>
      </c>
      <c r="J46" s="89">
        <v>5449.2809235745572</v>
      </c>
      <c r="K46" s="89">
        <v>25601.958483636055</v>
      </c>
      <c r="L46" s="89">
        <v>2014.0417708624527</v>
      </c>
      <c r="M46" s="18"/>
      <c r="N46" s="37"/>
    </row>
    <row r="47" spans="1:14" ht="12" customHeight="1">
      <c r="A47" s="68"/>
      <c r="B47" s="76" t="s">
        <v>14</v>
      </c>
      <c r="C47" s="86">
        <v>78367.171977968275</v>
      </c>
      <c r="D47" s="86">
        <v>1209.3553440112098</v>
      </c>
      <c r="E47" s="86">
        <v>6551.4364943570763</v>
      </c>
      <c r="F47" s="86">
        <v>14773.072417400143</v>
      </c>
      <c r="G47" s="68"/>
      <c r="H47" s="76" t="s">
        <v>14</v>
      </c>
      <c r="I47" s="89">
        <v>15611.341434807857</v>
      </c>
      <c r="J47" s="89">
        <v>5651.1868427675581</v>
      </c>
      <c r="K47" s="89">
        <v>32562.703369292951</v>
      </c>
      <c r="L47" s="89">
        <v>2008.0760753314826</v>
      </c>
      <c r="M47" s="18"/>
      <c r="N47" s="37"/>
    </row>
    <row r="48" spans="1:14" ht="12" customHeight="1">
      <c r="A48" s="68"/>
      <c r="B48" s="76" t="s">
        <v>154</v>
      </c>
      <c r="C48" s="86">
        <v>83534.039756422673</v>
      </c>
      <c r="D48" s="86">
        <v>1357.9453658144091</v>
      </c>
      <c r="E48" s="86">
        <v>6805.7954971539766</v>
      </c>
      <c r="F48" s="86">
        <v>14820.620829642599</v>
      </c>
      <c r="G48" s="68"/>
      <c r="H48" s="76" t="s">
        <v>154</v>
      </c>
      <c r="I48" s="89">
        <v>15356.695093595106</v>
      </c>
      <c r="J48" s="89">
        <v>5759.5955686332991</v>
      </c>
      <c r="K48" s="89">
        <v>37366.309679028564</v>
      </c>
      <c r="L48" s="89">
        <v>2067.0777225547122</v>
      </c>
      <c r="M48" s="18"/>
      <c r="N48" s="37"/>
    </row>
    <row r="49" spans="1:14" ht="12" customHeight="1">
      <c r="A49" s="68"/>
      <c r="B49" s="76" t="s">
        <v>132</v>
      </c>
      <c r="C49" s="86">
        <v>80754.849119717808</v>
      </c>
      <c r="D49" s="86">
        <v>1291.7871579418738</v>
      </c>
      <c r="E49" s="86">
        <v>6702.0462450142659</v>
      </c>
      <c r="F49" s="86">
        <v>14752.706611614371</v>
      </c>
      <c r="G49" s="68"/>
      <c r="H49" s="76" t="s">
        <v>132</v>
      </c>
      <c r="I49" s="89">
        <v>15243.347987823819</v>
      </c>
      <c r="J49" s="89">
        <v>5631.0772957026857</v>
      </c>
      <c r="K49" s="89">
        <v>35029.105921429305</v>
      </c>
      <c r="L49" s="89">
        <v>2104.7779001914814</v>
      </c>
      <c r="M49" s="18"/>
      <c r="N49" s="37"/>
    </row>
    <row r="50" spans="1:14" ht="12" hidden="1" customHeight="1">
      <c r="A50" s="68"/>
      <c r="B50" s="76" t="s">
        <v>133</v>
      </c>
      <c r="C50" s="86"/>
      <c r="D50" s="86"/>
      <c r="E50" s="86"/>
      <c r="F50" s="86"/>
      <c r="G50" s="68"/>
      <c r="H50" s="76" t="s">
        <v>133</v>
      </c>
      <c r="I50" s="89"/>
      <c r="J50" s="89"/>
      <c r="K50" s="89"/>
      <c r="L50" s="89"/>
      <c r="M50" s="18"/>
      <c r="N50" s="37"/>
    </row>
    <row r="51" spans="1:14" ht="12" hidden="1" customHeight="1">
      <c r="A51" s="68"/>
      <c r="B51" s="76" t="s">
        <v>134</v>
      </c>
      <c r="C51" s="86"/>
      <c r="D51" s="86"/>
      <c r="E51" s="86"/>
      <c r="F51" s="86"/>
      <c r="G51" s="68"/>
      <c r="H51" s="76" t="s">
        <v>134</v>
      </c>
      <c r="I51" s="89"/>
      <c r="J51" s="89"/>
      <c r="K51" s="89"/>
      <c r="L51" s="89"/>
      <c r="N51" s="37"/>
    </row>
    <row r="52" spans="1:14" ht="12" hidden="1" customHeight="1">
      <c r="A52" s="67"/>
      <c r="B52" s="76" t="s">
        <v>135</v>
      </c>
      <c r="C52" s="86"/>
      <c r="D52" s="86"/>
      <c r="E52" s="86"/>
      <c r="F52" s="86"/>
      <c r="G52" s="67"/>
      <c r="H52" s="76" t="s">
        <v>135</v>
      </c>
      <c r="I52" s="89"/>
      <c r="J52" s="89"/>
      <c r="K52" s="89"/>
      <c r="L52" s="89"/>
      <c r="N52" s="37"/>
    </row>
    <row r="53" spans="1:14" ht="12" hidden="1" customHeight="1">
      <c r="A53" s="67"/>
      <c r="B53" s="76" t="s">
        <v>136</v>
      </c>
      <c r="C53" s="86"/>
      <c r="D53" s="86"/>
      <c r="E53" s="86"/>
      <c r="F53" s="86"/>
      <c r="G53" s="67"/>
      <c r="H53" s="76" t="s">
        <v>136</v>
      </c>
      <c r="I53" s="89"/>
      <c r="J53" s="89"/>
      <c r="K53" s="89"/>
      <c r="L53" s="89"/>
      <c r="N53" s="37"/>
    </row>
    <row r="54" spans="1:14" ht="12" hidden="1" customHeight="1">
      <c r="A54" s="68"/>
      <c r="B54" s="76" t="s">
        <v>137</v>
      </c>
      <c r="C54" s="86"/>
      <c r="D54" s="86"/>
      <c r="E54" s="86"/>
      <c r="F54" s="86"/>
      <c r="G54" s="68"/>
      <c r="H54" s="76" t="s">
        <v>137</v>
      </c>
      <c r="I54" s="89"/>
      <c r="J54" s="89"/>
      <c r="K54" s="89"/>
      <c r="L54" s="89"/>
      <c r="N54" s="37"/>
    </row>
    <row r="55" spans="1:14" ht="12.75" hidden="1" customHeight="1">
      <c r="A55" s="68"/>
      <c r="B55" s="76" t="s">
        <v>138</v>
      </c>
      <c r="C55" s="86"/>
      <c r="D55" s="86"/>
      <c r="E55" s="86"/>
      <c r="F55" s="86"/>
      <c r="G55" s="68"/>
      <c r="H55" s="76" t="s">
        <v>138</v>
      </c>
      <c r="I55" s="89"/>
      <c r="J55" s="89"/>
      <c r="K55" s="89"/>
      <c r="L55" s="89"/>
      <c r="N55" s="37"/>
    </row>
    <row r="56" spans="1:14" ht="12.75" hidden="1" customHeight="1">
      <c r="A56" s="3"/>
      <c r="B56" s="76" t="s">
        <v>112</v>
      </c>
      <c r="C56" s="86"/>
      <c r="D56" s="86"/>
      <c r="E56" s="86"/>
      <c r="F56" s="86"/>
      <c r="G56" s="3"/>
      <c r="H56" s="76" t="s">
        <v>112</v>
      </c>
      <c r="I56" s="89"/>
      <c r="J56" s="89"/>
      <c r="K56" s="89"/>
      <c r="L56" s="89"/>
      <c r="N56" s="37"/>
    </row>
    <row r="57" spans="1:14" ht="5.4" customHeight="1">
      <c r="A57" s="68"/>
      <c r="B57" s="76"/>
      <c r="C57" s="86"/>
      <c r="D57" s="86"/>
      <c r="E57" s="86"/>
      <c r="F57" s="86"/>
      <c r="G57" s="68"/>
      <c r="H57" s="76"/>
      <c r="I57" s="89"/>
      <c r="J57" s="89"/>
      <c r="K57" s="89"/>
      <c r="L57" s="89"/>
      <c r="N57" s="37"/>
    </row>
    <row r="58" spans="1:14" s="44" customFormat="1" ht="16.5" customHeight="1">
      <c r="A58" s="127" t="s">
        <v>122</v>
      </c>
      <c r="B58" s="127"/>
      <c r="C58" s="127"/>
      <c r="D58" s="127"/>
      <c r="E58" s="127"/>
      <c r="F58" s="127"/>
      <c r="G58" s="127" t="s">
        <v>122</v>
      </c>
      <c r="H58" s="127"/>
      <c r="I58" s="127"/>
      <c r="J58" s="127"/>
      <c r="K58" s="127"/>
      <c r="L58" s="127"/>
      <c r="N58" s="45"/>
    </row>
    <row r="59" spans="1:14" ht="12" hidden="1" customHeight="1">
      <c r="A59" s="68">
        <v>2019</v>
      </c>
      <c r="B59" s="76"/>
      <c r="C59" s="74">
        <f t="shared" ref="C59" si="0">(C11/C10-1)*100</f>
        <v>5.40888883693047</v>
      </c>
      <c r="D59" s="74">
        <f t="shared" ref="D59:F59" si="1">(D11/D10-1)*100</f>
        <v>4.1838359726414698</v>
      </c>
      <c r="E59" s="74">
        <f t="shared" si="1"/>
        <v>2.7228461589149155</v>
      </c>
      <c r="F59" s="74">
        <f t="shared" si="1"/>
        <v>6.1212518574686348</v>
      </c>
      <c r="G59" s="68">
        <v>2019</v>
      </c>
      <c r="H59" s="76"/>
      <c r="I59" s="74">
        <f t="shared" ref="I59:L59" si="2">(I11/I10-1)*100</f>
        <v>6.0709688188135491</v>
      </c>
      <c r="J59" s="74">
        <f t="shared" si="2"/>
        <v>2.4563463118374873</v>
      </c>
      <c r="K59" s="74">
        <f t="shared" si="2"/>
        <v>6.1426771555912474</v>
      </c>
      <c r="L59" s="74">
        <f t="shared" si="2"/>
        <v>3.2758563173745259</v>
      </c>
      <c r="N59" s="37"/>
    </row>
    <row r="60" spans="1:14" ht="12" customHeight="1">
      <c r="A60" s="68"/>
      <c r="B60" s="76"/>
      <c r="C60" s="74"/>
      <c r="D60" s="74"/>
      <c r="E60" s="74"/>
      <c r="F60" s="74"/>
      <c r="G60" s="68"/>
      <c r="H60" s="76"/>
      <c r="I60" s="74"/>
      <c r="J60" s="74"/>
      <c r="K60" s="74"/>
      <c r="L60" s="74"/>
      <c r="N60" s="37"/>
    </row>
    <row r="61" spans="1:14" ht="12" customHeight="1">
      <c r="A61" s="68">
        <v>2020</v>
      </c>
      <c r="B61" s="76"/>
      <c r="C61" s="74">
        <f t="shared" ref="C61:C66" si="3">(C12/C11-1)*100</f>
        <v>-5.4700317021752154</v>
      </c>
      <c r="D61" s="74">
        <f t="shared" ref="D61:F62" si="4">(D12/D11-1)*100</f>
        <v>-6.7552811167401972</v>
      </c>
      <c r="E61" s="74">
        <f t="shared" si="4"/>
        <v>8.7330105789029666E-2</v>
      </c>
      <c r="F61" s="74">
        <f t="shared" si="4"/>
        <v>3.5414699267746652</v>
      </c>
      <c r="G61" s="68">
        <v>2020</v>
      </c>
      <c r="H61" s="76"/>
      <c r="I61" s="74">
        <f t="shared" ref="I61:L61" si="5">(I12/I11-1)*100</f>
        <v>-1.0615674495924932</v>
      </c>
      <c r="J61" s="74">
        <f t="shared" si="5"/>
        <v>-5.282236266731088</v>
      </c>
      <c r="K61" s="74">
        <f t="shared" si="5"/>
        <v>-12.866495423606427</v>
      </c>
      <c r="L61" s="74">
        <f t="shared" si="5"/>
        <v>-0.81113252029375582</v>
      </c>
      <c r="N61" s="37"/>
    </row>
    <row r="62" spans="1:14" ht="12" customHeight="1">
      <c r="A62" s="68">
        <v>2021</v>
      </c>
      <c r="B62" s="76"/>
      <c r="C62" s="74">
        <f t="shared" si="3"/>
        <v>6.3721896153943414</v>
      </c>
      <c r="D62" s="74">
        <f t="shared" si="4"/>
        <v>-5.2927212920457318</v>
      </c>
      <c r="E62" s="74">
        <f t="shared" si="4"/>
        <v>6.1887225014453984</v>
      </c>
      <c r="F62" s="74">
        <f t="shared" si="4"/>
        <v>5.9805554680184558</v>
      </c>
      <c r="G62" s="68">
        <v>2021</v>
      </c>
      <c r="H62" s="76"/>
      <c r="I62" s="74">
        <f t="shared" ref="I62:L62" si="6">(I13/I12-1)*100</f>
        <v>0.72267572805806424</v>
      </c>
      <c r="J62" s="74">
        <f t="shared" si="6"/>
        <v>3.9814497039307728</v>
      </c>
      <c r="K62" s="74">
        <f t="shared" si="6"/>
        <v>10.476521014255024</v>
      </c>
      <c r="L62" s="74">
        <f t="shared" si="6"/>
        <v>9.8223373061274479</v>
      </c>
      <c r="N62" s="37"/>
    </row>
    <row r="63" spans="1:14" ht="12" customHeight="1">
      <c r="A63" s="68">
        <v>2022</v>
      </c>
      <c r="B63" s="76"/>
      <c r="C63" s="74">
        <f t="shared" si="3"/>
        <v>10.679642217210406</v>
      </c>
      <c r="D63" s="74">
        <v>16.209456274417999</v>
      </c>
      <c r="E63" s="74">
        <f t="shared" ref="E63:F66" si="7">(E14/E13-1)*100</f>
        <v>15.070969195285322</v>
      </c>
      <c r="F63" s="74">
        <f t="shared" si="7"/>
        <v>7.3507211757781743</v>
      </c>
      <c r="G63" s="68">
        <v>2022</v>
      </c>
      <c r="H63" s="76"/>
      <c r="I63" s="74">
        <f t="shared" ref="I63:L63" si="8">(I14/I13-1)*100</f>
        <v>17.404084669773944</v>
      </c>
      <c r="J63" s="74">
        <f t="shared" si="8"/>
        <v>8.6296175442949874</v>
      </c>
      <c r="K63" s="74">
        <f t="shared" si="8"/>
        <v>8.6654691613723855</v>
      </c>
      <c r="L63" s="74">
        <f t="shared" si="8"/>
        <v>6.3661737124180995</v>
      </c>
      <c r="N63" s="37"/>
    </row>
    <row r="64" spans="1:14" ht="12" customHeight="1">
      <c r="A64" s="68">
        <v>2023</v>
      </c>
      <c r="B64" s="67"/>
      <c r="C64" s="74">
        <f t="shared" si="3"/>
        <v>5.1889847091702634</v>
      </c>
      <c r="D64" s="74">
        <f>(D15/D14-1)*100</f>
        <v>7.0131620228888636</v>
      </c>
      <c r="E64" s="74">
        <f t="shared" si="7"/>
        <v>7.8761121671535594</v>
      </c>
      <c r="F64" s="74">
        <f t="shared" si="7"/>
        <v>7.1537250702946142</v>
      </c>
      <c r="G64" s="68">
        <v>2023</v>
      </c>
      <c r="H64" s="67"/>
      <c r="I64" s="74">
        <f t="shared" ref="I64:L66" si="9">(I15/I14-1)*100</f>
        <v>7.010968986235766</v>
      </c>
      <c r="J64" s="74">
        <f t="shared" si="9"/>
        <v>2.3078488731875346</v>
      </c>
      <c r="K64" s="74">
        <f t="shared" si="9"/>
        <v>3.0411553379509959</v>
      </c>
      <c r="L64" s="74">
        <f t="shared" si="9"/>
        <v>7.0363898993919927</v>
      </c>
      <c r="N64" s="37"/>
    </row>
    <row r="65" spans="1:14" ht="12" customHeight="1">
      <c r="A65" s="68">
        <v>2024</v>
      </c>
      <c r="B65" s="67"/>
      <c r="C65" s="74">
        <f t="shared" si="3"/>
        <v>4.6749029421658372</v>
      </c>
      <c r="D65" s="74">
        <f>(D16/D15-1)*100</f>
        <v>4.1463165619468834</v>
      </c>
      <c r="E65" s="74">
        <f t="shared" si="7"/>
        <v>7.2481107583668658</v>
      </c>
      <c r="F65" s="74">
        <f t="shared" si="7"/>
        <v>6.4071826844125379</v>
      </c>
      <c r="G65" s="68">
        <v>2024</v>
      </c>
      <c r="H65" s="67"/>
      <c r="I65" s="74">
        <f t="shared" si="9"/>
        <v>5.3240904037237691</v>
      </c>
      <c r="J65" s="74">
        <f t="shared" si="9"/>
        <v>5.3667851191205873</v>
      </c>
      <c r="K65" s="74">
        <f t="shared" si="9"/>
        <v>2.5777631854205785</v>
      </c>
      <c r="L65" s="74">
        <f t="shared" si="9"/>
        <v>6.3141665763589483</v>
      </c>
      <c r="N65" s="37"/>
    </row>
    <row r="66" spans="1:14" ht="12" customHeight="1">
      <c r="A66" s="68">
        <v>2025</v>
      </c>
      <c r="B66" s="67"/>
      <c r="C66" s="74">
        <f t="shared" si="3"/>
        <v>5.791049838068596</v>
      </c>
      <c r="D66" s="74">
        <f>(D17/D16-1)*100</f>
        <v>5.3369306787996562</v>
      </c>
      <c r="E66" s="74">
        <f t="shared" si="7"/>
        <v>6.5436948069792944</v>
      </c>
      <c r="F66" s="74">
        <f t="shared" si="7"/>
        <v>6.9674627446838056</v>
      </c>
      <c r="G66" s="68">
        <v>2025</v>
      </c>
      <c r="H66" s="67"/>
      <c r="I66" s="74">
        <f t="shared" si="9"/>
        <v>6.9807986038147751</v>
      </c>
      <c r="J66" s="74">
        <f t="shared" si="9"/>
        <v>7.5208470399282135</v>
      </c>
      <c r="K66" s="74">
        <f t="shared" si="9"/>
        <v>3.8555832590314809</v>
      </c>
      <c r="L66" s="74">
        <f t="shared" si="9"/>
        <v>7.163380303608391</v>
      </c>
      <c r="N66" s="37"/>
    </row>
    <row r="67" spans="1:14" ht="10.95" customHeight="1">
      <c r="A67" s="68"/>
      <c r="B67" s="67"/>
      <c r="C67" s="74"/>
      <c r="D67" s="74"/>
      <c r="E67" s="74"/>
      <c r="F67" s="74"/>
      <c r="G67" s="68"/>
      <c r="H67" s="67"/>
      <c r="I67" s="77"/>
      <c r="J67" s="77"/>
      <c r="K67" s="77"/>
      <c r="L67" s="77"/>
    </row>
    <row r="68" spans="1:14" ht="12" hidden="1" customHeight="1">
      <c r="A68" s="68">
        <v>2024</v>
      </c>
      <c r="B68" s="76" t="s">
        <v>12</v>
      </c>
      <c r="C68" s="74">
        <v>5.4874628173816609</v>
      </c>
      <c r="D68" s="74">
        <v>2.0612085695715487</v>
      </c>
      <c r="E68" s="74">
        <v>4.2217390819879075</v>
      </c>
      <c r="F68" s="74">
        <v>4.5857288490137593</v>
      </c>
      <c r="G68" s="68">
        <v>2024</v>
      </c>
      <c r="H68" s="76" t="s">
        <v>12</v>
      </c>
      <c r="I68" s="77">
        <v>2.9052300545922005</v>
      </c>
      <c r="J68" s="77">
        <v>4.4547891756248514</v>
      </c>
      <c r="K68" s="77">
        <v>8.2714950197684942</v>
      </c>
      <c r="L68" s="77">
        <v>4.2521352264489387</v>
      </c>
    </row>
    <row r="69" spans="1:14" ht="12" hidden="1" customHeight="1">
      <c r="A69" s="68"/>
      <c r="B69" s="67" t="s">
        <v>13</v>
      </c>
      <c r="C69" s="74">
        <v>5.162337176461973</v>
      </c>
      <c r="D69" s="74">
        <v>0.75402071273009685</v>
      </c>
      <c r="E69" s="74">
        <v>5.6014565867032795</v>
      </c>
      <c r="F69" s="74">
        <v>4.0346976096840681</v>
      </c>
      <c r="G69" s="68"/>
      <c r="H69" s="67" t="s">
        <v>13</v>
      </c>
      <c r="I69" s="77">
        <v>3.7459734030213632</v>
      </c>
      <c r="J69" s="77">
        <v>1.6919971977712445</v>
      </c>
      <c r="K69" s="77">
        <v>7.4009704365624707</v>
      </c>
      <c r="L69" s="77">
        <v>5.4283131729446321</v>
      </c>
    </row>
    <row r="70" spans="1:14" ht="12" hidden="1" customHeight="1">
      <c r="A70" s="73"/>
      <c r="B70" s="76" t="s">
        <v>14</v>
      </c>
      <c r="C70" s="74">
        <v>4.031868730145205</v>
      </c>
      <c r="D70" s="74">
        <v>1.9789935518072177</v>
      </c>
      <c r="E70" s="74">
        <v>3.2149829915235406</v>
      </c>
      <c r="F70" s="74">
        <v>5.4487614636274495</v>
      </c>
      <c r="G70" s="73"/>
      <c r="H70" s="76" t="s">
        <v>14</v>
      </c>
      <c r="I70" s="77">
        <v>3.545847141747549</v>
      </c>
      <c r="J70" s="77">
        <v>1.4053422369259216</v>
      </c>
      <c r="K70" s="77">
        <v>4.5177229087126847</v>
      </c>
      <c r="L70" s="77">
        <v>2.4585015222712281</v>
      </c>
    </row>
    <row r="71" spans="1:14" ht="12" hidden="1" customHeight="1">
      <c r="A71" s="73"/>
      <c r="B71" s="76" t="s">
        <v>15</v>
      </c>
      <c r="C71" s="74">
        <v>4.8188923216789581</v>
      </c>
      <c r="D71" s="74">
        <v>3.1717302616124821</v>
      </c>
      <c r="E71" s="74">
        <v>6.6694398339889549</v>
      </c>
      <c r="F71" s="74">
        <v>6.6444734528998683</v>
      </c>
      <c r="G71" s="73"/>
      <c r="H71" s="76" t="s">
        <v>15</v>
      </c>
      <c r="I71" s="77">
        <v>4.3881878054434553</v>
      </c>
      <c r="J71" s="77">
        <v>2.6429922427767538</v>
      </c>
      <c r="K71" s="77">
        <v>4.2032262403326026</v>
      </c>
      <c r="L71" s="77">
        <v>4.7284784072614716</v>
      </c>
    </row>
    <row r="72" spans="1:14" ht="12" hidden="1" customHeight="1">
      <c r="A72" s="73"/>
      <c r="B72" s="76" t="s">
        <v>16</v>
      </c>
      <c r="C72" s="74">
        <v>4.732458390059846</v>
      </c>
      <c r="D72" s="74">
        <v>2.2468840740083706</v>
      </c>
      <c r="E72" s="74">
        <v>3.8910730290106388</v>
      </c>
      <c r="F72" s="74">
        <v>6.224613321195549</v>
      </c>
      <c r="G72" s="73"/>
      <c r="H72" s="76" t="s">
        <v>16</v>
      </c>
      <c r="I72" s="77">
        <v>6.4573292882074806</v>
      </c>
      <c r="J72" s="77">
        <v>1.7631951664101031</v>
      </c>
      <c r="K72" s="77">
        <v>3.9972596573610186</v>
      </c>
      <c r="L72" s="77">
        <v>4.3221603533050823</v>
      </c>
    </row>
    <row r="73" spans="1:14" ht="12" hidden="1" customHeight="1">
      <c r="A73" s="73"/>
      <c r="B73" s="76" t="s">
        <v>17</v>
      </c>
      <c r="C73" s="74">
        <v>4.0209166881143732</v>
      </c>
      <c r="D73" s="74">
        <v>2.851299152278397</v>
      </c>
      <c r="E73" s="74">
        <v>7.8954398695292749</v>
      </c>
      <c r="F73" s="74">
        <v>6.6525070304450873</v>
      </c>
      <c r="G73" s="73"/>
      <c r="H73" s="76" t="s">
        <v>17</v>
      </c>
      <c r="I73" s="77">
        <v>5.610750128857922</v>
      </c>
      <c r="J73" s="77">
        <v>2.3793194560149944</v>
      </c>
      <c r="K73" s="77">
        <v>1.1617236890977267</v>
      </c>
      <c r="L73" s="77">
        <v>6.1887596439208714</v>
      </c>
    </row>
    <row r="74" spans="1:14" ht="12" hidden="1" customHeight="1">
      <c r="A74" s="73"/>
      <c r="B74" s="76" t="s">
        <v>18</v>
      </c>
      <c r="C74" s="74">
        <v>5.4982828514101856</v>
      </c>
      <c r="D74" s="74">
        <v>7.3510435158053555</v>
      </c>
      <c r="E74" s="74">
        <v>7.690315445622331</v>
      </c>
      <c r="F74" s="74">
        <v>8.1396933789114279</v>
      </c>
      <c r="G74" s="73"/>
      <c r="H74" s="76" t="s">
        <v>18</v>
      </c>
      <c r="I74" s="77">
        <v>8.1813971922141793</v>
      </c>
      <c r="J74" s="77">
        <v>10.230494245025223</v>
      </c>
      <c r="K74" s="77">
        <v>0.96548368087316927</v>
      </c>
      <c r="L74" s="77">
        <v>9.41965497234143</v>
      </c>
    </row>
    <row r="75" spans="1:14" ht="12" hidden="1" customHeight="1">
      <c r="A75" s="71"/>
      <c r="B75" s="76" t="s">
        <v>19</v>
      </c>
      <c r="C75" s="74">
        <v>3.7231825841921973</v>
      </c>
      <c r="D75" s="74">
        <v>5.5441447635591334</v>
      </c>
      <c r="E75" s="74">
        <v>7.7984382522946483</v>
      </c>
      <c r="F75" s="74">
        <v>6.952531076348567</v>
      </c>
      <c r="G75" s="71"/>
      <c r="H75" s="76" t="s">
        <v>19</v>
      </c>
      <c r="I75" s="77">
        <v>6.6994602443756657</v>
      </c>
      <c r="J75" s="77">
        <v>7.1776220008504366</v>
      </c>
      <c r="K75" s="77">
        <v>-1.4148420640589965</v>
      </c>
      <c r="L75" s="77">
        <v>8.0893248207020143</v>
      </c>
    </row>
    <row r="76" spans="1:14" ht="12" hidden="1" customHeight="1">
      <c r="A76" s="71"/>
      <c r="B76" s="76" t="s">
        <v>20</v>
      </c>
      <c r="C76" s="74">
        <v>3.5655003581371858</v>
      </c>
      <c r="D76" s="74">
        <v>7.2550934122085353</v>
      </c>
      <c r="E76" s="74">
        <v>4.0453011371277103</v>
      </c>
      <c r="F76" s="74">
        <v>7.9122247749399133</v>
      </c>
      <c r="G76" s="71"/>
      <c r="H76" s="76" t="s">
        <v>20</v>
      </c>
      <c r="I76" s="77">
        <v>7.8841227759126165</v>
      </c>
      <c r="J76" s="77">
        <v>9.601501357801844</v>
      </c>
      <c r="K76" s="77">
        <v>-2.5919782782194978</v>
      </c>
      <c r="L76" s="77">
        <v>8.1965562937383893</v>
      </c>
    </row>
    <row r="77" spans="1:14" ht="12" hidden="1" customHeight="1">
      <c r="A77" s="71"/>
      <c r="B77" s="76" t="s">
        <v>21</v>
      </c>
      <c r="C77" s="74">
        <v>4.7863044403859023</v>
      </c>
      <c r="D77" s="74">
        <v>6.4072270611238658</v>
      </c>
      <c r="E77" s="74">
        <v>7.9267838738495744</v>
      </c>
      <c r="F77" s="74">
        <v>8.90833761901626</v>
      </c>
      <c r="G77" s="71"/>
      <c r="H77" s="76" t="s">
        <v>21</v>
      </c>
      <c r="I77" s="77">
        <v>5.0612718543330715</v>
      </c>
      <c r="J77" s="77">
        <v>8.2703090336180054</v>
      </c>
      <c r="K77" s="77">
        <v>0.91551221587753417</v>
      </c>
      <c r="L77" s="77">
        <v>7.3195831930799482</v>
      </c>
    </row>
    <row r="78" spans="1:14" ht="12" hidden="1" customHeight="1">
      <c r="A78" s="68"/>
      <c r="B78" s="76" t="s">
        <v>22</v>
      </c>
      <c r="C78" s="74">
        <v>4.684384437714928</v>
      </c>
      <c r="D78" s="74">
        <v>3.1173417800069991</v>
      </c>
      <c r="E78" s="74">
        <v>13.710524566785898</v>
      </c>
      <c r="F78" s="74">
        <v>5.2039723938796856</v>
      </c>
      <c r="G78" s="68"/>
      <c r="H78" s="76" t="s">
        <v>22</v>
      </c>
      <c r="I78" s="77">
        <v>4.9546106646332522</v>
      </c>
      <c r="J78" s="77">
        <v>7.9461464317209574</v>
      </c>
      <c r="K78" s="77">
        <v>1.425701863076112</v>
      </c>
      <c r="L78" s="77">
        <v>6.5787182203466354</v>
      </c>
    </row>
    <row r="79" spans="1:14" ht="12" hidden="1" customHeight="1">
      <c r="A79" s="68"/>
      <c r="B79" s="80" t="s">
        <v>23</v>
      </c>
      <c r="C79" s="74">
        <v>5.6691572632765475</v>
      </c>
      <c r="D79" s="74">
        <v>7.0475915168578096</v>
      </c>
      <c r="E79" s="74">
        <v>13.930893800442433</v>
      </c>
      <c r="F79" s="74">
        <v>6.2528654386840632</v>
      </c>
      <c r="G79" s="68"/>
      <c r="H79" s="80" t="s">
        <v>23</v>
      </c>
      <c r="I79" s="77">
        <v>4.4207621871936276</v>
      </c>
      <c r="J79" s="77">
        <v>6.4528202953137548</v>
      </c>
      <c r="K79" s="77">
        <v>3.5815113156313583</v>
      </c>
      <c r="L79" s="77">
        <v>8.630385541710961</v>
      </c>
    </row>
    <row r="80" spans="1:14" ht="10.95" hidden="1" customHeight="1">
      <c r="A80" s="68"/>
      <c r="B80" s="81"/>
      <c r="C80" s="77"/>
      <c r="D80" s="77"/>
      <c r="E80" s="77"/>
      <c r="F80" s="85"/>
      <c r="G80" s="85"/>
      <c r="H80" s="81"/>
      <c r="I80" s="77"/>
      <c r="J80" s="77"/>
      <c r="K80" s="77"/>
      <c r="L80" s="77"/>
    </row>
    <row r="81" spans="1:12" ht="12" customHeight="1">
      <c r="A81" s="68">
        <v>2025</v>
      </c>
      <c r="B81" s="80" t="s">
        <v>12</v>
      </c>
      <c r="C81" s="74">
        <f>(C32/C19-1)*100</f>
        <v>4.8619702545682486</v>
      </c>
      <c r="D81" s="74">
        <f t="shared" ref="D81:F81" si="10">(D32/D19-1)*100</f>
        <v>5.1811206904100127</v>
      </c>
      <c r="E81" s="74">
        <f t="shared" si="10"/>
        <v>8.270479415008225</v>
      </c>
      <c r="F81" s="74">
        <f t="shared" si="10"/>
        <v>4.9583131887282139</v>
      </c>
      <c r="G81" s="68">
        <v>2025</v>
      </c>
      <c r="H81" s="80" t="s">
        <v>12</v>
      </c>
      <c r="I81" s="77">
        <f>(I32/I19-1)*100</f>
        <v>5.3419620202728835</v>
      </c>
      <c r="J81" s="77">
        <f t="shared" ref="J81:L81" si="11">(J32/J19-1)*100</f>
        <v>10.180313487940595</v>
      </c>
      <c r="K81" s="77">
        <f t="shared" si="11"/>
        <v>2.5518740262115314</v>
      </c>
      <c r="L81" s="77">
        <f t="shared" si="11"/>
        <v>6.3627532391503872</v>
      </c>
    </row>
    <row r="82" spans="1:12" ht="12" customHeight="1">
      <c r="A82" s="68"/>
      <c r="B82" s="80" t="s">
        <v>13</v>
      </c>
      <c r="C82" s="74">
        <f>(C33/C20-1)*100</f>
        <v>5.7837493078133795</v>
      </c>
      <c r="D82" s="74">
        <f t="shared" ref="D82:F82" si="12">(D33/D20-1)*100</f>
        <v>7.2805442570848422</v>
      </c>
      <c r="E82" s="74">
        <f t="shared" si="12"/>
        <v>7.5087775497769682</v>
      </c>
      <c r="F82" s="74">
        <f t="shared" si="12"/>
        <v>6.7372676495541128</v>
      </c>
      <c r="G82" s="68"/>
      <c r="H82" s="80" t="s">
        <v>13</v>
      </c>
      <c r="I82" s="77">
        <f>(I33/I20-1)*100</f>
        <v>5.1286626400687929</v>
      </c>
      <c r="J82" s="77">
        <f t="shared" ref="J82:L82" si="13">(J33/J20-1)*100</f>
        <v>10.295444432024103</v>
      </c>
      <c r="K82" s="77">
        <f t="shared" si="13"/>
        <v>4.1104131451509485</v>
      </c>
      <c r="L82" s="77">
        <f t="shared" si="13"/>
        <v>8.088720837351616</v>
      </c>
    </row>
    <row r="83" spans="1:12" ht="12" customHeight="1">
      <c r="A83" s="68"/>
      <c r="B83" s="76" t="s">
        <v>24</v>
      </c>
      <c r="C83" s="74">
        <f>(C34/C21-1)*100</f>
        <v>5.7339121062015108</v>
      </c>
      <c r="D83" s="74">
        <f t="shared" ref="D83:F83" si="14">(D34/D21-1)*100</f>
        <v>5.7234192403403661</v>
      </c>
      <c r="E83" s="74">
        <f t="shared" si="14"/>
        <v>8.9795141983384887</v>
      </c>
      <c r="F83" s="74">
        <f t="shared" si="14"/>
        <v>7.7085358896602285</v>
      </c>
      <c r="G83" s="68"/>
      <c r="H83" s="76" t="s">
        <v>24</v>
      </c>
      <c r="I83" s="77">
        <f>(I34/I21-1)*100</f>
        <v>7.6318478349572949</v>
      </c>
      <c r="J83" s="77">
        <f t="shared" ref="J83:L83" si="15">(J34/J21-1)*100</f>
        <v>6.3891578030446983</v>
      </c>
      <c r="K83" s="77">
        <f t="shared" si="15"/>
        <v>2.4692637753751967</v>
      </c>
      <c r="L83" s="77">
        <f t="shared" si="15"/>
        <v>8.8824157922925639</v>
      </c>
    </row>
    <row r="84" spans="1:12" ht="12" customHeight="1">
      <c r="A84" s="68"/>
      <c r="B84" s="80" t="s">
        <v>15</v>
      </c>
      <c r="C84" s="74">
        <f>(C35/C22-1)*100</f>
        <v>5.4582351677595176</v>
      </c>
      <c r="D84" s="74">
        <f t="shared" ref="D84:F84" si="16">(D35/D22-1)*100</f>
        <v>6.0391635559907009</v>
      </c>
      <c r="E84" s="74">
        <f t="shared" si="16"/>
        <v>5.1507932873468221</v>
      </c>
      <c r="F84" s="74">
        <f t="shared" si="16"/>
        <v>7.5453411383122448</v>
      </c>
      <c r="G84" s="68"/>
      <c r="H84" s="80" t="s">
        <v>15</v>
      </c>
      <c r="I84" s="77">
        <f>(I35/I22-1)*100</f>
        <v>6.5786965864754077</v>
      </c>
      <c r="J84" s="77">
        <f t="shared" ref="J84:L84" si="17">(J35/J22-1)*100</f>
        <v>9.8327647223535699</v>
      </c>
      <c r="K84" s="77">
        <f t="shared" si="17"/>
        <v>2.7579095888269567</v>
      </c>
      <c r="L84" s="77">
        <f t="shared" si="17"/>
        <v>6.6725854816312768</v>
      </c>
    </row>
    <row r="85" spans="1:12" ht="12" customHeight="1">
      <c r="A85" s="68"/>
      <c r="B85" s="76" t="s">
        <v>16</v>
      </c>
      <c r="C85" s="74">
        <f t="shared" ref="C85:F85" si="18">(C36/C23-1)*100</f>
        <v>4.7492484548658842</v>
      </c>
      <c r="D85" s="74">
        <f t="shared" si="18"/>
        <v>4.3596477408226697</v>
      </c>
      <c r="E85" s="74">
        <f t="shared" si="18"/>
        <v>2.96094350333449</v>
      </c>
      <c r="F85" s="74">
        <f t="shared" si="18"/>
        <v>7.7237455858538251</v>
      </c>
      <c r="G85" s="68"/>
      <c r="H85" s="76" t="s">
        <v>16</v>
      </c>
      <c r="I85" s="77">
        <f t="shared" ref="I85:L85" si="19">(I36/I23-1)*100</f>
        <v>7.4327750468303755</v>
      </c>
      <c r="J85" s="77">
        <f t="shared" si="19"/>
        <v>5.1428422688162279</v>
      </c>
      <c r="K85" s="77">
        <f t="shared" si="19"/>
        <v>1.7898760013821846</v>
      </c>
      <c r="L85" s="77">
        <f t="shared" si="19"/>
        <v>7.4860546610341139</v>
      </c>
    </row>
    <row r="86" spans="1:12" ht="12" customHeight="1">
      <c r="A86" s="68"/>
      <c r="B86" s="80" t="s">
        <v>17</v>
      </c>
      <c r="C86" s="74">
        <f t="shared" ref="C86:F86" si="20">(C37/C24-1)*100</f>
        <v>5.2428949306579264</v>
      </c>
      <c r="D86" s="74">
        <f t="shared" si="20"/>
        <v>5.215761920940265</v>
      </c>
      <c r="E86" s="74">
        <f t="shared" si="20"/>
        <v>12.193623804786302</v>
      </c>
      <c r="F86" s="74">
        <f t="shared" si="20"/>
        <v>6.6747500396961534</v>
      </c>
      <c r="G86" s="68"/>
      <c r="H86" s="80" t="s">
        <v>17</v>
      </c>
      <c r="I86" s="77">
        <f t="shared" ref="I86:L86" si="21">(I37/I24-1)*100</f>
        <v>5.2670799037004556</v>
      </c>
      <c r="J86" s="77">
        <f t="shared" si="21"/>
        <v>3.891272459593198</v>
      </c>
      <c r="K86" s="77">
        <f t="shared" si="21"/>
        <v>2.7555070976865714</v>
      </c>
      <c r="L86" s="77">
        <f t="shared" si="21"/>
        <v>8.9705253225415902</v>
      </c>
    </row>
    <row r="87" spans="1:12" ht="12" customHeight="1">
      <c r="A87" s="68"/>
      <c r="B87" s="80" t="s">
        <v>18</v>
      </c>
      <c r="C87" s="74">
        <f t="shared" ref="C87:F87" si="22">(C38/C25-1)*100</f>
        <v>5.3604143052540687</v>
      </c>
      <c r="D87" s="74">
        <f t="shared" si="22"/>
        <v>5.5074315662908546</v>
      </c>
      <c r="E87" s="74">
        <f t="shared" si="22"/>
        <v>4.6689560501543825</v>
      </c>
      <c r="F87" s="74">
        <f t="shared" si="22"/>
        <v>6.6445337921405834</v>
      </c>
      <c r="G87" s="68"/>
      <c r="H87" s="80" t="s">
        <v>18</v>
      </c>
      <c r="I87" s="77">
        <f t="shared" ref="I87:L87" si="23">(I38/I25-1)*100</f>
        <v>6.6557163424193932</v>
      </c>
      <c r="J87" s="77">
        <f t="shared" si="23"/>
        <v>5.9207320259066831</v>
      </c>
      <c r="K87" s="77">
        <f t="shared" si="23"/>
        <v>3.9617657772526238</v>
      </c>
      <c r="L87" s="77">
        <f t="shared" si="23"/>
        <v>5.8118937158552875</v>
      </c>
    </row>
    <row r="88" spans="1:12" ht="12" customHeight="1">
      <c r="A88" s="67"/>
      <c r="B88" s="76" t="s">
        <v>19</v>
      </c>
      <c r="C88" s="74">
        <f t="shared" ref="C88:F88" si="24">(C39/C26-1)*100</f>
        <v>5.1401154187054932</v>
      </c>
      <c r="D88" s="74">
        <f t="shared" si="24"/>
        <v>4.9252399774905697</v>
      </c>
      <c r="E88" s="74">
        <f t="shared" si="24"/>
        <v>5.2087017285553427</v>
      </c>
      <c r="F88" s="74">
        <f t="shared" si="24"/>
        <v>5.4240381109173619</v>
      </c>
      <c r="G88" s="67"/>
      <c r="H88" s="76" t="s">
        <v>19</v>
      </c>
      <c r="I88" s="77">
        <f t="shared" ref="I88:L88" si="25">(I39/I26-1)*100</f>
        <v>5.3545428299786035</v>
      </c>
      <c r="J88" s="77">
        <f t="shared" si="25"/>
        <v>4.9499278530635182</v>
      </c>
      <c r="K88" s="77">
        <f t="shared" si="25"/>
        <v>4.8245789644344894</v>
      </c>
      <c r="L88" s="77">
        <f t="shared" si="25"/>
        <v>6.1479377484279452</v>
      </c>
    </row>
    <row r="89" spans="1:12" ht="12" customHeight="1">
      <c r="A89" s="67"/>
      <c r="B89" s="80" t="s">
        <v>28</v>
      </c>
      <c r="C89" s="74">
        <f t="shared" ref="C89:F89" si="26">(C40/C27-1)*100</f>
        <v>6.8940594009077483</v>
      </c>
      <c r="D89" s="74">
        <f t="shared" si="26"/>
        <v>5.7559954792949064</v>
      </c>
      <c r="E89" s="74">
        <f t="shared" si="26"/>
        <v>9.3028802408380074</v>
      </c>
      <c r="F89" s="74">
        <f t="shared" si="26"/>
        <v>7.1976031421653985</v>
      </c>
      <c r="G89" s="67"/>
      <c r="H89" s="80" t="s">
        <v>28</v>
      </c>
      <c r="I89" s="77">
        <f t="shared" ref="I89:L89" si="27">(I40/I27-1)*100</f>
        <v>8.2489879167364499</v>
      </c>
      <c r="J89" s="77">
        <f t="shared" si="27"/>
        <v>6.9506409440065253</v>
      </c>
      <c r="K89" s="77">
        <f t="shared" si="27"/>
        <v>5.3680005053088786</v>
      </c>
      <c r="L89" s="77">
        <f t="shared" si="27"/>
        <v>7.2252240016902114</v>
      </c>
    </row>
    <row r="90" spans="1:12" ht="12" customHeight="1">
      <c r="A90" s="68"/>
      <c r="B90" s="80" t="s">
        <v>21</v>
      </c>
      <c r="C90" s="74">
        <f t="shared" ref="C90:F90" si="28">(C41/C28-1)*100</f>
        <v>7.2882977967439366</v>
      </c>
      <c r="D90" s="74">
        <f t="shared" si="28"/>
        <v>5.9257878173949452</v>
      </c>
      <c r="E90" s="74">
        <f t="shared" si="28"/>
        <v>7.542373035808736</v>
      </c>
      <c r="F90" s="74">
        <f t="shared" si="28"/>
        <v>9.1561045053258017</v>
      </c>
      <c r="G90" s="68"/>
      <c r="H90" s="80" t="s">
        <v>21</v>
      </c>
      <c r="I90" s="77">
        <f t="shared" ref="I90:L90" si="29">(I41/I28-1)*100</f>
        <v>8.3522175543103927</v>
      </c>
      <c r="J90" s="77">
        <f t="shared" si="29"/>
        <v>9.9775582210643865</v>
      </c>
      <c r="K90" s="77">
        <f t="shared" si="29"/>
        <v>4.9214219356491729</v>
      </c>
      <c r="L90" s="77">
        <f t="shared" si="29"/>
        <v>9.7094094808706455</v>
      </c>
    </row>
    <row r="91" spans="1:12" ht="12.75" customHeight="1">
      <c r="A91" s="68"/>
      <c r="B91" s="76" t="s">
        <v>22</v>
      </c>
      <c r="C91" s="74">
        <f t="shared" ref="C91:F91" si="30">(C42/C29-1)*100</f>
        <v>6.0275160391726201</v>
      </c>
      <c r="D91" s="74">
        <f t="shared" si="30"/>
        <v>4.1178597542105733</v>
      </c>
      <c r="E91" s="74">
        <f t="shared" si="30"/>
        <v>2.9918751040245217</v>
      </c>
      <c r="F91" s="74">
        <f t="shared" si="30"/>
        <v>6.7423948864740568</v>
      </c>
      <c r="G91" s="68"/>
      <c r="H91" s="76" t="s">
        <v>22</v>
      </c>
      <c r="I91" s="77">
        <f t="shared" ref="I91:L91" si="31">(I42/I29-1)*100</f>
        <v>8.4570545950672269</v>
      </c>
      <c r="J91" s="77">
        <f t="shared" si="31"/>
        <v>6.3507410926157304</v>
      </c>
      <c r="K91" s="77">
        <f t="shared" si="31"/>
        <v>5.131766949176586</v>
      </c>
      <c r="L91" s="77">
        <f t="shared" si="31"/>
        <v>5.5449317151963884</v>
      </c>
    </row>
    <row r="92" spans="1:12" ht="12.75" customHeight="1">
      <c r="A92" s="3"/>
      <c r="B92" s="76" t="s">
        <v>23</v>
      </c>
      <c r="C92" s="74">
        <f t="shared" ref="C92:F92" si="32">(C43/C30-1)*100</f>
        <v>6.8649951099635231</v>
      </c>
      <c r="D92" s="74">
        <f t="shared" si="32"/>
        <v>4.1750194080470093</v>
      </c>
      <c r="E92" s="74">
        <f t="shared" si="32"/>
        <v>4.6417071676089439</v>
      </c>
      <c r="F92" s="74">
        <f t="shared" si="32"/>
        <v>7.1240247713105553</v>
      </c>
      <c r="G92" s="3"/>
      <c r="H92" s="76" t="s">
        <v>23</v>
      </c>
      <c r="I92" s="77">
        <f t="shared" ref="I92:L92" si="33">(I43/I30-1)*100</f>
        <v>9.1579983116783161</v>
      </c>
      <c r="J92" s="77">
        <f t="shared" si="33"/>
        <v>10.777270590385113</v>
      </c>
      <c r="K92" s="77">
        <f t="shared" si="33"/>
        <v>5.4782612204635317</v>
      </c>
      <c r="L92" s="77">
        <f t="shared" si="33"/>
        <v>5.1982626313946456</v>
      </c>
    </row>
    <row r="93" spans="1:12" ht="12.75" customHeight="1">
      <c r="C93" s="74"/>
      <c r="D93" s="74"/>
      <c r="E93" s="74"/>
      <c r="F93" s="74"/>
      <c r="I93" s="77"/>
      <c r="J93" s="77"/>
      <c r="K93" s="77"/>
      <c r="L93" s="77"/>
    </row>
    <row r="94" spans="1:12" ht="12" customHeight="1">
      <c r="A94" s="68">
        <v>2026</v>
      </c>
      <c r="B94" s="76" t="s">
        <v>12</v>
      </c>
      <c r="C94" s="74">
        <f>(C45/C32-1)*100</f>
        <v>6.0274689482637367</v>
      </c>
      <c r="D94" s="74">
        <f t="shared" ref="D94:F94" si="34">(D45/D32-1)*100</f>
        <v>5.2765346753718578</v>
      </c>
      <c r="E94" s="74">
        <f t="shared" si="34"/>
        <v>6.393618300958992</v>
      </c>
      <c r="F94" s="74">
        <f t="shared" si="34"/>
        <v>5.8474339571793266</v>
      </c>
      <c r="G94" s="68">
        <v>2026</v>
      </c>
      <c r="H94" s="76" t="s">
        <v>12</v>
      </c>
      <c r="I94" s="77">
        <f>(I45/I32-1)*100</f>
        <v>9.4402056831926373</v>
      </c>
      <c r="J94" s="77">
        <f t="shared" ref="J94:L94" si="35">(J45/J32-1)*100</f>
        <v>5.7272189372082227</v>
      </c>
      <c r="K94" s="77">
        <f t="shared" si="35"/>
        <v>4.2531804350255831</v>
      </c>
      <c r="L94" s="77">
        <f t="shared" si="35"/>
        <v>5.5635899318514426</v>
      </c>
    </row>
    <row r="95" spans="1:12" ht="12" customHeight="1">
      <c r="A95" s="68"/>
      <c r="B95" s="76" t="s">
        <v>13</v>
      </c>
      <c r="C95" s="74">
        <f>(C46/C33-1)*100</f>
        <v>5.6668409686665866</v>
      </c>
      <c r="D95" s="74">
        <f t="shared" ref="D95:F95" si="36">(D46/D33-1)*100</f>
        <v>5.6890036638609143</v>
      </c>
      <c r="E95" s="74">
        <f t="shared" si="36"/>
        <v>4.6582083478058811</v>
      </c>
      <c r="F95" s="74">
        <f t="shared" si="36"/>
        <v>5.6999407802289292</v>
      </c>
      <c r="G95" s="68"/>
      <c r="H95" s="76" t="s">
        <v>13</v>
      </c>
      <c r="I95" s="77">
        <f>(I46/I33-1)*100</f>
        <v>9.5753200240826111</v>
      </c>
      <c r="J95" s="77">
        <f t="shared" ref="J95:L95" si="37">(J46/J33-1)*100</f>
        <v>5.0103533078431406</v>
      </c>
      <c r="K95" s="77">
        <f t="shared" si="37"/>
        <v>3.7124550000313228</v>
      </c>
      <c r="L95" s="77">
        <f t="shared" si="37"/>
        <v>7.6262264197262786</v>
      </c>
    </row>
    <row r="96" spans="1:12" ht="12" customHeight="1">
      <c r="A96" s="68"/>
      <c r="B96" s="76" t="s">
        <v>14</v>
      </c>
      <c r="C96" s="74">
        <f>(C47/C34-1)*100</f>
        <v>15.662518284415473</v>
      </c>
      <c r="D96" s="74">
        <f t="shared" ref="D96:F96" si="38">(D47/D34-1)*100</f>
        <v>4.306886110487107</v>
      </c>
      <c r="E96" s="74">
        <f t="shared" si="38"/>
        <v>5.7395876656876288</v>
      </c>
      <c r="F96" s="74">
        <f t="shared" si="38"/>
        <v>5.357352628095402</v>
      </c>
      <c r="G96" s="68"/>
      <c r="H96" s="76" t="s">
        <v>14</v>
      </c>
      <c r="I96" s="77">
        <f>(I47/I34-1)*100</f>
        <v>7.9235686343813061</v>
      </c>
      <c r="J96" s="77">
        <f t="shared" ref="J96:L96" si="39">(J47/J34-1)*100</f>
        <v>6.609085440902418</v>
      </c>
      <c r="K96" s="77">
        <f t="shared" si="39"/>
        <v>32.042181400856798</v>
      </c>
      <c r="L96" s="77">
        <f t="shared" si="39"/>
        <v>2.9229157777771464</v>
      </c>
    </row>
    <row r="97" spans="1:12" ht="12" customHeight="1">
      <c r="A97" s="68"/>
      <c r="B97" s="76" t="s">
        <v>154</v>
      </c>
      <c r="C97" s="74">
        <f>(C48/C35-1)*100</f>
        <v>24.08284630852706</v>
      </c>
      <c r="D97" s="74">
        <f t="shared" ref="D97:F97" si="40">(D48/D35-1)*100</f>
        <v>12.499062509326397</v>
      </c>
      <c r="E97" s="74">
        <f t="shared" si="40"/>
        <v>11.721845787873853</v>
      </c>
      <c r="F97" s="74">
        <f t="shared" si="40"/>
        <v>6.9261045893969087</v>
      </c>
      <c r="G97" s="68"/>
      <c r="H97" s="76" t="s">
        <v>154</v>
      </c>
      <c r="I97" s="77">
        <f>(I48/I35-1)*100</f>
        <v>8.1862426330015161</v>
      </c>
      <c r="J97" s="77">
        <f t="shared" ref="J97:L97" si="41">(J48/J35-1)*100</f>
        <v>5.7770691395119478</v>
      </c>
      <c r="K97" s="77">
        <f t="shared" si="41"/>
        <v>52.007290160831765</v>
      </c>
      <c r="L97" s="77">
        <f t="shared" si="41"/>
        <v>6.5436596285423976</v>
      </c>
    </row>
    <row r="98" spans="1:12" ht="12" customHeight="1">
      <c r="A98" s="68"/>
      <c r="B98" s="76" t="s">
        <v>132</v>
      </c>
      <c r="C98" s="74">
        <f t="shared" ref="C98:F98" si="42">(C49/C36-1)*100</f>
        <v>18.401397171085886</v>
      </c>
      <c r="D98" s="74">
        <f t="shared" si="42"/>
        <v>9.2869175655967862</v>
      </c>
      <c r="E98" s="74">
        <f t="shared" si="42"/>
        <v>7.3148901611108652</v>
      </c>
      <c r="F98" s="74">
        <f t="shared" si="42"/>
        <v>4.9998546901471874</v>
      </c>
      <c r="G98" s="68"/>
      <c r="H98" s="76" t="s">
        <v>132</v>
      </c>
      <c r="I98" s="77">
        <f t="shared" ref="I98:L98" si="43">(I49/I36-1)*100</f>
        <v>3.5315882567223511</v>
      </c>
      <c r="J98" s="77">
        <f t="shared" si="43"/>
        <v>3.7749428301721455</v>
      </c>
      <c r="K98" s="77">
        <f t="shared" si="43"/>
        <v>42.571280512551681</v>
      </c>
      <c r="L98" s="77">
        <f t="shared" si="43"/>
        <v>4.8352498141878808</v>
      </c>
    </row>
    <row r="99" spans="1:12" ht="12" hidden="1" customHeight="1">
      <c r="A99" s="68"/>
      <c r="B99" s="76" t="s">
        <v>133</v>
      </c>
      <c r="C99" s="74">
        <f t="shared" ref="C99:F99" si="44">(C50/C37-1)*100</f>
        <v>-100</v>
      </c>
      <c r="D99" s="74">
        <f t="shared" si="44"/>
        <v>-100</v>
      </c>
      <c r="E99" s="74">
        <f t="shared" si="44"/>
        <v>-100</v>
      </c>
      <c r="F99" s="74">
        <f t="shared" si="44"/>
        <v>-100</v>
      </c>
      <c r="G99" s="68"/>
      <c r="H99" s="76" t="s">
        <v>133</v>
      </c>
      <c r="I99" s="77">
        <f t="shared" ref="I99:L99" si="45">(I50/I37-1)*100</f>
        <v>-100</v>
      </c>
      <c r="J99" s="77">
        <f t="shared" si="45"/>
        <v>-100</v>
      </c>
      <c r="K99" s="77">
        <f t="shared" si="45"/>
        <v>-100</v>
      </c>
      <c r="L99" s="77">
        <f t="shared" si="45"/>
        <v>-100</v>
      </c>
    </row>
    <row r="100" spans="1:12" ht="12" hidden="1" customHeight="1">
      <c r="A100" s="68"/>
      <c r="B100" s="76" t="s">
        <v>134</v>
      </c>
      <c r="C100" s="74">
        <f t="shared" ref="C100:F100" si="46">(C51/C38-1)*100</f>
        <v>-100</v>
      </c>
      <c r="D100" s="74">
        <f t="shared" si="46"/>
        <v>-100</v>
      </c>
      <c r="E100" s="74">
        <f t="shared" si="46"/>
        <v>-100</v>
      </c>
      <c r="F100" s="74">
        <f t="shared" si="46"/>
        <v>-100</v>
      </c>
      <c r="G100" s="68"/>
      <c r="H100" s="76" t="s">
        <v>134</v>
      </c>
      <c r="I100" s="77">
        <f t="shared" ref="I100:L100" si="47">(I51/I38-1)*100</f>
        <v>-100</v>
      </c>
      <c r="J100" s="77">
        <f t="shared" si="47"/>
        <v>-100</v>
      </c>
      <c r="K100" s="77">
        <f t="shared" si="47"/>
        <v>-100</v>
      </c>
      <c r="L100" s="77">
        <f t="shared" si="47"/>
        <v>-100</v>
      </c>
    </row>
    <row r="101" spans="1:12" ht="12" hidden="1" customHeight="1">
      <c r="A101" s="67"/>
      <c r="B101" s="76" t="s">
        <v>135</v>
      </c>
      <c r="C101" s="74">
        <f t="shared" ref="C101:F101" si="48">(C52/C39-1)*100</f>
        <v>-100</v>
      </c>
      <c r="D101" s="74">
        <f t="shared" si="48"/>
        <v>-100</v>
      </c>
      <c r="E101" s="74">
        <f t="shared" si="48"/>
        <v>-100</v>
      </c>
      <c r="F101" s="74">
        <f t="shared" si="48"/>
        <v>-100</v>
      </c>
      <c r="G101" s="67"/>
      <c r="H101" s="76" t="s">
        <v>135</v>
      </c>
      <c r="I101" s="77">
        <f t="shared" ref="I101:L101" si="49">(I52/I39-1)*100</f>
        <v>-100</v>
      </c>
      <c r="J101" s="77">
        <f t="shared" si="49"/>
        <v>-100</v>
      </c>
      <c r="K101" s="77">
        <f t="shared" si="49"/>
        <v>-100</v>
      </c>
      <c r="L101" s="77">
        <f t="shared" si="49"/>
        <v>-100</v>
      </c>
    </row>
    <row r="102" spans="1:12" ht="12" hidden="1" customHeight="1">
      <c r="A102" s="67"/>
      <c r="B102" s="76" t="s">
        <v>136</v>
      </c>
      <c r="C102" s="74">
        <f t="shared" ref="C102:F102" si="50">(C53/C40-1)*100</f>
        <v>-100</v>
      </c>
      <c r="D102" s="74">
        <f t="shared" si="50"/>
        <v>-100</v>
      </c>
      <c r="E102" s="74">
        <f t="shared" si="50"/>
        <v>-100</v>
      </c>
      <c r="F102" s="74">
        <f t="shared" si="50"/>
        <v>-100</v>
      </c>
      <c r="G102" s="67"/>
      <c r="H102" s="76" t="s">
        <v>136</v>
      </c>
      <c r="I102" s="77">
        <f t="shared" ref="I102:L102" si="51">(I53/I40-1)*100</f>
        <v>-100</v>
      </c>
      <c r="J102" s="77">
        <f t="shared" si="51"/>
        <v>-100</v>
      </c>
      <c r="K102" s="77">
        <f t="shared" si="51"/>
        <v>-100</v>
      </c>
      <c r="L102" s="77">
        <f t="shared" si="51"/>
        <v>-100</v>
      </c>
    </row>
    <row r="103" spans="1:12" ht="12" hidden="1" customHeight="1">
      <c r="A103" s="68"/>
      <c r="B103" s="76" t="s">
        <v>137</v>
      </c>
      <c r="C103" s="74">
        <f t="shared" ref="C103:F103" si="52">(C54/C41-1)*100</f>
        <v>-100</v>
      </c>
      <c r="D103" s="74">
        <f t="shared" si="52"/>
        <v>-100</v>
      </c>
      <c r="E103" s="74">
        <f t="shared" si="52"/>
        <v>-100</v>
      </c>
      <c r="F103" s="74">
        <f t="shared" si="52"/>
        <v>-100</v>
      </c>
      <c r="G103" s="68"/>
      <c r="H103" s="76" t="s">
        <v>137</v>
      </c>
      <c r="I103" s="77">
        <f t="shared" ref="I103:L103" si="53">(I54/I41-1)*100</f>
        <v>-100</v>
      </c>
      <c r="J103" s="77">
        <f t="shared" si="53"/>
        <v>-100</v>
      </c>
      <c r="K103" s="77">
        <f t="shared" si="53"/>
        <v>-100</v>
      </c>
      <c r="L103" s="77">
        <f t="shared" si="53"/>
        <v>-100</v>
      </c>
    </row>
    <row r="104" spans="1:12" ht="12.75" hidden="1" customHeight="1">
      <c r="A104" s="68"/>
      <c r="B104" s="76" t="s">
        <v>138</v>
      </c>
      <c r="C104" s="74">
        <f t="shared" ref="C104:F104" si="54">(C55/C42-1)*100</f>
        <v>-100</v>
      </c>
      <c r="D104" s="74">
        <f t="shared" si="54"/>
        <v>-100</v>
      </c>
      <c r="E104" s="74">
        <f t="shared" si="54"/>
        <v>-100</v>
      </c>
      <c r="F104" s="74">
        <f t="shared" si="54"/>
        <v>-100</v>
      </c>
      <c r="G104" s="68"/>
      <c r="H104" s="76" t="s">
        <v>138</v>
      </c>
      <c r="I104" s="77">
        <f t="shared" ref="I104:L104" si="55">(I55/I42-1)*100</f>
        <v>-100</v>
      </c>
      <c r="J104" s="77">
        <f t="shared" si="55"/>
        <v>-100</v>
      </c>
      <c r="K104" s="77">
        <f t="shared" si="55"/>
        <v>-100</v>
      </c>
      <c r="L104" s="77">
        <f t="shared" si="55"/>
        <v>-100</v>
      </c>
    </row>
    <row r="105" spans="1:12" ht="12.75" hidden="1" customHeight="1">
      <c r="A105" s="3"/>
      <c r="B105" s="76" t="s">
        <v>112</v>
      </c>
      <c r="C105" s="74">
        <f t="shared" ref="C105:F105" si="56">(C56/C43-1)*100</f>
        <v>-100</v>
      </c>
      <c r="D105" s="74">
        <f t="shared" si="56"/>
        <v>-100</v>
      </c>
      <c r="E105" s="74">
        <f t="shared" si="56"/>
        <v>-100</v>
      </c>
      <c r="F105" s="74">
        <f t="shared" si="56"/>
        <v>-100</v>
      </c>
      <c r="G105" s="3"/>
      <c r="H105" s="76" t="s">
        <v>112</v>
      </c>
      <c r="I105" s="77">
        <f t="shared" ref="I105:L105" si="57">(I56/I43-1)*100</f>
        <v>-100</v>
      </c>
      <c r="J105" s="77">
        <f t="shared" si="57"/>
        <v>-100</v>
      </c>
      <c r="K105" s="77">
        <f t="shared" si="57"/>
        <v>-100</v>
      </c>
      <c r="L105" s="77">
        <f t="shared" si="57"/>
        <v>-100</v>
      </c>
    </row>
    <row r="106" spans="1:12" ht="10.95" customHeight="1">
      <c r="A106" s="68"/>
      <c r="B106" s="76"/>
      <c r="C106" s="74"/>
      <c r="D106" s="74"/>
      <c r="E106" s="74"/>
      <c r="F106" s="74"/>
      <c r="G106" s="68"/>
      <c r="H106" s="76"/>
      <c r="I106" s="77"/>
      <c r="J106" s="77"/>
      <c r="K106" s="77"/>
      <c r="L106" s="77"/>
    </row>
    <row r="107" spans="1:12" s="44" customFormat="1" ht="16.5" customHeight="1">
      <c r="A107" s="127" t="s">
        <v>123</v>
      </c>
      <c r="B107" s="127"/>
      <c r="C107" s="127"/>
      <c r="D107" s="127"/>
      <c r="E107" s="127"/>
      <c r="F107" s="127"/>
      <c r="G107" s="127" t="s">
        <v>123</v>
      </c>
      <c r="H107" s="127"/>
      <c r="I107" s="127"/>
      <c r="J107" s="127"/>
      <c r="K107" s="127"/>
      <c r="L107" s="127"/>
    </row>
    <row r="108" spans="1:12">
      <c r="A108" s="75"/>
      <c r="B108" s="67"/>
      <c r="C108" s="85"/>
      <c r="D108" s="85"/>
      <c r="E108" s="85"/>
      <c r="F108" s="85"/>
      <c r="G108" s="75"/>
      <c r="H108" s="67"/>
      <c r="I108" s="85"/>
      <c r="J108" s="85"/>
      <c r="K108" s="85"/>
      <c r="L108" s="85"/>
    </row>
    <row r="109" spans="1:12" ht="12" hidden="1" customHeight="1">
      <c r="A109" s="68">
        <v>2024</v>
      </c>
      <c r="B109" s="76" t="s">
        <v>12</v>
      </c>
      <c r="C109" s="74">
        <v>1.1957377889455723</v>
      </c>
      <c r="D109" s="74">
        <v>-2.4999999999999911</v>
      </c>
      <c r="E109" s="74">
        <v>-5.4000000000000163</v>
      </c>
      <c r="F109" s="74">
        <v>6.6999999999999948</v>
      </c>
      <c r="G109" s="68">
        <v>2024</v>
      </c>
      <c r="H109" s="76" t="s">
        <v>12</v>
      </c>
      <c r="I109" s="90">
        <v>2.0001547625853711</v>
      </c>
      <c r="J109" s="90">
        <v>-2.8999999999999915</v>
      </c>
      <c r="K109" s="90">
        <v>0.60000000000002274</v>
      </c>
      <c r="L109" s="90">
        <v>0.60000000000000053</v>
      </c>
    </row>
    <row r="110" spans="1:12" ht="12" hidden="1" customHeight="1">
      <c r="A110" s="68"/>
      <c r="B110" s="67" t="s">
        <v>13</v>
      </c>
      <c r="C110" s="74">
        <v>-2.3312671504119975</v>
      </c>
      <c r="D110" s="74">
        <v>0.20000000000002238</v>
      </c>
      <c r="E110" s="74">
        <v>-0.49999999999998934</v>
      </c>
      <c r="F110" s="74">
        <v>-5.600000000000005</v>
      </c>
      <c r="G110" s="68"/>
      <c r="H110" s="67" t="s">
        <v>13</v>
      </c>
      <c r="I110" s="90">
        <v>-1.3001497553333019</v>
      </c>
      <c r="J110" s="90">
        <v>-4.3000000000000043</v>
      </c>
      <c r="K110" s="90">
        <v>-1.3000000000000234</v>
      </c>
      <c r="L110" s="90">
        <v>-1.4000000000000123</v>
      </c>
    </row>
    <row r="111" spans="1:12" ht="12" hidden="1" customHeight="1">
      <c r="A111" s="73"/>
      <c r="B111" s="76" t="s">
        <v>14</v>
      </c>
      <c r="C111" s="74">
        <v>3.0206227361118998</v>
      </c>
      <c r="D111" s="74">
        <v>-9.9999999999988987E-2</v>
      </c>
      <c r="E111" s="74">
        <v>3.8000000000000034</v>
      </c>
      <c r="F111" s="74">
        <v>4.4000000000000039</v>
      </c>
      <c r="G111" s="73"/>
      <c r="H111" s="76" t="s">
        <v>14</v>
      </c>
      <c r="I111" s="90">
        <v>3.3003482190758993</v>
      </c>
      <c r="J111" s="90">
        <v>5.9006376344190592</v>
      </c>
      <c r="K111" s="90">
        <v>1.4999999999999902</v>
      </c>
      <c r="L111" s="90">
        <v>3.499999999999992</v>
      </c>
    </row>
    <row r="112" spans="1:12" ht="12" hidden="1" customHeight="1">
      <c r="A112" s="73"/>
      <c r="B112" s="76" t="s">
        <v>15</v>
      </c>
      <c r="C112" s="74">
        <v>-0.38058004983253513</v>
      </c>
      <c r="D112" s="74">
        <v>3.8000000000000034</v>
      </c>
      <c r="E112" s="74">
        <v>1.8999999999999684</v>
      </c>
      <c r="F112" s="74">
        <v>-0.99999999999998979</v>
      </c>
      <c r="G112" s="73"/>
      <c r="H112" s="76" t="s">
        <v>15</v>
      </c>
      <c r="I112" s="90">
        <v>-0.9003340599622156</v>
      </c>
      <c r="J112" s="90">
        <v>-0.50059909577614414</v>
      </c>
      <c r="K112" s="90">
        <v>-0.60000000000000053</v>
      </c>
      <c r="L112" s="90">
        <v>1.4999999999999902</v>
      </c>
    </row>
    <row r="113" spans="1:12" ht="12" hidden="1" customHeight="1">
      <c r="A113" s="73"/>
      <c r="B113" s="76" t="s">
        <v>16</v>
      </c>
      <c r="C113" s="74">
        <v>1.9975238582913502</v>
      </c>
      <c r="D113" s="74">
        <v>-0.50000000000002265</v>
      </c>
      <c r="E113" s="74">
        <v>4.6999999999999931</v>
      </c>
      <c r="F113" s="74">
        <v>1.2000000000000011</v>
      </c>
      <c r="G113" s="73"/>
      <c r="H113" s="76" t="s">
        <v>16</v>
      </c>
      <c r="I113" s="90">
        <v>2.8999999999999915</v>
      </c>
      <c r="J113" s="90">
        <v>4.0999999999999925</v>
      </c>
      <c r="K113" s="90">
        <v>0.90016720892691637</v>
      </c>
      <c r="L113" s="90">
        <v>2.6999999999999913</v>
      </c>
    </row>
    <row r="114" spans="1:12" ht="12" hidden="1" customHeight="1">
      <c r="A114" s="73"/>
      <c r="B114" s="76" t="s">
        <v>17</v>
      </c>
      <c r="C114" s="74">
        <v>-0.33697661069781448</v>
      </c>
      <c r="D114" s="74">
        <v>2.0999999999999908</v>
      </c>
      <c r="E114" s="74">
        <v>-2.9999999999999916</v>
      </c>
      <c r="F114" s="74">
        <v>-0.30000000000000027</v>
      </c>
      <c r="G114" s="73"/>
      <c r="H114" s="76" t="s">
        <v>17</v>
      </c>
      <c r="I114" s="90">
        <v>-0.20000000000000018</v>
      </c>
      <c r="J114" s="90">
        <v>-0.30000000000002247</v>
      </c>
      <c r="K114" s="90">
        <v>-0.10016555147789319</v>
      </c>
      <c r="L114" s="90">
        <v>2.4000000000000021</v>
      </c>
    </row>
    <row r="115" spans="1:12" ht="12" hidden="1" customHeight="1">
      <c r="A115" s="73"/>
      <c r="B115" s="76" t="s">
        <v>18</v>
      </c>
      <c r="C115" s="74">
        <v>2.5732193451798224</v>
      </c>
      <c r="D115" s="74">
        <v>0.20000000000000018</v>
      </c>
      <c r="E115" s="74">
        <v>5.0000000000000044</v>
      </c>
      <c r="F115" s="74">
        <v>1.8000000000000016</v>
      </c>
      <c r="G115" s="73"/>
      <c r="H115" s="76" t="s">
        <v>18</v>
      </c>
      <c r="I115" s="90">
        <v>1.0000000000000009</v>
      </c>
      <c r="J115" s="90">
        <v>5.2999999999999936</v>
      </c>
      <c r="K115" s="90">
        <v>2.9000000000000137</v>
      </c>
      <c r="L115" s="90">
        <v>1.6000000000000014</v>
      </c>
    </row>
    <row r="116" spans="1:12" ht="12" hidden="1" customHeight="1">
      <c r="A116" s="71"/>
      <c r="B116" s="76" t="s">
        <v>19</v>
      </c>
      <c r="C116" s="74">
        <v>-0.4880184342858418</v>
      </c>
      <c r="D116" s="74">
        <v>-0.70000000000000062</v>
      </c>
      <c r="E116" s="74">
        <v>-0.29999999999998916</v>
      </c>
      <c r="F116" s="74">
        <v>-0.89999999999996749</v>
      </c>
      <c r="G116" s="71"/>
      <c r="H116" s="76" t="s">
        <v>19</v>
      </c>
      <c r="I116" s="90">
        <v>0.80000000000000071</v>
      </c>
      <c r="J116" s="90">
        <v>-1.7000000000000126</v>
      </c>
      <c r="K116" s="90">
        <v>-0.59999999999998943</v>
      </c>
      <c r="L116" s="90">
        <v>-2.5000000000000022</v>
      </c>
    </row>
    <row r="117" spans="1:12" ht="12" hidden="1" customHeight="1">
      <c r="A117" s="71"/>
      <c r="B117" s="76" t="s">
        <v>20</v>
      </c>
      <c r="C117" s="74">
        <v>0.35304725271279036</v>
      </c>
      <c r="D117" s="74">
        <v>0.29999999999998916</v>
      </c>
      <c r="E117" s="74">
        <v>-0.19999999999998908</v>
      </c>
      <c r="F117" s="74">
        <v>1.2000000000000011</v>
      </c>
      <c r="G117" s="71"/>
      <c r="H117" s="76" t="s">
        <v>20</v>
      </c>
      <c r="I117" s="90">
        <v>0.20028726112044648</v>
      </c>
      <c r="J117" s="90">
        <v>4.0000000000000036</v>
      </c>
      <c r="K117" s="90">
        <v>-0.70000000000000062</v>
      </c>
      <c r="L117" s="90">
        <v>0.8999999999999897</v>
      </c>
    </row>
    <row r="118" spans="1:12" ht="12" hidden="1" customHeight="1">
      <c r="A118" s="71"/>
      <c r="B118" s="76" t="s">
        <v>21</v>
      </c>
      <c r="C118" s="74">
        <v>-0.2008926308329384</v>
      </c>
      <c r="D118" s="74">
        <v>0.40000000000000036</v>
      </c>
      <c r="E118" s="74">
        <v>9.9999999999988987E-2</v>
      </c>
      <c r="F118" s="74">
        <v>-1.6000000000000125</v>
      </c>
      <c r="G118" s="71"/>
      <c r="H118" s="76" t="s">
        <v>21</v>
      </c>
      <c r="I118" s="90">
        <v>0.49971187964230612</v>
      </c>
      <c r="J118" s="90">
        <v>-2.4000000000000132</v>
      </c>
      <c r="K118" s="90">
        <v>0.69999999999998952</v>
      </c>
      <c r="L118" s="90">
        <v>-2.1000000000000019</v>
      </c>
    </row>
    <row r="119" spans="1:12" ht="12" hidden="1" customHeight="1">
      <c r="A119" s="68"/>
      <c r="B119" s="76" t="s">
        <v>22</v>
      </c>
      <c r="C119" s="74">
        <v>-0.27301133083624807</v>
      </c>
      <c r="D119" s="74">
        <v>0.30000000000001137</v>
      </c>
      <c r="E119" s="74">
        <v>4.1999999999999815</v>
      </c>
      <c r="F119" s="74">
        <v>-0.59999999999998943</v>
      </c>
      <c r="G119" s="68"/>
      <c r="H119" s="76" t="s">
        <v>22</v>
      </c>
      <c r="I119" s="90">
        <v>-1.6000000000000014</v>
      </c>
      <c r="J119" s="90">
        <v>-0.10000000000000009</v>
      </c>
      <c r="K119" s="90">
        <v>-0.60000000000001164</v>
      </c>
      <c r="L119" s="90">
        <v>0.69999999999998952</v>
      </c>
    </row>
    <row r="120" spans="1:12" ht="12" hidden="1" customHeight="1">
      <c r="A120" s="68"/>
      <c r="B120" s="80" t="s">
        <v>23</v>
      </c>
      <c r="C120" s="74">
        <v>0.52158225949550108</v>
      </c>
      <c r="D120" s="74">
        <v>3.499999999999992</v>
      </c>
      <c r="E120" s="74">
        <v>3.3999999999999808</v>
      </c>
      <c r="F120" s="74">
        <v>1.2999999999999901</v>
      </c>
      <c r="G120" s="68"/>
      <c r="H120" s="80" t="s">
        <v>23</v>
      </c>
      <c r="I120" s="90">
        <v>-2.200000000000002</v>
      </c>
      <c r="J120" s="90">
        <v>-0.20000000000000018</v>
      </c>
      <c r="K120" s="90">
        <v>0.8999999999999897</v>
      </c>
      <c r="L120" s="90">
        <v>0.59999999999997833</v>
      </c>
    </row>
    <row r="121" spans="1:12" ht="10.95" hidden="1" customHeight="1">
      <c r="A121" s="75"/>
      <c r="B121" s="81"/>
      <c r="C121" s="85"/>
      <c r="D121" s="85"/>
      <c r="E121" s="85"/>
      <c r="F121" s="85"/>
      <c r="G121" s="75"/>
      <c r="H121" s="81"/>
      <c r="I121" s="85"/>
      <c r="J121" s="85"/>
      <c r="K121" s="85"/>
      <c r="L121" s="85"/>
    </row>
    <row r="122" spans="1:12" ht="12" customHeight="1">
      <c r="A122" s="68">
        <v>2025</v>
      </c>
      <c r="B122" s="80" t="s">
        <v>12</v>
      </c>
      <c r="C122" s="74">
        <f>(C32/C30-1)*100</f>
        <v>0.42272239831109282</v>
      </c>
      <c r="D122" s="74">
        <f t="shared" ref="D122:F122" si="58">(D32/D30-1)*100</f>
        <v>-4.2000000000000037</v>
      </c>
      <c r="E122" s="74">
        <f t="shared" si="58"/>
        <v>-10.099999999999977</v>
      </c>
      <c r="F122" s="74">
        <f t="shared" si="58"/>
        <v>5.4000000000000048</v>
      </c>
      <c r="G122" s="68">
        <v>2025</v>
      </c>
      <c r="H122" s="80" t="s">
        <v>12</v>
      </c>
      <c r="I122" s="90">
        <f>(I32/I30-1)*100</f>
        <v>2.9000000000000137</v>
      </c>
      <c r="J122" s="90">
        <f t="shared" ref="J122:L122" si="59">(J32/J30-1)*100</f>
        <v>0.49999999999998934</v>
      </c>
      <c r="K122" s="90">
        <f t="shared" si="59"/>
        <v>-0.40000000000000036</v>
      </c>
      <c r="L122" s="90">
        <f t="shared" si="59"/>
        <v>-1.4999999999999902</v>
      </c>
    </row>
    <row r="123" spans="1:12" ht="12" customHeight="1">
      <c r="A123" s="68"/>
      <c r="B123" s="80" t="s">
        <v>13</v>
      </c>
      <c r="C123" s="74">
        <f>(C33/C32-1)*100</f>
        <v>-1.4727195579989805</v>
      </c>
      <c r="D123" s="74">
        <f t="shared" ref="D123:F123" si="60">(D33/D32-1)*100</f>
        <v>2.200000000000002</v>
      </c>
      <c r="E123" s="74">
        <f t="shared" si="60"/>
        <v>-1.2000000000000233</v>
      </c>
      <c r="F123" s="74">
        <f t="shared" si="60"/>
        <v>-4.0000000000000142</v>
      </c>
      <c r="G123" s="68"/>
      <c r="H123" s="80" t="s">
        <v>13</v>
      </c>
      <c r="I123" s="90">
        <f>(I33/I32-1)*100</f>
        <v>-1.5000000000000124</v>
      </c>
      <c r="J123" s="90">
        <f t="shared" ref="J123:L123" si="61">(J33/J32-1)*100</f>
        <v>-4.2000000000000153</v>
      </c>
      <c r="K123" s="90">
        <f t="shared" si="61"/>
        <v>0.20000000000000018</v>
      </c>
      <c r="L123" s="90">
        <f t="shared" si="61"/>
        <v>0.20000000000000018</v>
      </c>
    </row>
    <row r="124" spans="1:12" ht="12" customHeight="1">
      <c r="A124" s="68"/>
      <c r="B124" s="76" t="s">
        <v>24</v>
      </c>
      <c r="C124" s="74">
        <f>(C34/C33-1)*100</f>
        <v>2.9720873081366728</v>
      </c>
      <c r="D124" s="74">
        <f t="shared" ref="D124:F124" si="62">(D34/D33-1)*100</f>
        <v>-1.5499999999999847</v>
      </c>
      <c r="E124" s="74">
        <f t="shared" si="62"/>
        <v>5.2200000000000246</v>
      </c>
      <c r="F124" s="74">
        <f t="shared" si="62"/>
        <v>5.3500000000000103</v>
      </c>
      <c r="G124" s="68"/>
      <c r="H124" s="76" t="s">
        <v>24</v>
      </c>
      <c r="I124" s="90">
        <f>(I34/I33-1)*100</f>
        <v>5.7600000000000318</v>
      </c>
      <c r="J124" s="90">
        <f t="shared" ref="J124:L124" si="63">(J34/J33-1)*100</f>
        <v>2.1500000000000297</v>
      </c>
      <c r="K124" s="90">
        <f t="shared" si="63"/>
        <v>-9.9999999999988987E-2</v>
      </c>
      <c r="L124" s="90">
        <f t="shared" si="63"/>
        <v>4.2599999999999971</v>
      </c>
    </row>
    <row r="125" spans="1:12" ht="12" customHeight="1">
      <c r="A125" s="68"/>
      <c r="B125" s="80" t="s">
        <v>15</v>
      </c>
      <c r="C125" s="74">
        <f>(C35/C34-1)*100</f>
        <v>-0.64031485160216395</v>
      </c>
      <c r="D125" s="74">
        <f t="shared" ref="D125:E125" si="64">(D35/D34-1)*100</f>
        <v>4.1100000000000136</v>
      </c>
      <c r="E125" s="74">
        <f t="shared" si="64"/>
        <v>-1.6800000000000148</v>
      </c>
      <c r="F125" s="74">
        <v>-1.1000000000000001</v>
      </c>
      <c r="G125" s="68"/>
      <c r="H125" s="80" t="s">
        <v>15</v>
      </c>
      <c r="I125" s="90">
        <f>(I35/I34-1)*100</f>
        <v>-1.870000000000005</v>
      </c>
      <c r="J125" s="90">
        <f t="shared" ref="J125:L125" si="65">(J35/J34-1)*100</f>
        <v>2.7200000000000113</v>
      </c>
      <c r="K125" s="90">
        <f t="shared" si="65"/>
        <v>-0.32000000000000917</v>
      </c>
      <c r="L125" s="90">
        <f t="shared" si="65"/>
        <v>-0.55999999999999384</v>
      </c>
    </row>
    <row r="126" spans="1:12" ht="12" customHeight="1">
      <c r="A126" s="68"/>
      <c r="B126" s="76" t="s">
        <v>16</v>
      </c>
      <c r="C126" s="74">
        <f t="shared" ref="C126:F126" si="66">(C36/C35-1)*100</f>
        <v>1.3118032121176126</v>
      </c>
      <c r="D126" s="74">
        <f t="shared" si="66"/>
        <v>-2.0759443775787978</v>
      </c>
      <c r="E126" s="74">
        <f t="shared" si="66"/>
        <v>2.5195383485168366</v>
      </c>
      <c r="F126" s="74">
        <f t="shared" si="66"/>
        <v>1.3678783097446079</v>
      </c>
      <c r="G126" s="68"/>
      <c r="H126" s="76" t="s">
        <v>16</v>
      </c>
      <c r="I126" s="90">
        <f t="shared" ref="I126:L126" si="67">(I36/I35-1)*100</f>
        <v>3.7245988774990968</v>
      </c>
      <c r="J126" s="90">
        <f t="shared" si="67"/>
        <v>-0.34513009071028833</v>
      </c>
      <c r="K126" s="90">
        <f t="shared" si="67"/>
        <v>-5.0365467612212278E-2</v>
      </c>
      <c r="L126" s="90">
        <f t="shared" si="67"/>
        <v>3.4831748367911919</v>
      </c>
    </row>
    <row r="127" spans="1:12" ht="12" customHeight="1">
      <c r="A127" s="68"/>
      <c r="B127" s="80" t="s">
        <v>17</v>
      </c>
      <c r="C127" s="74">
        <f t="shared" ref="C127:F127" si="68">(C37/C36-1)*100</f>
        <v>0.13270026993494888</v>
      </c>
      <c r="D127" s="74">
        <f t="shared" si="68"/>
        <v>2.9375771639924109</v>
      </c>
      <c r="E127" s="74">
        <f t="shared" si="68"/>
        <v>5.6981525107316466</v>
      </c>
      <c r="F127" s="74">
        <f t="shared" si="68"/>
        <v>-1.2708616738411393</v>
      </c>
      <c r="G127" s="68"/>
      <c r="H127" s="80" t="s">
        <v>17</v>
      </c>
      <c r="I127" s="90">
        <f t="shared" ref="I127:L127" si="69">(I37/I36-1)*100</f>
        <v>-2.2118290269440788</v>
      </c>
      <c r="J127" s="90">
        <f t="shared" si="69"/>
        <v>-1.486780833454282</v>
      </c>
      <c r="K127" s="90">
        <f t="shared" si="69"/>
        <v>0.84753563894151007</v>
      </c>
      <c r="L127" s="90">
        <f t="shared" si="69"/>
        <v>3.8142280709599019</v>
      </c>
    </row>
    <row r="128" spans="1:12" ht="12" customHeight="1">
      <c r="A128" s="68"/>
      <c r="B128" s="80" t="s">
        <v>18</v>
      </c>
      <c r="C128" s="74">
        <f t="shared" ref="C128:F128" si="70">(C38/C37-1)*100</f>
        <v>2.6877576291723271</v>
      </c>
      <c r="D128" s="74">
        <f t="shared" si="70"/>
        <v>0.47776540254576005</v>
      </c>
      <c r="E128" s="74">
        <f t="shared" si="70"/>
        <v>-2.0422015747622591</v>
      </c>
      <c r="F128" s="74">
        <f t="shared" si="70"/>
        <v>1.7711645539360221</v>
      </c>
      <c r="G128" s="68"/>
      <c r="H128" s="80" t="s">
        <v>18</v>
      </c>
      <c r="I128" s="90">
        <f t="shared" ref="I128:L128" si="71">(I38/I37-1)*100</f>
        <v>2.3323470209197339</v>
      </c>
      <c r="J128" s="90">
        <f t="shared" si="71"/>
        <v>7.3569782934935768</v>
      </c>
      <c r="K128" s="90">
        <f t="shared" si="71"/>
        <v>4.1079548983135927</v>
      </c>
      <c r="L128" s="90">
        <f t="shared" si="71"/>
        <v>-1.3449887507603009</v>
      </c>
    </row>
    <row r="129" spans="1:12" ht="12" customHeight="1">
      <c r="A129" s="67"/>
      <c r="B129" s="76" t="s">
        <v>19</v>
      </c>
      <c r="C129" s="74">
        <f t="shared" ref="C129:F129" si="72">(C39/C38-1)*100</f>
        <v>-0.69608878861887602</v>
      </c>
      <c r="D129" s="74">
        <f t="shared" si="72"/>
        <v>-1.2479388883762543</v>
      </c>
      <c r="E129" s="74">
        <f t="shared" si="72"/>
        <v>0.21412229726254228</v>
      </c>
      <c r="F129" s="74">
        <f t="shared" si="72"/>
        <v>-2.0341521005189378</v>
      </c>
      <c r="G129" s="67"/>
      <c r="H129" s="76" t="s">
        <v>19</v>
      </c>
      <c r="I129" s="90">
        <f t="shared" ref="I129:L129" si="73">(I39/I38-1)*100</f>
        <v>-0.42973521300018191</v>
      </c>
      <c r="J129" s="90">
        <f t="shared" si="73"/>
        <v>-2.6009572381650914</v>
      </c>
      <c r="K129" s="90">
        <f t="shared" si="73"/>
        <v>0.22495357946914485</v>
      </c>
      <c r="L129" s="90">
        <f t="shared" si="73"/>
        <v>-2.1903533995543345</v>
      </c>
    </row>
    <row r="130" spans="1:12" ht="12" customHeight="1">
      <c r="A130" s="67"/>
      <c r="B130" s="80" t="s">
        <v>28</v>
      </c>
      <c r="C130" s="74">
        <f t="shared" ref="C130:F130" si="74">(C40/C39-1)*100</f>
        <v>2.0271335196300866</v>
      </c>
      <c r="D130" s="74">
        <f t="shared" si="74"/>
        <v>1.094134727248175</v>
      </c>
      <c r="E130" s="74">
        <f t="shared" si="74"/>
        <v>3.6836998158196188</v>
      </c>
      <c r="F130" s="74">
        <f t="shared" si="74"/>
        <v>2.9025033794803257</v>
      </c>
      <c r="G130" s="67"/>
      <c r="H130" s="80" t="s">
        <v>28</v>
      </c>
      <c r="I130" s="90">
        <f t="shared" ref="I130:L130" si="75">(I40/I39-1)*100</f>
        <v>2.953127540848266</v>
      </c>
      <c r="J130" s="90">
        <f t="shared" si="75"/>
        <v>5.9826041400370622</v>
      </c>
      <c r="K130" s="90">
        <f t="shared" si="75"/>
        <v>-0.18521845218061328</v>
      </c>
      <c r="L130" s="90">
        <f t="shared" si="75"/>
        <v>1.924025386265904</v>
      </c>
    </row>
    <row r="131" spans="1:12" ht="12" customHeight="1">
      <c r="A131" s="68"/>
      <c r="B131" s="80" t="s">
        <v>21</v>
      </c>
      <c r="C131" s="74">
        <f t="shared" ref="C131:F131" si="76">(C41/C40-1)*100</f>
        <v>0.16717871209868118</v>
      </c>
      <c r="D131" s="74">
        <f t="shared" si="76"/>
        <v>0.56119323228893681</v>
      </c>
      <c r="E131" s="74">
        <f t="shared" si="76"/>
        <v>-1.5122792998238932</v>
      </c>
      <c r="F131" s="74">
        <f t="shared" si="76"/>
        <v>0.19776905906563336</v>
      </c>
      <c r="G131" s="68"/>
      <c r="H131" s="80" t="s">
        <v>21</v>
      </c>
      <c r="I131" s="90">
        <f t="shared" ref="I131:L131" si="77">(I41/I40-1)*100</f>
        <v>0.59555156399668796</v>
      </c>
      <c r="J131" s="90">
        <f t="shared" si="77"/>
        <v>0.3622754163344899</v>
      </c>
      <c r="K131" s="90">
        <f t="shared" si="77"/>
        <v>0.27320570050612947</v>
      </c>
      <c r="L131" s="90">
        <f t="shared" si="77"/>
        <v>0.16813942965443474</v>
      </c>
    </row>
    <row r="132" spans="1:12" s="75" customFormat="1" ht="12.75" customHeight="1">
      <c r="A132" s="68"/>
      <c r="B132" s="76" t="s">
        <v>22</v>
      </c>
      <c r="C132" s="74">
        <f t="shared" ref="C132:F132" si="78">(C42/C41-1)*100</f>
        <v>-1.4449375393199126</v>
      </c>
      <c r="D132" s="74">
        <f t="shared" si="78"/>
        <v>-1.4119078222008974</v>
      </c>
      <c r="E132" s="74">
        <f t="shared" si="78"/>
        <v>-0.20907031439628687</v>
      </c>
      <c r="F132" s="74">
        <f t="shared" si="78"/>
        <v>-2.7979781818080141</v>
      </c>
      <c r="G132" s="68"/>
      <c r="H132" s="76" t="s">
        <v>22</v>
      </c>
      <c r="I132" s="90">
        <f t="shared" ref="I132:L132" si="79">(I42/I41-1)*100</f>
        <v>-1.5047923056553669</v>
      </c>
      <c r="J132" s="90">
        <f t="shared" si="79"/>
        <v>-3.394481501432578</v>
      </c>
      <c r="K132" s="90">
        <f t="shared" si="79"/>
        <v>-0.40072425669711587</v>
      </c>
      <c r="L132" s="90">
        <f t="shared" si="79"/>
        <v>-3.1224880891052353</v>
      </c>
    </row>
    <row r="133" spans="1:12" ht="12.75" customHeight="1">
      <c r="A133" s="3"/>
      <c r="B133" s="76" t="s">
        <v>23</v>
      </c>
      <c r="C133" s="74">
        <f t="shared" ref="C133:F133" si="80">(C43/C42-1)*100</f>
        <v>1.3155716355552904</v>
      </c>
      <c r="D133" s="74">
        <f t="shared" si="80"/>
        <v>3.5568204550692428</v>
      </c>
      <c r="E133" s="74">
        <f t="shared" si="80"/>
        <v>5.0563698369636034</v>
      </c>
      <c r="F133" s="74">
        <f t="shared" si="80"/>
        <v>1.6621720064933232</v>
      </c>
      <c r="G133" s="3"/>
      <c r="H133" s="76" t="s">
        <v>23</v>
      </c>
      <c r="I133" s="90">
        <f t="shared" ref="I133:L133" si="81">(I43/I42-1)*100</f>
        <v>-1.5679314292600832</v>
      </c>
      <c r="J133" s="90">
        <f t="shared" si="81"/>
        <v>3.9538746165639793</v>
      </c>
      <c r="K133" s="90">
        <f t="shared" si="81"/>
        <v>1.2325471737743454</v>
      </c>
      <c r="L133" s="90">
        <f t="shared" si="81"/>
        <v>0.26957286092559318</v>
      </c>
    </row>
    <row r="135" spans="1:12" ht="12" customHeight="1">
      <c r="A135" s="68">
        <v>2026</v>
      </c>
      <c r="B135" s="76" t="s">
        <v>12</v>
      </c>
      <c r="C135" s="74">
        <f>(C45/C43-1)*100</f>
        <v>-0.36431415328520567</v>
      </c>
      <c r="D135" s="74">
        <f t="shared" ref="D135:F135" si="82">(D45/D43-1)*100</f>
        <v>-3.1870396645055088</v>
      </c>
      <c r="E135" s="74">
        <f t="shared" si="82"/>
        <v>-8.5948944818350252</v>
      </c>
      <c r="F135" s="74">
        <f t="shared" si="82"/>
        <v>4.143954289463303</v>
      </c>
      <c r="G135" s="68">
        <v>2026</v>
      </c>
      <c r="H135" s="76" t="s">
        <v>12</v>
      </c>
      <c r="I135" s="90">
        <f>(I45/I43-1)*100</f>
        <v>3.1660284997706567</v>
      </c>
      <c r="J135" s="90">
        <f t="shared" ref="J135:L135" si="83">(J45/J43-1)*100</f>
        <v>-4.0815372453158139</v>
      </c>
      <c r="K135" s="90">
        <f t="shared" si="83"/>
        <v>-1.5568075242972212</v>
      </c>
      <c r="L135" s="90">
        <f t="shared" si="83"/>
        <v>-1.1579340932551307</v>
      </c>
    </row>
    <row r="136" spans="1:12" ht="12" customHeight="1">
      <c r="A136" s="68"/>
      <c r="B136" s="76" t="s">
        <v>13</v>
      </c>
      <c r="C136" s="74">
        <f>(C46/C45-1)*100</f>
        <v>-1.807837376366761</v>
      </c>
      <c r="D136" s="74">
        <f t="shared" ref="D136:F136" si="84">(D46/D45-1)*100</f>
        <v>2.6004152563870564</v>
      </c>
      <c r="E136" s="74">
        <f t="shared" si="84"/>
        <v>-2.8115487574312925</v>
      </c>
      <c r="F136" s="74">
        <f t="shared" si="84"/>
        <v>-4.1337712635808321</v>
      </c>
      <c r="G136" s="68"/>
      <c r="H136" s="76" t="s">
        <v>13</v>
      </c>
      <c r="I136" s="90">
        <f>(I46/I45-1)*100</f>
        <v>-1.3783923833605827</v>
      </c>
      <c r="J136" s="90">
        <f t="shared" ref="J136:L136" si="85">(J46/J45-1)*100</f>
        <v>-4.8495557906801938</v>
      </c>
      <c r="K136" s="90">
        <f t="shared" si="85"/>
        <v>-0.31970298038237477</v>
      </c>
      <c r="L136" s="90">
        <f t="shared" si="85"/>
        <v>2.1578358051150159</v>
      </c>
    </row>
    <row r="137" spans="1:12" ht="12" customHeight="1">
      <c r="A137" s="68"/>
      <c r="B137" s="76" t="s">
        <v>14</v>
      </c>
      <c r="C137" s="74">
        <f>(C47/C46-1)*100</f>
        <v>12.712851277473725</v>
      </c>
      <c r="D137" s="74">
        <f t="shared" ref="D137:F138" si="86">(D47/D46-1)*100</f>
        <v>-2.8374515646151122</v>
      </c>
      <c r="E137" s="74">
        <f t="shared" si="86"/>
        <v>6.307184021432799</v>
      </c>
      <c r="F137" s="74">
        <f t="shared" si="86"/>
        <v>5.0085460544173177</v>
      </c>
      <c r="G137" s="68"/>
      <c r="H137" s="76" t="s">
        <v>14</v>
      </c>
      <c r="I137" s="90">
        <f>(I47/I46-1)*100</f>
        <v>4.1657611975359776</v>
      </c>
      <c r="J137" s="90">
        <f t="shared" ref="J137:L137" si="87">(J47/J46-1)*100</f>
        <v>3.7051846293979729</v>
      </c>
      <c r="K137" s="90">
        <f t="shared" si="87"/>
        <v>27.188329713548988</v>
      </c>
      <c r="L137" s="90">
        <f t="shared" si="87"/>
        <v>-0.29620515409745085</v>
      </c>
    </row>
    <row r="138" spans="1:12" ht="12" customHeight="1">
      <c r="A138" s="68"/>
      <c r="B138" s="76" t="s">
        <v>154</v>
      </c>
      <c r="C138" s="74">
        <f>(C48/C47-1)*100</f>
        <v>6.5931532911599477</v>
      </c>
      <c r="D138" s="74">
        <f t="shared" ref="D138:E138" si="88">(D48/D47-1)*100</f>
        <v>12.286713126875792</v>
      </c>
      <c r="E138" s="74">
        <f t="shared" si="88"/>
        <v>3.882492076600097</v>
      </c>
      <c r="F138" s="74">
        <f t="shared" si="86"/>
        <v>0.32185865539013925</v>
      </c>
      <c r="G138" s="68"/>
      <c r="H138" s="76" t="s">
        <v>154</v>
      </c>
      <c r="I138" s="90">
        <f>(I48/I47-1)*100</f>
        <v>-1.6311624614460007</v>
      </c>
      <c r="J138" s="90">
        <f t="shared" ref="J138:L138" si="89">(J48/J47-1)*100</f>
        <v>1.9183355440544947</v>
      </c>
      <c r="K138" s="90">
        <f t="shared" si="89"/>
        <v>14.751865824093336</v>
      </c>
      <c r="L138" s="90">
        <f t="shared" si="89"/>
        <v>2.9382177273084675</v>
      </c>
    </row>
    <row r="139" spans="1:12" ht="12" customHeight="1">
      <c r="A139" s="68"/>
      <c r="B139" s="76" t="s">
        <v>132</v>
      </c>
      <c r="C139" s="74">
        <f t="shared" ref="C139:F139" si="90">(C49/C48-1)*100</f>
        <v>-3.3270157229420727</v>
      </c>
      <c r="D139" s="74">
        <f t="shared" si="90"/>
        <v>-4.8719344340379838</v>
      </c>
      <c r="E139" s="74">
        <f t="shared" si="90"/>
        <v>-1.5244250607162169</v>
      </c>
      <c r="F139" s="74">
        <f t="shared" si="90"/>
        <v>-0.45824138414225501</v>
      </c>
      <c r="G139" s="68"/>
      <c r="H139" s="76" t="s">
        <v>132</v>
      </c>
      <c r="I139" s="90">
        <f t="shared" ref="I139:L139" si="91">(I49/I48-1)*100</f>
        <v>-0.73809569754732518</v>
      </c>
      <c r="J139" s="90">
        <f t="shared" si="91"/>
        <v>-2.231376689546094</v>
      </c>
      <c r="K139" s="90">
        <f t="shared" si="91"/>
        <v>-6.2548423370557993</v>
      </c>
      <c r="L139" s="90">
        <f t="shared" si="91"/>
        <v>1.8238393856896407</v>
      </c>
    </row>
    <row r="140" spans="1:12" ht="12" hidden="1" customHeight="1">
      <c r="A140" s="68"/>
      <c r="B140" s="76" t="s">
        <v>133</v>
      </c>
      <c r="C140" s="74">
        <f t="shared" ref="C140:F140" si="92">(C50/C49-1)*100</f>
        <v>-100</v>
      </c>
      <c r="D140" s="74">
        <f t="shared" si="92"/>
        <v>-100</v>
      </c>
      <c r="E140" s="74">
        <f t="shared" si="92"/>
        <v>-100</v>
      </c>
      <c r="F140" s="74">
        <f t="shared" si="92"/>
        <v>-100</v>
      </c>
      <c r="G140" s="68"/>
      <c r="H140" s="76" t="s">
        <v>133</v>
      </c>
      <c r="I140" s="90">
        <f t="shared" ref="I140:L140" si="93">(I50/I49-1)*100</f>
        <v>-100</v>
      </c>
      <c r="J140" s="90">
        <f t="shared" si="93"/>
        <v>-100</v>
      </c>
      <c r="K140" s="90">
        <f t="shared" si="93"/>
        <v>-100</v>
      </c>
      <c r="L140" s="90">
        <f t="shared" si="93"/>
        <v>-100</v>
      </c>
    </row>
    <row r="141" spans="1:12" ht="12" hidden="1" customHeight="1">
      <c r="A141" s="68"/>
      <c r="B141" s="76" t="s">
        <v>134</v>
      </c>
      <c r="C141" s="74" t="e">
        <f t="shared" ref="C141:F141" si="94">(C51/C50-1)*100</f>
        <v>#DIV/0!</v>
      </c>
      <c r="D141" s="74" t="e">
        <f t="shared" si="94"/>
        <v>#DIV/0!</v>
      </c>
      <c r="E141" s="74" t="e">
        <f t="shared" si="94"/>
        <v>#DIV/0!</v>
      </c>
      <c r="F141" s="74" t="e">
        <f t="shared" si="94"/>
        <v>#DIV/0!</v>
      </c>
      <c r="G141" s="68"/>
      <c r="H141" s="76" t="s">
        <v>134</v>
      </c>
      <c r="I141" s="90" t="e">
        <f t="shared" ref="I141:L141" si="95">(I51/I50-1)*100</f>
        <v>#DIV/0!</v>
      </c>
      <c r="J141" s="90" t="e">
        <f t="shared" si="95"/>
        <v>#DIV/0!</v>
      </c>
      <c r="K141" s="90" t="e">
        <f t="shared" si="95"/>
        <v>#DIV/0!</v>
      </c>
      <c r="L141" s="90" t="e">
        <f t="shared" si="95"/>
        <v>#DIV/0!</v>
      </c>
    </row>
    <row r="142" spans="1:12" ht="12" hidden="1" customHeight="1">
      <c r="A142" s="67"/>
      <c r="B142" s="76" t="s">
        <v>135</v>
      </c>
      <c r="C142" s="74" t="e">
        <f t="shared" ref="C142:F142" si="96">(C52/C51-1)*100</f>
        <v>#DIV/0!</v>
      </c>
      <c r="D142" s="74" t="e">
        <f t="shared" si="96"/>
        <v>#DIV/0!</v>
      </c>
      <c r="E142" s="74" t="e">
        <f t="shared" si="96"/>
        <v>#DIV/0!</v>
      </c>
      <c r="F142" s="74" t="e">
        <f t="shared" si="96"/>
        <v>#DIV/0!</v>
      </c>
      <c r="G142" s="67"/>
      <c r="H142" s="76" t="s">
        <v>135</v>
      </c>
      <c r="I142" s="90" t="e">
        <f t="shared" ref="I142:L142" si="97">(I52/I51-1)*100</f>
        <v>#DIV/0!</v>
      </c>
      <c r="J142" s="90" t="e">
        <f t="shared" si="97"/>
        <v>#DIV/0!</v>
      </c>
      <c r="K142" s="90" t="e">
        <f t="shared" si="97"/>
        <v>#DIV/0!</v>
      </c>
      <c r="L142" s="90" t="e">
        <f t="shared" si="97"/>
        <v>#DIV/0!</v>
      </c>
    </row>
    <row r="143" spans="1:12" ht="12" hidden="1" customHeight="1">
      <c r="A143" s="67"/>
      <c r="B143" s="76" t="s">
        <v>136</v>
      </c>
      <c r="C143" s="74" t="e">
        <f t="shared" ref="C143:F143" si="98">(C53/C52-1)*100</f>
        <v>#DIV/0!</v>
      </c>
      <c r="D143" s="74" t="e">
        <f t="shared" si="98"/>
        <v>#DIV/0!</v>
      </c>
      <c r="E143" s="74" t="e">
        <f t="shared" si="98"/>
        <v>#DIV/0!</v>
      </c>
      <c r="F143" s="74" t="e">
        <f t="shared" si="98"/>
        <v>#DIV/0!</v>
      </c>
      <c r="G143" s="67"/>
      <c r="H143" s="76" t="s">
        <v>136</v>
      </c>
      <c r="I143" s="90" t="e">
        <f t="shared" ref="I143:L143" si="99">(I53/I52-1)*100</f>
        <v>#DIV/0!</v>
      </c>
      <c r="J143" s="90" t="e">
        <f t="shared" si="99"/>
        <v>#DIV/0!</v>
      </c>
      <c r="K143" s="90" t="e">
        <f t="shared" si="99"/>
        <v>#DIV/0!</v>
      </c>
      <c r="L143" s="90" t="e">
        <f t="shared" si="99"/>
        <v>#DIV/0!</v>
      </c>
    </row>
    <row r="144" spans="1:12" ht="12" hidden="1" customHeight="1">
      <c r="A144" s="68"/>
      <c r="B144" s="76" t="s">
        <v>137</v>
      </c>
      <c r="C144" s="74" t="e">
        <f t="shared" ref="C144:F144" si="100">(C54/C53-1)*100</f>
        <v>#DIV/0!</v>
      </c>
      <c r="D144" s="74" t="e">
        <f t="shared" si="100"/>
        <v>#DIV/0!</v>
      </c>
      <c r="E144" s="74" t="e">
        <f t="shared" si="100"/>
        <v>#DIV/0!</v>
      </c>
      <c r="F144" s="74" t="e">
        <f t="shared" si="100"/>
        <v>#DIV/0!</v>
      </c>
      <c r="G144" s="68"/>
      <c r="H144" s="76" t="s">
        <v>137</v>
      </c>
      <c r="I144" s="90" t="e">
        <f t="shared" ref="I144:L144" si="101">(I54/I53-1)*100</f>
        <v>#DIV/0!</v>
      </c>
      <c r="J144" s="90" t="e">
        <f t="shared" si="101"/>
        <v>#DIV/0!</v>
      </c>
      <c r="K144" s="90" t="e">
        <f t="shared" si="101"/>
        <v>#DIV/0!</v>
      </c>
      <c r="L144" s="90" t="e">
        <f t="shared" si="101"/>
        <v>#DIV/0!</v>
      </c>
    </row>
    <row r="145" spans="1:12" s="75" customFormat="1" ht="12.75" hidden="1" customHeight="1">
      <c r="A145" s="68"/>
      <c r="B145" s="76" t="s">
        <v>138</v>
      </c>
      <c r="C145" s="74" t="e">
        <f t="shared" ref="C145:F145" si="102">(C55/C54-1)*100</f>
        <v>#DIV/0!</v>
      </c>
      <c r="D145" s="74" t="e">
        <f t="shared" si="102"/>
        <v>#DIV/0!</v>
      </c>
      <c r="E145" s="74" t="e">
        <f t="shared" si="102"/>
        <v>#DIV/0!</v>
      </c>
      <c r="F145" s="74" t="e">
        <f t="shared" si="102"/>
        <v>#DIV/0!</v>
      </c>
      <c r="G145" s="68"/>
      <c r="H145" s="76" t="s">
        <v>138</v>
      </c>
      <c r="I145" s="90" t="e">
        <f t="shared" ref="I145:L145" si="103">(I55/I54-1)*100</f>
        <v>#DIV/0!</v>
      </c>
      <c r="J145" s="90" t="e">
        <f t="shared" si="103"/>
        <v>#DIV/0!</v>
      </c>
      <c r="K145" s="90" t="e">
        <f t="shared" si="103"/>
        <v>#DIV/0!</v>
      </c>
      <c r="L145" s="90" t="e">
        <f t="shared" si="103"/>
        <v>#DIV/0!</v>
      </c>
    </row>
    <row r="146" spans="1:12" ht="12.75" hidden="1" customHeight="1">
      <c r="A146" s="3"/>
      <c r="B146" s="76" t="s">
        <v>112</v>
      </c>
      <c r="C146" s="9" t="e">
        <f t="shared" ref="C146:F146" si="104">(C56/C55-1)*100</f>
        <v>#DIV/0!</v>
      </c>
      <c r="D146" s="9" t="e">
        <f t="shared" si="104"/>
        <v>#DIV/0!</v>
      </c>
      <c r="E146" s="9" t="e">
        <f t="shared" si="104"/>
        <v>#DIV/0!</v>
      </c>
      <c r="F146" s="9" t="e">
        <f t="shared" si="104"/>
        <v>#DIV/0!</v>
      </c>
      <c r="G146" s="3"/>
      <c r="H146" s="76" t="s">
        <v>112</v>
      </c>
      <c r="I146" s="38" t="e">
        <f t="shared" ref="I146:L146" si="105">(I56/I55-1)*100</f>
        <v>#DIV/0!</v>
      </c>
      <c r="J146" s="38" t="e">
        <f t="shared" si="105"/>
        <v>#DIV/0!</v>
      </c>
      <c r="K146" s="38" t="e">
        <f t="shared" si="105"/>
        <v>#DIV/0!</v>
      </c>
      <c r="L146" s="38" t="e">
        <f t="shared" si="105"/>
        <v>#DIV/0!</v>
      </c>
    </row>
  </sheetData>
  <sheetProtection algorithmName="SHA-512" hashValue="iE+VRFg+gqFw3ecShjHGWtbrB2fEReMT97bLXDcnQ575dluOas3/R4mxvcCFbfnO6uiLZ8o3fDCabIg0lC+heg==" saltValue="ypifM05PQxrcz/RzgM7Vqw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107:F107"/>
    <mergeCell ref="G107:L107"/>
    <mergeCell ref="A58:F58"/>
    <mergeCell ref="G58:L58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1" firstPageNumber="26" fitToWidth="0" orientation="portrait" useFirstPageNumber="1" r:id="rId1"/>
  <headerFooter>
    <oddFooter>&amp;C&amp;"Arial,Regular"&amp;18&amp;P</oddFooter>
  </headerFooter>
  <colBreaks count="1" manualBreakCount="1">
    <brk id="6" max="37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146"/>
  <sheetViews>
    <sheetView showGridLines="0" view="pageBreakPreview" zoomScale="85" zoomScaleNormal="100" zoomScaleSheetLayoutView="85" workbookViewId="0">
      <selection activeCell="D36" sqref="D36"/>
    </sheetView>
  </sheetViews>
  <sheetFormatPr defaultColWidth="9.109375" defaultRowHeight="13.8"/>
  <cols>
    <col min="1" max="1" width="9" style="2" customWidth="1"/>
    <col min="2" max="2" width="12" style="2" customWidth="1"/>
    <col min="3" max="6" width="32.44140625" style="2" customWidth="1"/>
    <col min="7" max="7" width="9.10937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08" t="s">
        <v>0</v>
      </c>
      <c r="B1" s="128">
        <v>5</v>
      </c>
      <c r="C1" s="19" t="s">
        <v>102</v>
      </c>
      <c r="F1" s="1"/>
      <c r="G1" s="108" t="s">
        <v>0</v>
      </c>
      <c r="H1" s="128">
        <v>5</v>
      </c>
      <c r="I1" s="19" t="s">
        <v>102</v>
      </c>
      <c r="L1" s="1"/>
    </row>
    <row r="2" spans="1:16" ht="15" customHeight="1">
      <c r="A2" s="109" t="s">
        <v>53</v>
      </c>
      <c r="B2" s="128"/>
      <c r="C2" s="20" t="s">
        <v>101</v>
      </c>
      <c r="F2" s="1"/>
      <c r="G2" s="109" t="s">
        <v>53</v>
      </c>
      <c r="H2" s="128"/>
      <c r="I2" s="20" t="s">
        <v>101</v>
      </c>
      <c r="L2" s="1"/>
    </row>
    <row r="3" spans="1:16" ht="4.95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3" customFormat="1" ht="30.6" customHeight="1">
      <c r="A4" s="135" t="s">
        <v>108</v>
      </c>
      <c r="B4" s="135"/>
      <c r="C4" s="15" t="s">
        <v>41</v>
      </c>
      <c r="D4" s="15" t="s">
        <v>140</v>
      </c>
      <c r="E4" s="27" t="s">
        <v>42</v>
      </c>
      <c r="F4" s="26" t="s">
        <v>43</v>
      </c>
      <c r="G4" s="135" t="s">
        <v>108</v>
      </c>
      <c r="H4" s="135"/>
      <c r="I4" s="26" t="s">
        <v>44</v>
      </c>
      <c r="J4" s="26" t="s">
        <v>141</v>
      </c>
      <c r="K4" s="27" t="s">
        <v>45</v>
      </c>
      <c r="L4" s="26" t="s">
        <v>142</v>
      </c>
    </row>
    <row r="5" spans="1:16" s="13" customFormat="1" ht="30.6" customHeight="1">
      <c r="A5" s="136" t="s">
        <v>110</v>
      </c>
      <c r="B5" s="136"/>
      <c r="C5" s="17" t="s">
        <v>46</v>
      </c>
      <c r="D5" s="17" t="s">
        <v>47</v>
      </c>
      <c r="E5" s="29" t="s">
        <v>48</v>
      </c>
      <c r="F5" s="28" t="s">
        <v>49</v>
      </c>
      <c r="G5" s="136" t="s">
        <v>111</v>
      </c>
      <c r="H5" s="136"/>
      <c r="I5" s="28" t="s">
        <v>50</v>
      </c>
      <c r="J5" s="28" t="s">
        <v>51</v>
      </c>
      <c r="K5" s="29" t="s">
        <v>52</v>
      </c>
      <c r="L5" s="28" t="s">
        <v>54</v>
      </c>
    </row>
    <row r="6" spans="1:16" s="1" customFormat="1" ht="12" customHeight="1">
      <c r="A6" s="137" t="s">
        <v>109</v>
      </c>
      <c r="B6" s="137"/>
      <c r="C6" s="22">
        <v>46</v>
      </c>
      <c r="D6" s="22">
        <v>461</v>
      </c>
      <c r="E6" s="22">
        <v>462</v>
      </c>
      <c r="F6" s="22">
        <v>463</v>
      </c>
      <c r="G6" s="137" t="s">
        <v>109</v>
      </c>
      <c r="H6" s="137"/>
      <c r="I6" s="22">
        <v>464</v>
      </c>
      <c r="J6" s="22">
        <v>465</v>
      </c>
      <c r="K6" s="22">
        <v>466</v>
      </c>
      <c r="L6" s="22">
        <v>469</v>
      </c>
    </row>
    <row r="7" spans="1:16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</row>
    <row r="8" spans="1:16" ht="16.5" customHeight="1">
      <c r="A8" s="116" t="s">
        <v>124</v>
      </c>
      <c r="B8" s="117"/>
      <c r="C8" s="112">
        <v>100</v>
      </c>
      <c r="D8" s="112">
        <v>3.8432554634513938</v>
      </c>
      <c r="E8" s="114">
        <v>10.499874403416227</v>
      </c>
      <c r="F8" s="112">
        <v>17.809595579000248</v>
      </c>
      <c r="G8" s="118" t="s">
        <v>124</v>
      </c>
      <c r="H8" s="118"/>
      <c r="I8" s="115">
        <v>18.261743280582767</v>
      </c>
      <c r="J8" s="112">
        <v>15.573976387842249</v>
      </c>
      <c r="K8" s="114">
        <v>20.748555639286611</v>
      </c>
      <c r="L8" s="112">
        <v>13.262999246420497</v>
      </c>
      <c r="M8" s="44"/>
      <c r="N8" s="44"/>
      <c r="O8" s="44"/>
      <c r="P8" s="44"/>
    </row>
    <row r="9" spans="1:16" ht="6" customHeight="1">
      <c r="A9" s="67"/>
      <c r="B9" s="68"/>
      <c r="C9" s="68"/>
      <c r="D9" s="68"/>
      <c r="E9" s="68"/>
      <c r="F9" s="68"/>
      <c r="G9" s="69"/>
      <c r="H9" s="68"/>
      <c r="I9" s="68"/>
      <c r="J9" s="68"/>
      <c r="K9" s="68"/>
      <c r="L9" s="68"/>
    </row>
    <row r="10" spans="1:16" ht="12.75" hidden="1" customHeight="1">
      <c r="A10" s="68">
        <v>2018</v>
      </c>
      <c r="B10" s="76"/>
      <c r="C10" s="74">
        <v>101.08625169753522</v>
      </c>
      <c r="D10" s="74">
        <v>113.31777723205249</v>
      </c>
      <c r="E10" s="74">
        <v>112.11613533646735</v>
      </c>
      <c r="F10" s="74">
        <v>120.44311769458373</v>
      </c>
      <c r="G10" s="68"/>
      <c r="H10" s="76"/>
      <c r="I10" s="77">
        <v>116.10869770844488</v>
      </c>
      <c r="J10" s="77">
        <v>117.42434367050639</v>
      </c>
      <c r="K10" s="77">
        <v>134.10863167857804</v>
      </c>
      <c r="L10" s="77">
        <v>114.50963307230303</v>
      </c>
    </row>
    <row r="11" spans="1:16" ht="12" hidden="1" customHeight="1">
      <c r="A11" s="68">
        <v>2019</v>
      </c>
      <c r="B11" s="76"/>
      <c r="C11" s="74">
        <v>128.50637087108609</v>
      </c>
      <c r="D11" s="74">
        <v>117.347720507479</v>
      </c>
      <c r="E11" s="74">
        <v>118.20366371988187</v>
      </c>
      <c r="F11" s="74">
        <v>128.72467727306517</v>
      </c>
      <c r="G11" s="68">
        <v>2019</v>
      </c>
      <c r="H11" s="76"/>
      <c r="I11" s="77">
        <v>124.07030449014192</v>
      </c>
      <c r="J11" s="77">
        <v>118.97404677964424</v>
      </c>
      <c r="K11" s="77">
        <v>139.25011078750353</v>
      </c>
      <c r="L11" s="77">
        <v>119.33922927147488</v>
      </c>
    </row>
    <row r="12" spans="1:16" ht="12" customHeight="1">
      <c r="A12" s="68">
        <v>2020</v>
      </c>
      <c r="B12" s="76"/>
      <c r="C12" s="74">
        <v>121.84871108352424</v>
      </c>
      <c r="D12" s="74">
        <v>110.49621821556818</v>
      </c>
      <c r="E12" s="74">
        <v>117.89389888689206</v>
      </c>
      <c r="F12" s="74">
        <v>132.40931789841122</v>
      </c>
      <c r="G12" s="68">
        <v>2020</v>
      </c>
      <c r="H12" s="76"/>
      <c r="I12" s="77">
        <v>123.26273256319044</v>
      </c>
      <c r="J12" s="77">
        <v>112.84543065031916</v>
      </c>
      <c r="K12" s="77">
        <v>122.39976069567624</v>
      </c>
      <c r="L12" s="77">
        <v>118.44456493951745</v>
      </c>
    </row>
    <row r="13" spans="1:16" ht="12" customHeight="1">
      <c r="A13" s="68">
        <v>2021</v>
      </c>
      <c r="B13" s="76"/>
      <c r="C13" s="74">
        <v>126.52914229896061</v>
      </c>
      <c r="D13" s="74">
        <v>101.59598956145221</v>
      </c>
      <c r="E13" s="74">
        <v>119.56661752130717</v>
      </c>
      <c r="F13" s="74">
        <v>138.38397609355314</v>
      </c>
      <c r="G13" s="68">
        <v>2021</v>
      </c>
      <c r="H13" s="76"/>
      <c r="I13" s="77">
        <v>125.75844056142398</v>
      </c>
      <c r="J13" s="77">
        <v>117.35160532478467</v>
      </c>
      <c r="K13" s="77">
        <v>129.72262809968723</v>
      </c>
      <c r="L13" s="77">
        <v>129.59716616535616</v>
      </c>
    </row>
    <row r="14" spans="1:16" ht="12" customHeight="1">
      <c r="A14" s="68">
        <v>2022</v>
      </c>
      <c r="B14" s="76"/>
      <c r="C14" s="74">
        <v>131.09717622869454</v>
      </c>
      <c r="D14" s="74">
        <v>109.81521521146956</v>
      </c>
      <c r="E14" s="74">
        <v>129.63292660550758</v>
      </c>
      <c r="F14" s="74">
        <v>141.60292061091471</v>
      </c>
      <c r="G14" s="68">
        <v>2022</v>
      </c>
      <c r="H14" s="76"/>
      <c r="I14" s="77">
        <v>143.30200642687558</v>
      </c>
      <c r="J14" s="77">
        <v>122.83168506139123</v>
      </c>
      <c r="K14" s="77">
        <v>125.6863816897224</v>
      </c>
      <c r="L14" s="77">
        <v>130.69105007051175</v>
      </c>
    </row>
    <row r="15" spans="1:16" ht="12" customHeight="1">
      <c r="A15" s="68">
        <v>2023</v>
      </c>
      <c r="B15" s="67"/>
      <c r="C15" s="74">
        <v>137.23276846176645</v>
      </c>
      <c r="D15" s="74">
        <v>118.42198300671166</v>
      </c>
      <c r="E15" s="74">
        <v>142.55628672804633</v>
      </c>
      <c r="F15" s="74">
        <v>150.06543552546421</v>
      </c>
      <c r="G15" s="68">
        <v>2023</v>
      </c>
      <c r="H15" s="67"/>
      <c r="I15" s="77">
        <v>150.02503757689072</v>
      </c>
      <c r="J15" s="77">
        <v>123.65071795397395</v>
      </c>
      <c r="K15" s="77">
        <v>130.1792992745163</v>
      </c>
      <c r="L15" s="77">
        <v>137.2740155900475</v>
      </c>
    </row>
    <row r="16" spans="1:16" ht="12" customHeight="1">
      <c r="A16" s="68">
        <v>2024</v>
      </c>
      <c r="B16" s="67"/>
      <c r="C16" s="78">
        <v>142.92286206466514</v>
      </c>
      <c r="D16" s="78">
        <v>125.66586816702571</v>
      </c>
      <c r="E16" s="78">
        <v>153.70702685274961</v>
      </c>
      <c r="F16" s="78">
        <v>159.14774092516649</v>
      </c>
      <c r="G16" s="68">
        <v>2024</v>
      </c>
      <c r="H16" s="67"/>
      <c r="I16" s="79">
        <v>154.47200901337695</v>
      </c>
      <c r="J16" s="79">
        <v>127.48774832348263</v>
      </c>
      <c r="K16" s="79">
        <v>134.6261924893669</v>
      </c>
      <c r="L16" s="79">
        <v>144.95107658837486</v>
      </c>
      <c r="N16" s="37"/>
    </row>
    <row r="17" spans="1:14" ht="12" customHeight="1">
      <c r="A17" s="68">
        <v>2025</v>
      </c>
      <c r="B17" s="67"/>
      <c r="C17" s="78">
        <v>151.57006469221048</v>
      </c>
      <c r="D17" s="78">
        <v>133.19475089338164</v>
      </c>
      <c r="E17" s="78">
        <v>162.39009963718945</v>
      </c>
      <c r="F17" s="78">
        <v>165.95774452182425</v>
      </c>
      <c r="G17" s="68">
        <v>2025</v>
      </c>
      <c r="H17" s="67"/>
      <c r="I17" s="79">
        <v>164.31660361514216</v>
      </c>
      <c r="J17" s="79">
        <v>139.0692502051904</v>
      </c>
      <c r="K17" s="79">
        <v>142.05099823690998</v>
      </c>
      <c r="L17" s="79">
        <v>156.24463105494533</v>
      </c>
      <c r="N17" s="37"/>
    </row>
    <row r="18" spans="1:14" ht="9.6" customHeight="1">
      <c r="A18" s="68"/>
      <c r="B18" s="67"/>
      <c r="C18" s="74"/>
      <c r="D18" s="74"/>
      <c r="E18" s="74"/>
      <c r="F18" s="74"/>
      <c r="G18" s="68"/>
      <c r="H18" s="67"/>
      <c r="I18" s="77"/>
      <c r="J18" s="77"/>
      <c r="K18" s="77"/>
      <c r="L18" s="77"/>
    </row>
    <row r="19" spans="1:14" ht="12" hidden="1" customHeight="1">
      <c r="A19" s="68">
        <v>2024</v>
      </c>
      <c r="B19" s="76" t="s">
        <v>12</v>
      </c>
      <c r="C19" s="74">
        <v>139.8551823413859</v>
      </c>
      <c r="D19" s="74">
        <v>120.61049432180111</v>
      </c>
      <c r="E19" s="74">
        <v>141.68053926796051</v>
      </c>
      <c r="F19" s="74">
        <v>163.53897118527195</v>
      </c>
      <c r="G19" s="68">
        <v>2024</v>
      </c>
      <c r="H19" s="76" t="s">
        <v>12</v>
      </c>
      <c r="I19" s="74">
        <v>150.99676947941825</v>
      </c>
      <c r="J19" s="74">
        <v>121.24136135322489</v>
      </c>
      <c r="K19" s="74">
        <v>131.83080678092631</v>
      </c>
      <c r="L19" s="74">
        <v>136.34932521128724</v>
      </c>
    </row>
    <row r="20" spans="1:14" ht="12" hidden="1" customHeight="1">
      <c r="A20" s="68"/>
      <c r="B20" s="67" t="s">
        <v>13</v>
      </c>
      <c r="C20" s="74">
        <v>136.62260205489738</v>
      </c>
      <c r="D20" s="74">
        <v>121.31268861974264</v>
      </c>
      <c r="E20" s="74">
        <v>140.5453947873456</v>
      </c>
      <c r="F20" s="74">
        <v>153.41631771633158</v>
      </c>
      <c r="G20" s="68"/>
      <c r="H20" s="67" t="s">
        <v>13</v>
      </c>
      <c r="I20" s="77">
        <v>149.3009247613949</v>
      </c>
      <c r="J20" s="77">
        <v>115.56091259455906</v>
      </c>
      <c r="K20" s="77">
        <v>130.48455058207949</v>
      </c>
      <c r="L20" s="77">
        <v>134.70158452090641</v>
      </c>
    </row>
    <row r="21" spans="1:14" ht="12" hidden="1" customHeight="1">
      <c r="A21" s="73"/>
      <c r="B21" s="76" t="s">
        <v>14</v>
      </c>
      <c r="C21" s="74">
        <v>139.52000141155381</v>
      </c>
      <c r="D21" s="74">
        <v>119.98729897149651</v>
      </c>
      <c r="E21" s="74">
        <v>145.31906690673202</v>
      </c>
      <c r="F21" s="74">
        <v>159.74231684431035</v>
      </c>
      <c r="G21" s="73"/>
      <c r="H21" s="76" t="s">
        <v>14</v>
      </c>
      <c r="I21" s="77">
        <v>152.17646057229936</v>
      </c>
      <c r="J21" s="77">
        <v>120.8910441270705</v>
      </c>
      <c r="K21" s="77">
        <v>130.99751144732775</v>
      </c>
      <c r="L21" s="77">
        <v>139.28097232713478</v>
      </c>
    </row>
    <row r="22" spans="1:14" ht="12" hidden="1" customHeight="1">
      <c r="A22" s="73"/>
      <c r="B22" s="76" t="s">
        <v>15</v>
      </c>
      <c r="C22" s="74">
        <v>138.67679353486571</v>
      </c>
      <c r="D22" s="74">
        <v>125.1119473915344</v>
      </c>
      <c r="E22" s="74">
        <v>148.03268464636176</v>
      </c>
      <c r="F22" s="74">
        <v>156.5910780193756</v>
      </c>
      <c r="G22" s="73"/>
      <c r="H22" s="76" t="s">
        <v>15</v>
      </c>
      <c r="I22" s="77">
        <v>150.27893408913175</v>
      </c>
      <c r="J22" s="77">
        <v>118.58925249815823</v>
      </c>
      <c r="K22" s="77">
        <v>130.80545320423786</v>
      </c>
      <c r="L22" s="77">
        <v>141.16295395677861</v>
      </c>
    </row>
    <row r="23" spans="1:14" ht="12" hidden="1" customHeight="1">
      <c r="A23" s="73"/>
      <c r="B23" s="76" t="s">
        <v>16</v>
      </c>
      <c r="C23" s="74">
        <v>141.93048533325876</v>
      </c>
      <c r="D23" s="74">
        <v>124.33489555280902</v>
      </c>
      <c r="E23" s="74">
        <v>153.68938579218903</v>
      </c>
      <c r="F23" s="74">
        <v>158.23414143354154</v>
      </c>
      <c r="G23" s="73"/>
      <c r="H23" s="76" t="s">
        <v>16</v>
      </c>
      <c r="I23" s="77">
        <v>155.08403538111139</v>
      </c>
      <c r="J23" s="77">
        <v>125.13659552300697</v>
      </c>
      <c r="K23" s="77">
        <v>132.53679566225884</v>
      </c>
      <c r="L23" s="77">
        <v>145.13319351615175</v>
      </c>
    </row>
    <row r="24" spans="1:14" ht="12" hidden="1" customHeight="1">
      <c r="A24" s="73"/>
      <c r="B24" s="76" t="s">
        <v>17</v>
      </c>
      <c r="C24" s="74">
        <v>142.34511697427988</v>
      </c>
      <c r="D24" s="74">
        <v>127.74722972462583</v>
      </c>
      <c r="E24" s="74">
        <v>149.96719468055306</v>
      </c>
      <c r="F24" s="74">
        <v>158.94951735402603</v>
      </c>
      <c r="G24" s="73"/>
      <c r="H24" s="76" t="s">
        <v>17</v>
      </c>
      <c r="I24" s="77">
        <v>154.47215131951523</v>
      </c>
      <c r="J24" s="77">
        <v>124.52889203378643</v>
      </c>
      <c r="K24" s="77">
        <v>133.9198848512971</v>
      </c>
      <c r="L24" s="77">
        <v>148.43388852372092</v>
      </c>
    </row>
    <row r="25" spans="1:14" ht="12" hidden="1" customHeight="1">
      <c r="A25" s="73"/>
      <c r="B25" s="76" t="s">
        <v>18</v>
      </c>
      <c r="C25" s="74">
        <v>146.00011403113018</v>
      </c>
      <c r="D25" s="74">
        <v>127.165404966845</v>
      </c>
      <c r="E25" s="74">
        <v>158.15720311644745</v>
      </c>
      <c r="F25" s="74">
        <v>162.37570599049556</v>
      </c>
      <c r="G25" s="73"/>
      <c r="H25" s="76" t="s">
        <v>18</v>
      </c>
      <c r="I25" s="77">
        <v>156.88109817769768</v>
      </c>
      <c r="J25" s="77">
        <v>132.62485153291138</v>
      </c>
      <c r="K25" s="77">
        <v>137.0753587461173</v>
      </c>
      <c r="L25" s="77">
        <v>151.63293568918417</v>
      </c>
    </row>
    <row r="26" spans="1:14" ht="12" hidden="1" customHeight="1">
      <c r="A26" s="71"/>
      <c r="B26" s="76" t="s">
        <v>19</v>
      </c>
      <c r="C26" s="74">
        <v>145.70625139982744</v>
      </c>
      <c r="D26" s="74">
        <v>127.0104666374334</v>
      </c>
      <c r="E26" s="74">
        <v>158.96802764966452</v>
      </c>
      <c r="F26" s="74">
        <v>160.32420910332809</v>
      </c>
      <c r="G26" s="71"/>
      <c r="H26" s="76" t="s">
        <v>19</v>
      </c>
      <c r="I26" s="77">
        <v>157.68506674152894</v>
      </c>
      <c r="J26" s="77">
        <v>131.40277983846136</v>
      </c>
      <c r="K26" s="77">
        <v>137.27035015737565</v>
      </c>
      <c r="L26" s="77">
        <v>147.97297152045434</v>
      </c>
    </row>
    <row r="27" spans="1:14" ht="12" hidden="1" customHeight="1">
      <c r="A27" s="71"/>
      <c r="B27" s="76" t="s">
        <v>20</v>
      </c>
      <c r="C27" s="74">
        <v>146.74617216747785</v>
      </c>
      <c r="D27" s="74">
        <v>127.36842150566235</v>
      </c>
      <c r="E27" s="74">
        <v>158.57899950271997</v>
      </c>
      <c r="F27" s="74">
        <v>161.51435983718574</v>
      </c>
      <c r="G27" s="71"/>
      <c r="H27" s="76" t="s">
        <v>20</v>
      </c>
      <c r="I27" s="77">
        <v>158.0242788571033</v>
      </c>
      <c r="J27" s="77">
        <v>136.59634330879669</v>
      </c>
      <c r="K27" s="77">
        <v>137.46957610737306</v>
      </c>
      <c r="L27" s="77">
        <v>149.51948735662492</v>
      </c>
    </row>
    <row r="28" spans="1:14" ht="12" hidden="1" customHeight="1">
      <c r="A28" s="71"/>
      <c r="B28" s="76" t="s">
        <v>21</v>
      </c>
      <c r="C28" s="74">
        <v>146.83286490425306</v>
      </c>
      <c r="D28" s="74">
        <v>127.61315992758547</v>
      </c>
      <c r="E28" s="74">
        <v>158.32146720752758</v>
      </c>
      <c r="F28" s="74">
        <v>158.91010229917094</v>
      </c>
      <c r="G28" s="71"/>
      <c r="H28" s="76" t="s">
        <v>21</v>
      </c>
      <c r="I28" s="77">
        <v>159.67629627313124</v>
      </c>
      <c r="J28" s="77">
        <v>134.20421350623573</v>
      </c>
      <c r="K28" s="77">
        <v>138.90207741279119</v>
      </c>
      <c r="L28" s="77">
        <v>147.12351233147868</v>
      </c>
    </row>
    <row r="29" spans="1:14" ht="12" hidden="1" customHeight="1">
      <c r="A29" s="68"/>
      <c r="B29" s="76" t="s">
        <v>22</v>
      </c>
      <c r="C29" s="74">
        <v>145.5032319858058</v>
      </c>
      <c r="D29" s="74">
        <v>127.78689503577409</v>
      </c>
      <c r="E29" s="74">
        <v>163.71777525656256</v>
      </c>
      <c r="F29" s="74">
        <v>157.11052484568398</v>
      </c>
      <c r="G29" s="68"/>
      <c r="H29" s="76" t="s">
        <v>22</v>
      </c>
      <c r="I29" s="77">
        <v>156.59079136209741</v>
      </c>
      <c r="J29" s="77">
        <v>134.9040482184067</v>
      </c>
      <c r="K29" s="77">
        <v>136.73806638794633</v>
      </c>
      <c r="L29" s="77">
        <v>148.64567425858701</v>
      </c>
    </row>
    <row r="30" spans="1:14" ht="12" hidden="1" customHeight="1">
      <c r="A30" s="68"/>
      <c r="B30" s="80" t="s">
        <v>23</v>
      </c>
      <c r="C30" s="74">
        <v>145.33552863724583</v>
      </c>
      <c r="D30" s="74">
        <v>131.94151534899876</v>
      </c>
      <c r="E30" s="74">
        <v>167.50658341893137</v>
      </c>
      <c r="F30" s="74">
        <v>159.06564647327647</v>
      </c>
      <c r="G30" s="68"/>
      <c r="H30" s="80" t="s">
        <v>23</v>
      </c>
      <c r="I30" s="77">
        <v>152.49730114609397</v>
      </c>
      <c r="J30" s="77">
        <v>134.17268534717354</v>
      </c>
      <c r="K30" s="77">
        <v>137.48387853267192</v>
      </c>
      <c r="L30" s="77">
        <v>149.4564198481892</v>
      </c>
    </row>
    <row r="31" spans="1:14" ht="9.6" hidden="1" customHeight="1">
      <c r="A31" s="71"/>
      <c r="B31" s="81"/>
      <c r="C31" s="70"/>
      <c r="D31" s="70"/>
      <c r="E31" s="70"/>
      <c r="F31" s="70"/>
      <c r="G31" s="72"/>
      <c r="H31" s="81"/>
      <c r="I31" s="70"/>
      <c r="J31" s="70"/>
      <c r="K31" s="70"/>
      <c r="L31" s="70"/>
    </row>
    <row r="32" spans="1:14" ht="12" customHeight="1">
      <c r="A32" s="68">
        <v>2025</v>
      </c>
      <c r="B32" s="80" t="s">
        <v>12</v>
      </c>
      <c r="C32" s="74">
        <v>146.10188600322854</v>
      </c>
      <c r="D32" s="74">
        <v>126.01453095555181</v>
      </c>
      <c r="E32" s="74">
        <v>150.03088958136775</v>
      </c>
      <c r="F32" s="74">
        <v>167.31043250066722</v>
      </c>
      <c r="G32" s="68">
        <v>2025</v>
      </c>
      <c r="H32" s="80" t="s">
        <v>12</v>
      </c>
      <c r="I32" s="74">
        <v>156.63357541848714</v>
      </c>
      <c r="J32" s="74">
        <v>134.73802195688387</v>
      </c>
      <c r="K32" s="74">
        <v>136.32731465225882</v>
      </c>
      <c r="L32" s="74">
        <v>147.04591646436029</v>
      </c>
    </row>
    <row r="33" spans="1:12" ht="12" customHeight="1">
      <c r="A33" s="68"/>
      <c r="B33" s="80" t="s">
        <v>13</v>
      </c>
      <c r="C33" s="74">
        <v>144.03335104753074</v>
      </c>
      <c r="D33" s="74">
        <v>128.28574755350266</v>
      </c>
      <c r="E33" s="74">
        <v>147.47682853047883</v>
      </c>
      <c r="F33" s="74">
        <v>159.30873410352385</v>
      </c>
      <c r="G33" s="68"/>
      <c r="H33" s="80" t="s">
        <v>13</v>
      </c>
      <c r="I33" s="77">
        <v>155.08096859718768</v>
      </c>
      <c r="J33" s="77">
        <v>129.33168779453862</v>
      </c>
      <c r="K33" s="77">
        <v>137.14696218250833</v>
      </c>
      <c r="L33" s="77">
        <v>147.65356900955763</v>
      </c>
    </row>
    <row r="34" spans="1:12" ht="12" customHeight="1">
      <c r="A34" s="68"/>
      <c r="B34" s="76" t="s">
        <v>24</v>
      </c>
      <c r="C34" s="74">
        <v>148.30001535314486</v>
      </c>
      <c r="D34" s="74">
        <v>126.51766719785117</v>
      </c>
      <c r="E34" s="74">
        <v>155.79995754444741</v>
      </c>
      <c r="F34" s="74">
        <v>167.26658134060736</v>
      </c>
      <c r="G34" s="68"/>
      <c r="H34" s="76" t="s">
        <v>24</v>
      </c>
      <c r="I34" s="77">
        <v>163.41707622324412</v>
      </c>
      <c r="J34" s="77">
        <v>131.70019072579512</v>
      </c>
      <c r="K34" s="77">
        <v>137.23220189959096</v>
      </c>
      <c r="L34" s="77">
        <v>153.02555135947682</v>
      </c>
    </row>
    <row r="35" spans="1:12" ht="12" customHeight="1">
      <c r="A35" s="68"/>
      <c r="B35" s="80" t="s">
        <v>15</v>
      </c>
      <c r="C35" s="74">
        <v>147.80171709967198</v>
      </c>
      <c r="D35" s="74">
        <v>132.83485208857087</v>
      </c>
      <c r="E35" s="74">
        <v>153.69286033783226</v>
      </c>
      <c r="F35" s="74">
        <v>165.24295432741366</v>
      </c>
      <c r="G35" s="68"/>
      <c r="H35" s="80" t="s">
        <v>15</v>
      </c>
      <c r="I35" s="77">
        <v>160.06800464492406</v>
      </c>
      <c r="J35" s="77">
        <v>135.06031391459373</v>
      </c>
      <c r="K35" s="77">
        <v>137.43986962697312</v>
      </c>
      <c r="L35" s="77">
        <v>151.86973028930268</v>
      </c>
    </row>
    <row r="36" spans="1:12" ht="12" customHeight="1">
      <c r="A36" s="68"/>
      <c r="B36" s="76" t="s">
        <v>16</v>
      </c>
      <c r="C36" s="74">
        <v>150.43707200650118</v>
      </c>
      <c r="D36" s="74">
        <v>130.91891909342468</v>
      </c>
      <c r="E36" s="74">
        <v>157.57157631560608</v>
      </c>
      <c r="F36" s="74">
        <v>167.4610347940648</v>
      </c>
      <c r="G36" s="68"/>
      <c r="H36" s="76" t="s">
        <v>16</v>
      </c>
      <c r="I36" s="77">
        <v>166.86323334735903</v>
      </c>
      <c r="J36" s="77">
        <v>134.92084428661076</v>
      </c>
      <c r="K36" s="77">
        <v>138.25981857174406</v>
      </c>
      <c r="L36" s="77">
        <v>157.20392259988839</v>
      </c>
    </row>
    <row r="37" spans="1:12" ht="12" customHeight="1">
      <c r="A37" s="68"/>
      <c r="B37" s="80" t="s">
        <v>17</v>
      </c>
      <c r="C37" s="74">
        <v>150.97066469213593</v>
      </c>
      <c r="D37" s="74">
        <v>135.61003853211002</v>
      </c>
      <c r="E37" s="74">
        <v>167.72160004748048</v>
      </c>
      <c r="F37" s="74">
        <v>165.12641785065136</v>
      </c>
      <c r="G37" s="68"/>
      <c r="H37" s="80" t="s">
        <v>17</v>
      </c>
      <c r="I37" s="77">
        <v>163.55231101863581</v>
      </c>
      <c r="J37" s="77">
        <v>133.09223283315529</v>
      </c>
      <c r="K37" s="77">
        <v>141.52599663057728</v>
      </c>
      <c r="L37" s="77">
        <v>163.0267923253746</v>
      </c>
    </row>
    <row r="38" spans="1:12" ht="12" customHeight="1">
      <c r="A38" s="68"/>
      <c r="B38" s="80" t="s">
        <v>18</v>
      </c>
      <c r="C38" s="74">
        <v>154.59717439196987</v>
      </c>
      <c r="D38" s="74">
        <v>136.1582228562506</v>
      </c>
      <c r="E38" s="74">
        <v>164.78251717132045</v>
      </c>
      <c r="F38" s="74">
        <v>166.74853424413172</v>
      </c>
      <c r="G38" s="68"/>
      <c r="H38" s="80" t="s">
        <v>18</v>
      </c>
      <c r="I38" s="77">
        <v>167.10617791394699</v>
      </c>
      <c r="J38" s="77">
        <v>143.55184773266362</v>
      </c>
      <c r="K38" s="77">
        <v>145.79397084857521</v>
      </c>
      <c r="L38" s="77">
        <v>161.09923131945962</v>
      </c>
    </row>
    <row r="39" spans="1:12" ht="12" customHeight="1">
      <c r="A39" s="67"/>
      <c r="B39" s="76" t="s">
        <v>19</v>
      </c>
      <c r="C39" s="74">
        <v>153.69830174528403</v>
      </c>
      <c r="D39" s="74">
        <v>135.12597550775322</v>
      </c>
      <c r="E39" s="74">
        <v>164.86499121245728</v>
      </c>
      <c r="F39" s="74">
        <v>165.19336204343347</v>
      </c>
      <c r="G39" s="67"/>
      <c r="H39" s="76" t="s">
        <v>19</v>
      </c>
      <c r="I39" s="77">
        <v>166.34874576768712</v>
      </c>
      <c r="J39" s="77">
        <v>139.4604300096363</v>
      </c>
      <c r="K39" s="77">
        <v>146.51147293017658</v>
      </c>
      <c r="L39" s="77">
        <v>157.80903323493908</v>
      </c>
    </row>
    <row r="40" spans="1:12" ht="12" customHeight="1">
      <c r="A40" s="67"/>
      <c r="B40" s="80" t="s">
        <v>28</v>
      </c>
      <c r="C40" s="74">
        <v>156.49555062252264</v>
      </c>
      <c r="D40" s="74">
        <v>136.331483521113</v>
      </c>
      <c r="E40" s="74">
        <v>170.27642354629265</v>
      </c>
      <c r="F40" s="74">
        <v>168.7618915826703</v>
      </c>
      <c r="G40" s="67"/>
      <c r="H40" s="80" t="s">
        <v>28</v>
      </c>
      <c r="I40" s="77">
        <v>170.47451360317604</v>
      </c>
      <c r="J40" s="77">
        <v>147.69090948359448</v>
      </c>
      <c r="K40" s="77">
        <v>145.42636317682039</v>
      </c>
      <c r="L40" s="77">
        <v>161.10460185443958</v>
      </c>
    </row>
    <row r="41" spans="1:12" ht="12" customHeight="1">
      <c r="A41" s="68"/>
      <c r="B41" s="80" t="s">
        <v>21</v>
      </c>
      <c r="C41" s="74">
        <v>156.66736320734606</v>
      </c>
      <c r="D41" s="74">
        <v>136.63626950534442</v>
      </c>
      <c r="E41" s="74">
        <v>167.41201032198998</v>
      </c>
      <c r="F41" s="74">
        <v>168.85238943823157</v>
      </c>
      <c r="G41" s="68"/>
      <c r="H41" s="80" t="s">
        <v>21</v>
      </c>
      <c r="I41" s="77">
        <v>170.85863840358854</v>
      </c>
      <c r="J41" s="77">
        <v>148.16553519332916</v>
      </c>
      <c r="K41" s="77">
        <v>145.78318502878872</v>
      </c>
      <c r="L41" s="77">
        <v>161.65579587570977</v>
      </c>
    </row>
    <row r="42" spans="1:12" ht="12.75" customHeight="1">
      <c r="A42" s="68"/>
      <c r="B42" s="76" t="s">
        <v>22</v>
      </c>
      <c r="C42" s="74">
        <v>154.20241099235434</v>
      </c>
      <c r="D42" s="74">
        <v>134.7201980287582</v>
      </c>
      <c r="E42" s="74">
        <v>169.8921129817661</v>
      </c>
      <c r="F42" s="74">
        <v>163.83219396425554</v>
      </c>
      <c r="G42" s="68"/>
      <c r="H42" s="76" t="s">
        <v>22</v>
      </c>
      <c r="I42" s="77">
        <v>167.29567742684341</v>
      </c>
      <c r="J42" s="77">
        <v>143.05350567325863</v>
      </c>
      <c r="K42" s="77">
        <v>145.93951784461657</v>
      </c>
      <c r="L42" s="77">
        <v>156.56341727882818</v>
      </c>
    </row>
    <row r="43" spans="1:12" ht="12.75" customHeight="1">
      <c r="A43" s="3"/>
      <c r="B43" s="76" t="s">
        <v>23</v>
      </c>
      <c r="C43" s="74">
        <v>155.53526914483547</v>
      </c>
      <c r="D43" s="74">
        <v>139.18310588034916</v>
      </c>
      <c r="E43" s="74">
        <v>179.15942805523414</v>
      </c>
      <c r="F43" s="74">
        <v>166.38840807224022</v>
      </c>
      <c r="G43" s="3"/>
      <c r="H43" s="76" t="s">
        <v>23</v>
      </c>
      <c r="I43" s="77">
        <v>164.10032101662617</v>
      </c>
      <c r="J43" s="77">
        <v>148.06548285822527</v>
      </c>
      <c r="K43" s="77">
        <v>147.2253054502896</v>
      </c>
      <c r="L43" s="77">
        <v>156.87801104800766</v>
      </c>
    </row>
    <row r="44" spans="1:12" ht="12.75" customHeight="1">
      <c r="B44" s="1"/>
      <c r="C44" s="74"/>
      <c r="D44" s="74"/>
      <c r="E44" s="74"/>
      <c r="F44" s="74"/>
      <c r="H44" s="1"/>
      <c r="I44" s="77"/>
      <c r="J44" s="77"/>
      <c r="K44" s="77"/>
      <c r="L44" s="77"/>
    </row>
    <row r="45" spans="1:12" ht="12" customHeight="1">
      <c r="A45" s="68">
        <v>2026</v>
      </c>
      <c r="B45" s="76" t="s">
        <v>12</v>
      </c>
      <c r="C45" s="74">
        <v>155.07507530824853</v>
      </c>
      <c r="D45" s="74">
        <v>134.849381735858</v>
      </c>
      <c r="E45" s="74">
        <v>164.18791895937886</v>
      </c>
      <c r="F45" s="74">
        <v>172.81120999036256</v>
      </c>
      <c r="G45" s="68">
        <v>2026</v>
      </c>
      <c r="H45" s="76" t="s">
        <v>12</v>
      </c>
      <c r="I45" s="74">
        <v>168.62197998959405</v>
      </c>
      <c r="J45" s="74">
        <v>141.4173077134117</v>
      </c>
      <c r="K45" s="74">
        <v>144.83559464327493</v>
      </c>
      <c r="L45" s="74">
        <v>155.11379036607664</v>
      </c>
    </row>
    <row r="46" spans="1:12" ht="12" customHeight="1">
      <c r="A46" s="68"/>
      <c r="B46" s="76" t="s">
        <v>13</v>
      </c>
      <c r="C46" s="74">
        <v>152.93432585890514</v>
      </c>
      <c r="D46" s="74">
        <v>138.99244802182196</v>
      </c>
      <c r="E46" s="74">
        <v>159.88239384272998</v>
      </c>
      <c r="F46" s="74">
        <v>165.22070950417969</v>
      </c>
      <c r="G46" s="68"/>
      <c r="H46" s="76" t="s">
        <v>13</v>
      </c>
      <c r="I46" s="77">
        <v>167.27294908111108</v>
      </c>
      <c r="J46" s="77">
        <v>134.75320800078259</v>
      </c>
      <c r="K46" s="77">
        <v>145.19786263219456</v>
      </c>
      <c r="L46" s="77">
        <v>158.48031306302451</v>
      </c>
    </row>
    <row r="47" spans="1:12" ht="12" customHeight="1">
      <c r="A47" s="68"/>
      <c r="B47" s="76" t="s">
        <v>14</v>
      </c>
      <c r="C47" s="74">
        <v>156.98228857236421</v>
      </c>
      <c r="D47" s="74">
        <v>133.27256475439648</v>
      </c>
      <c r="E47" s="74">
        <v>168.51644871588232</v>
      </c>
      <c r="F47" s="74">
        <v>173.52969801804184</v>
      </c>
      <c r="G47" s="68"/>
      <c r="H47" s="76" t="s">
        <v>14</v>
      </c>
      <c r="I47" s="77">
        <v>173.9540375004122</v>
      </c>
      <c r="J47" s="77">
        <v>139.82566048406753</v>
      </c>
      <c r="K47" s="77">
        <v>146.13003375244082</v>
      </c>
      <c r="L47" s="77">
        <v>156.98267035525168</v>
      </c>
    </row>
    <row r="48" spans="1:12" ht="12" customHeight="1">
      <c r="A48" s="68"/>
      <c r="B48" s="76" t="s">
        <v>154</v>
      </c>
      <c r="C48" s="74">
        <v>158.59396848947557</v>
      </c>
      <c r="D48" s="74">
        <v>141.93962433520366</v>
      </c>
      <c r="E48" s="74">
        <v>174.26887262101698</v>
      </c>
      <c r="F48" s="74">
        <v>174.13922920699065</v>
      </c>
      <c r="G48" s="68"/>
      <c r="H48" s="76" t="s">
        <v>154</v>
      </c>
      <c r="I48" s="77">
        <v>171.44499961165047</v>
      </c>
      <c r="J48" s="77">
        <v>142.22023476523987</v>
      </c>
      <c r="K48" s="77">
        <v>149.23600891520465</v>
      </c>
      <c r="L48" s="77">
        <v>160.67195999626526</v>
      </c>
    </row>
    <row r="49" spans="1:12" ht="12" customHeight="1">
      <c r="A49" s="68"/>
      <c r="B49" s="76" t="s">
        <v>132</v>
      </c>
      <c r="C49" s="74">
        <v>155.32124973271522</v>
      </c>
      <c r="D49" s="74">
        <v>136.54416341345933</v>
      </c>
      <c r="E49" s="74">
        <v>170.08423608913864</v>
      </c>
      <c r="F49" s="74">
        <v>173.11482384611929</v>
      </c>
      <c r="G49" s="68"/>
      <c r="H49" s="76" t="s">
        <v>132</v>
      </c>
      <c r="I49" s="77">
        <v>170.90908877394941</v>
      </c>
      <c r="J49" s="77">
        <v>138.50466898459979</v>
      </c>
      <c r="K49" s="77">
        <v>142.58652618227143</v>
      </c>
      <c r="L49" s="77">
        <v>162.71287400979691</v>
      </c>
    </row>
    <row r="50" spans="1:12" ht="12" hidden="1" customHeight="1">
      <c r="A50" s="68"/>
      <c r="B50" s="76" t="s">
        <v>133</v>
      </c>
      <c r="C50" s="74"/>
      <c r="D50" s="74"/>
      <c r="E50" s="74"/>
      <c r="F50" s="74"/>
      <c r="G50" s="68"/>
      <c r="H50" s="76" t="s">
        <v>133</v>
      </c>
      <c r="I50" s="77"/>
      <c r="J50" s="77"/>
      <c r="K50" s="77"/>
      <c r="L50" s="77"/>
    </row>
    <row r="51" spans="1:12" ht="12" hidden="1" customHeight="1">
      <c r="A51" s="68"/>
      <c r="B51" s="76" t="s">
        <v>134</v>
      </c>
      <c r="C51" s="74"/>
      <c r="D51" s="74"/>
      <c r="E51" s="74"/>
      <c r="F51" s="74"/>
      <c r="G51" s="68"/>
      <c r="H51" s="76" t="s">
        <v>134</v>
      </c>
      <c r="I51" s="77"/>
      <c r="J51" s="77"/>
      <c r="K51" s="77"/>
      <c r="L51" s="77"/>
    </row>
    <row r="52" spans="1:12" ht="12" hidden="1" customHeight="1">
      <c r="A52" s="67"/>
      <c r="B52" s="76" t="s">
        <v>135</v>
      </c>
      <c r="C52" s="74"/>
      <c r="D52" s="74"/>
      <c r="E52" s="74"/>
      <c r="F52" s="74"/>
      <c r="G52" s="67"/>
      <c r="H52" s="76" t="s">
        <v>135</v>
      </c>
      <c r="I52" s="77"/>
      <c r="J52" s="77"/>
      <c r="K52" s="77"/>
      <c r="L52" s="77"/>
    </row>
    <row r="53" spans="1:12" ht="12" hidden="1" customHeight="1">
      <c r="A53" s="67"/>
      <c r="B53" s="76" t="s">
        <v>136</v>
      </c>
      <c r="C53" s="74"/>
      <c r="D53" s="74"/>
      <c r="E53" s="74"/>
      <c r="F53" s="74"/>
      <c r="G53" s="67"/>
      <c r="H53" s="76" t="s">
        <v>136</v>
      </c>
      <c r="I53" s="77"/>
      <c r="J53" s="77"/>
      <c r="K53" s="77"/>
      <c r="L53" s="77"/>
    </row>
    <row r="54" spans="1:12" ht="12" hidden="1" customHeight="1">
      <c r="A54" s="68"/>
      <c r="B54" s="76" t="s">
        <v>137</v>
      </c>
      <c r="C54" s="74"/>
      <c r="D54" s="74"/>
      <c r="E54" s="74"/>
      <c r="F54" s="74"/>
      <c r="G54" s="68"/>
      <c r="H54" s="76" t="s">
        <v>137</v>
      </c>
      <c r="I54" s="77"/>
      <c r="J54" s="77"/>
      <c r="K54" s="77"/>
      <c r="L54" s="77"/>
    </row>
    <row r="55" spans="1:12" ht="12.75" hidden="1" customHeight="1">
      <c r="A55" s="68"/>
      <c r="B55" s="76" t="s">
        <v>138</v>
      </c>
      <c r="C55" s="74"/>
      <c r="D55" s="74"/>
      <c r="E55" s="74"/>
      <c r="F55" s="74"/>
      <c r="G55" s="68"/>
      <c r="H55" s="76" t="s">
        <v>138</v>
      </c>
      <c r="I55" s="77"/>
      <c r="J55" s="77"/>
      <c r="K55" s="77"/>
      <c r="L55" s="77"/>
    </row>
    <row r="56" spans="1:12" ht="12.75" hidden="1" customHeight="1">
      <c r="A56" s="3"/>
      <c r="B56" s="76" t="s">
        <v>112</v>
      </c>
      <c r="C56" s="74"/>
      <c r="D56" s="74"/>
      <c r="E56" s="74"/>
      <c r="F56" s="74"/>
      <c r="G56" s="3"/>
      <c r="H56" s="76" t="s">
        <v>112</v>
      </c>
      <c r="I56" s="77"/>
      <c r="J56" s="77"/>
      <c r="K56" s="77"/>
      <c r="L56" s="77"/>
    </row>
    <row r="57" spans="1:12" ht="5.4" customHeight="1">
      <c r="A57" s="71"/>
      <c r="B57" s="67"/>
      <c r="C57" s="70"/>
      <c r="D57" s="70"/>
      <c r="E57" s="70"/>
      <c r="F57" s="70"/>
      <c r="G57" s="72"/>
      <c r="H57" s="67"/>
      <c r="I57" s="70"/>
      <c r="J57" s="70"/>
      <c r="K57" s="70"/>
      <c r="L57" s="70"/>
    </row>
    <row r="58" spans="1:12" s="44" customFormat="1" ht="16.5" customHeight="1">
      <c r="A58" s="127" t="s">
        <v>119</v>
      </c>
      <c r="B58" s="127"/>
      <c r="C58" s="127"/>
      <c r="D58" s="127"/>
      <c r="E58" s="127"/>
      <c r="F58" s="127"/>
      <c r="G58" s="127" t="s">
        <v>119</v>
      </c>
      <c r="H58" s="127"/>
      <c r="I58" s="127"/>
      <c r="J58" s="127"/>
      <c r="K58" s="127"/>
      <c r="L58" s="127"/>
    </row>
    <row r="59" spans="1:12" ht="12" customHeight="1">
      <c r="A59" s="68"/>
      <c r="B59" s="76"/>
      <c r="C59" s="74"/>
      <c r="D59" s="74"/>
      <c r="E59" s="74"/>
      <c r="F59" s="74"/>
      <c r="G59" s="68"/>
      <c r="H59" s="76"/>
      <c r="I59" s="77"/>
      <c r="J59" s="77"/>
      <c r="K59" s="77"/>
      <c r="L59" s="77"/>
    </row>
    <row r="60" spans="1:12" ht="12" hidden="1" customHeight="1">
      <c r="A60" s="68">
        <v>2019</v>
      </c>
      <c r="B60" s="76"/>
      <c r="C60" s="74">
        <v>4.6284129937344005</v>
      </c>
      <c r="D60" s="74">
        <v>3.5563204413849121</v>
      </c>
      <c r="E60" s="74">
        <v>5.4296630588857511</v>
      </c>
      <c r="F60" s="74">
        <v>6.8759093396117237</v>
      </c>
      <c r="G60" s="68">
        <v>2019</v>
      </c>
      <c r="H60" s="76"/>
      <c r="I60" s="77">
        <v>6.8570287487756332</v>
      </c>
      <c r="J60" s="77">
        <v>1.3197460259912788</v>
      </c>
      <c r="K60" s="77">
        <v>3.8338166936548959</v>
      </c>
      <c r="L60" s="77">
        <v>4.2176331105020211</v>
      </c>
    </row>
    <row r="61" spans="1:12" ht="12" customHeight="1">
      <c r="A61" s="68">
        <v>2020</v>
      </c>
      <c r="B61" s="76"/>
      <c r="C61" s="74">
        <v>-5.1808013427136785</v>
      </c>
      <c r="D61" s="74">
        <v>-5.8386326230121739</v>
      </c>
      <c r="E61" s="74">
        <v>-0.2620602638205014</v>
      </c>
      <c r="F61" s="74">
        <v>2.8624197810414955</v>
      </c>
      <c r="G61" s="68">
        <v>2020</v>
      </c>
      <c r="H61" s="76"/>
      <c r="I61" s="77">
        <v>-0.65089864191931213</v>
      </c>
      <c r="J61" s="77">
        <v>-5.1512210395567166</v>
      </c>
      <c r="K61" s="77">
        <v>-12.100780384685677</v>
      </c>
      <c r="L61" s="77">
        <v>-0.74968167418127507</v>
      </c>
    </row>
    <row r="62" spans="1:12" ht="12" customHeight="1">
      <c r="A62" s="68">
        <v>2021</v>
      </c>
      <c r="B62" s="76"/>
      <c r="C62" s="74">
        <v>3.8411823759284971</v>
      </c>
      <c r="D62" s="74">
        <v>-8.0547812385329109</v>
      </c>
      <c r="E62" s="74">
        <v>1.4188339262746013</v>
      </c>
      <c r="F62" s="74">
        <v>4.5122641593289501</v>
      </c>
      <c r="G62" s="68">
        <v>2021</v>
      </c>
      <c r="H62" s="76"/>
      <c r="I62" s="77">
        <v>2.024706045644507</v>
      </c>
      <c r="J62" s="77">
        <v>3.9932274160298533</v>
      </c>
      <c r="K62" s="77">
        <v>5.9827465040703203</v>
      </c>
      <c r="L62" s="77">
        <v>9.4158826380371892</v>
      </c>
    </row>
    <row r="63" spans="1:12" ht="12" customHeight="1">
      <c r="A63" s="68">
        <v>2022</v>
      </c>
      <c r="B63" s="76"/>
      <c r="C63" s="74">
        <v>3.6102623053752012</v>
      </c>
      <c r="D63" s="74">
        <v>8.090108365001754</v>
      </c>
      <c r="E63" s="74">
        <v>8.4189962824753763</v>
      </c>
      <c r="F63" s="74">
        <v>2.3260962780729812</v>
      </c>
      <c r="G63" s="68">
        <v>2022</v>
      </c>
      <c r="H63" s="76"/>
      <c r="I63" s="77">
        <v>13.950209454834024</v>
      </c>
      <c r="J63" s="77">
        <v>4.6697952886454175</v>
      </c>
      <c r="K63" s="77">
        <v>-3.1114436001582675</v>
      </c>
      <c r="L63" s="77">
        <v>0.84406467943895791</v>
      </c>
    </row>
    <row r="64" spans="1:12" ht="12" customHeight="1">
      <c r="A64" s="68">
        <v>2023</v>
      </c>
      <c r="B64" s="67"/>
      <c r="C64" s="74">
        <v>4.68018641558578</v>
      </c>
      <c r="D64" s="74">
        <v>7.8375002759573533</v>
      </c>
      <c r="E64" s="74">
        <v>9.9691956827191461</v>
      </c>
      <c r="F64" s="74">
        <v>5.9762290763776917</v>
      </c>
      <c r="G64" s="68">
        <v>2023</v>
      </c>
      <c r="H64" s="67"/>
      <c r="I64" s="77">
        <v>4.6915122248799719</v>
      </c>
      <c r="J64" s="77">
        <v>0.66679284923378646</v>
      </c>
      <c r="K64" s="77">
        <v>3.5747051704339867</v>
      </c>
      <c r="L64" s="77">
        <v>5.0370438648890143</v>
      </c>
    </row>
    <row r="65" spans="1:14" ht="12" customHeight="1">
      <c r="A65" s="68">
        <v>2024</v>
      </c>
      <c r="B65" s="67"/>
      <c r="C65" s="78">
        <v>4.1463082517962704</v>
      </c>
      <c r="D65" s="78">
        <v>6.11701052152074</v>
      </c>
      <c r="E65" s="78">
        <v>7.8219911451365789</v>
      </c>
      <c r="F65" s="78">
        <v>6.0522300607731268</v>
      </c>
      <c r="G65" s="68">
        <v>2024</v>
      </c>
      <c r="H65" s="67"/>
      <c r="I65" s="79">
        <v>2.9641528562904398</v>
      </c>
      <c r="J65" s="79">
        <v>3.1031201702661519</v>
      </c>
      <c r="K65" s="79">
        <v>3.4159756886332531</v>
      </c>
      <c r="L65" s="79">
        <v>5.5925085059462418</v>
      </c>
      <c r="N65" s="37"/>
    </row>
    <row r="66" spans="1:14" ht="12" customHeight="1">
      <c r="A66" s="68">
        <v>2025</v>
      </c>
      <c r="B66" s="67"/>
      <c r="C66" s="78">
        <v>6.0502585119187842</v>
      </c>
      <c r="D66" s="78">
        <v>5.9911914318286392</v>
      </c>
      <c r="E66" s="78">
        <v>5.6491059401976287</v>
      </c>
      <c r="F66" s="78">
        <v>4.2790450917301541</v>
      </c>
      <c r="G66" s="68">
        <v>2025</v>
      </c>
      <c r="H66" s="67"/>
      <c r="I66" s="79">
        <v>6.3730605076241886</v>
      </c>
      <c r="J66" s="79">
        <v>9.0844038223353749</v>
      </c>
      <c r="K66" s="79">
        <v>5.5151271905201611</v>
      </c>
      <c r="L66" s="79">
        <v>7.7912870551774915</v>
      </c>
      <c r="N66" s="37"/>
    </row>
    <row r="67" spans="1:14" ht="9.6" customHeight="1">
      <c r="A67" s="68"/>
      <c r="B67" s="67"/>
      <c r="C67" s="74"/>
      <c r="D67" s="74"/>
      <c r="E67" s="74"/>
      <c r="F67" s="74"/>
      <c r="G67" s="68"/>
      <c r="H67" s="67"/>
      <c r="I67" s="77"/>
      <c r="J67" s="77"/>
      <c r="K67" s="77"/>
      <c r="L67" s="77"/>
    </row>
    <row r="68" spans="1:14" ht="12" hidden="1" customHeight="1">
      <c r="A68" s="68">
        <v>2024</v>
      </c>
      <c r="B68" s="76" t="s">
        <v>12</v>
      </c>
      <c r="C68" s="74">
        <v>4.0150791809896669</v>
      </c>
      <c r="D68" s="74">
        <v>1.4878851478897115</v>
      </c>
      <c r="E68" s="74">
        <v>4.8073659054154172</v>
      </c>
      <c r="F68" s="74">
        <v>3.4894760824823789</v>
      </c>
      <c r="G68" s="68">
        <v>2024</v>
      </c>
      <c r="H68" s="76" t="s">
        <v>12</v>
      </c>
      <c r="I68" s="77">
        <v>0.75199671667112167</v>
      </c>
      <c r="J68" s="77">
        <v>1.0190074180322695</v>
      </c>
      <c r="K68" s="77">
        <v>9.5103432306193447</v>
      </c>
      <c r="L68" s="77">
        <v>2.6197484883420108</v>
      </c>
    </row>
    <row r="69" spans="1:14" ht="12" hidden="1" customHeight="1">
      <c r="A69" s="68"/>
      <c r="B69" s="67" t="s">
        <v>13</v>
      </c>
      <c r="C69" s="74">
        <v>4.3763198991188634</v>
      </c>
      <c r="D69" s="74">
        <v>2.7557381276865911</v>
      </c>
      <c r="E69" s="74">
        <v>6.3309871904077886</v>
      </c>
      <c r="F69" s="74">
        <v>4.1987739109210054</v>
      </c>
      <c r="G69" s="68"/>
      <c r="H69" s="67" t="s">
        <v>13</v>
      </c>
      <c r="I69" s="77">
        <v>1.9781855780192759</v>
      </c>
      <c r="J69" s="77">
        <v>-1.4198648538296887</v>
      </c>
      <c r="K69" s="77">
        <v>9.3043598873733924</v>
      </c>
      <c r="L69" s="77">
        <v>3.7606723221507377</v>
      </c>
    </row>
    <row r="70" spans="1:14" ht="12" hidden="1" customHeight="1">
      <c r="A70" s="73"/>
      <c r="B70" s="76" t="s">
        <v>14</v>
      </c>
      <c r="C70" s="74">
        <v>2.2426059445695978</v>
      </c>
      <c r="D70" s="74">
        <v>2.8515731737356331</v>
      </c>
      <c r="E70" s="74">
        <v>3.903281017031679</v>
      </c>
      <c r="F70" s="74">
        <v>6.1631352391843253</v>
      </c>
      <c r="G70" s="73"/>
      <c r="H70" s="76" t="s">
        <v>14</v>
      </c>
      <c r="I70" s="77">
        <v>0.53446855175314223</v>
      </c>
      <c r="J70" s="77">
        <v>-1.9479335553879484</v>
      </c>
      <c r="K70" s="77">
        <v>3.0481877195317031</v>
      </c>
      <c r="L70" s="77">
        <v>0.60055319446894462</v>
      </c>
    </row>
    <row r="71" spans="1:14" ht="12" hidden="1" customHeight="1">
      <c r="A71" s="73"/>
      <c r="B71" s="76" t="s">
        <v>15</v>
      </c>
      <c r="C71" s="74">
        <v>2.7026876454875781</v>
      </c>
      <c r="D71" s="74">
        <v>4.4123790892291348</v>
      </c>
      <c r="E71" s="74">
        <v>7.6620399852757259</v>
      </c>
      <c r="F71" s="74">
        <v>7.0865527029027264</v>
      </c>
      <c r="G71" s="73"/>
      <c r="H71" s="76" t="s">
        <v>15</v>
      </c>
      <c r="I71" s="77">
        <v>0.78233424480889102</v>
      </c>
      <c r="J71" s="77">
        <v>-3.6103272235236572</v>
      </c>
      <c r="K71" s="77">
        <v>3.3436545066825918</v>
      </c>
      <c r="L71" s="77">
        <v>2.6680846913012202</v>
      </c>
    </row>
    <row r="72" spans="1:14" ht="12" hidden="1" customHeight="1">
      <c r="A72" s="73"/>
      <c r="B72" s="76" t="s">
        <v>16</v>
      </c>
      <c r="C72" s="74">
        <v>3.3633900869956213</v>
      </c>
      <c r="D72" s="74">
        <v>3.4421840216657174</v>
      </c>
      <c r="E72" s="74">
        <v>4.269701467778142</v>
      </c>
      <c r="F72" s="74">
        <v>6.6685000861986143</v>
      </c>
      <c r="G72" s="73"/>
      <c r="H72" s="76" t="s">
        <v>16</v>
      </c>
      <c r="I72" s="77">
        <v>3.4175989036612453</v>
      </c>
      <c r="J72" s="77">
        <v>-2.1987237108994862</v>
      </c>
      <c r="K72" s="77">
        <v>3.4700782872592706</v>
      </c>
      <c r="L72" s="77">
        <v>3.0474719997529709</v>
      </c>
    </row>
    <row r="73" spans="1:14" ht="12" hidden="1" customHeight="1">
      <c r="A73" s="73"/>
      <c r="B73" s="76" t="s">
        <v>17</v>
      </c>
      <c r="C73" s="74">
        <v>3.2262041354314208</v>
      </c>
      <c r="D73" s="74">
        <v>5.3216437742064082</v>
      </c>
      <c r="E73" s="74">
        <v>8.7001226403775611</v>
      </c>
      <c r="F73" s="74">
        <v>8.1733102502095534</v>
      </c>
      <c r="G73" s="73"/>
      <c r="H73" s="76" t="s">
        <v>17</v>
      </c>
      <c r="I73" s="77">
        <v>2.8370042740150536</v>
      </c>
      <c r="J73" s="77">
        <v>-0.48636849200340837</v>
      </c>
      <c r="K73" s="77">
        <v>0.72258465565138152</v>
      </c>
      <c r="L73" s="77">
        <v>5.0401972543050677</v>
      </c>
    </row>
    <row r="74" spans="1:14" ht="12" hidden="1" customHeight="1">
      <c r="A74" s="73"/>
      <c r="B74" s="76" t="s">
        <v>18</v>
      </c>
      <c r="C74" s="74">
        <v>5.248566337601579</v>
      </c>
      <c r="D74" s="74">
        <v>9.2342661911842825</v>
      </c>
      <c r="E74" s="74">
        <v>7.9449465042174428</v>
      </c>
      <c r="F74" s="74">
        <v>9.0359660171656095</v>
      </c>
      <c r="G74" s="73"/>
      <c r="H74" s="76" t="s">
        <v>18</v>
      </c>
      <c r="I74" s="77">
        <v>6.4071200837140463</v>
      </c>
      <c r="J74" s="77">
        <v>8.8101695849535986</v>
      </c>
      <c r="K74" s="77">
        <v>-0.67052456519522963</v>
      </c>
      <c r="L74" s="77">
        <v>8.9757109921494216</v>
      </c>
    </row>
    <row r="75" spans="1:14" ht="12" hidden="1" customHeight="1">
      <c r="A75" s="71"/>
      <c r="B75" s="76" t="s">
        <v>19</v>
      </c>
      <c r="C75" s="74">
        <v>3.8342289575173272</v>
      </c>
      <c r="D75" s="74">
        <v>8.9908328420876149</v>
      </c>
      <c r="E75" s="74">
        <v>9.1328791607650182</v>
      </c>
      <c r="F75" s="74">
        <v>6.1906734984619183</v>
      </c>
      <c r="G75" s="71"/>
      <c r="H75" s="76" t="s">
        <v>19</v>
      </c>
      <c r="I75" s="77">
        <v>4.4636818945512635</v>
      </c>
      <c r="J75" s="77">
        <v>6.3598740318653091</v>
      </c>
      <c r="K75" s="77">
        <v>-1.0952589776417221</v>
      </c>
      <c r="L75" s="77">
        <v>7.5087595464882639</v>
      </c>
    </row>
    <row r="76" spans="1:14" ht="12" hidden="1" customHeight="1">
      <c r="A76" s="71"/>
      <c r="B76" s="76" t="s">
        <v>20</v>
      </c>
      <c r="C76" s="74">
        <v>4.8014212518763477</v>
      </c>
      <c r="D76" s="74">
        <v>11.736209803947739</v>
      </c>
      <c r="E76" s="74">
        <v>5.4102084694258812</v>
      </c>
      <c r="F76" s="74">
        <v>6.8900261533481943</v>
      </c>
      <c r="G76" s="71"/>
      <c r="H76" s="76" t="s">
        <v>20</v>
      </c>
      <c r="I76" s="77">
        <v>5.4383237005304785</v>
      </c>
      <c r="J76" s="77">
        <v>7.6713627789950944</v>
      </c>
      <c r="K76" s="77">
        <v>0.44664638558535863</v>
      </c>
      <c r="L76" s="77">
        <v>7.7890159500120681</v>
      </c>
    </row>
    <row r="77" spans="1:14" ht="12" hidden="1" customHeight="1">
      <c r="A77" s="71"/>
      <c r="B77" s="76" t="s">
        <v>21</v>
      </c>
      <c r="C77" s="74">
        <v>6.1389970460037802</v>
      </c>
      <c r="D77" s="74">
        <v>10.951072676832997</v>
      </c>
      <c r="E77" s="74">
        <v>9.3708791102502289</v>
      </c>
      <c r="F77" s="74">
        <v>7.640541579310467</v>
      </c>
      <c r="G77" s="71"/>
      <c r="H77" s="76" t="s">
        <v>21</v>
      </c>
      <c r="I77" s="77">
        <v>3.5649280844664233</v>
      </c>
      <c r="J77" s="77">
        <v>8.0407458300181709</v>
      </c>
      <c r="K77" s="77">
        <v>5.5964517081452003</v>
      </c>
      <c r="L77" s="77">
        <v>7.4208719622490538</v>
      </c>
    </row>
    <row r="78" spans="1:14" ht="12" hidden="1" customHeight="1">
      <c r="A78" s="68"/>
      <c r="B78" s="76" t="s">
        <v>22</v>
      </c>
      <c r="C78" s="74">
        <v>4.6875214840550239</v>
      </c>
      <c r="D78" s="74">
        <v>5.1892069474265723</v>
      </c>
      <c r="E78" s="74">
        <v>13.927117697485535</v>
      </c>
      <c r="F78" s="74">
        <v>2.9009541802540451</v>
      </c>
      <c r="G78" s="68"/>
      <c r="H78" s="76" t="s">
        <v>22</v>
      </c>
      <c r="I78" s="77">
        <v>3.1718881619449801</v>
      </c>
      <c r="J78" s="77">
        <v>7.8328659420044744</v>
      </c>
      <c r="K78" s="77">
        <v>3.9270531990132307</v>
      </c>
      <c r="L78" s="77">
        <v>7.3300497959320587</v>
      </c>
    </row>
    <row r="79" spans="1:14" ht="12" hidden="1" customHeight="1">
      <c r="A79" s="68"/>
      <c r="B79" s="80" t="s">
        <v>23</v>
      </c>
      <c r="C79" s="74">
        <v>5.049045689084064</v>
      </c>
      <c r="D79" s="74">
        <v>7.4900234584682313</v>
      </c>
      <c r="E79" s="74">
        <v>12.03171969531105</v>
      </c>
      <c r="F79" s="74">
        <v>4.4867073697581361</v>
      </c>
      <c r="G79" s="68"/>
      <c r="H79" s="80" t="s">
        <v>23</v>
      </c>
      <c r="I79" s="77">
        <v>2.2345196663933198</v>
      </c>
      <c r="J79" s="77">
        <v>6.8792958134324955</v>
      </c>
      <c r="K79" s="77">
        <v>5.0423509471299255</v>
      </c>
      <c r="L79" s="77">
        <v>10.25691091553027</v>
      </c>
    </row>
    <row r="80" spans="1:14" ht="9.6" hidden="1" customHeight="1">
      <c r="A80" s="71"/>
      <c r="B80" s="81"/>
      <c r="C80" s="70"/>
      <c r="D80" s="70"/>
      <c r="E80" s="70"/>
      <c r="F80" s="70"/>
      <c r="G80" s="72"/>
      <c r="H80" s="81"/>
      <c r="I80" s="70"/>
      <c r="J80" s="70"/>
      <c r="K80" s="70"/>
      <c r="L80" s="70"/>
    </row>
    <row r="81" spans="1:12" ht="12" customHeight="1">
      <c r="A81" s="68">
        <v>2025</v>
      </c>
      <c r="B81" s="80" t="s">
        <v>12</v>
      </c>
      <c r="C81" s="74">
        <f t="shared" ref="C81:F81" si="0">(C32/C19-1)*100</f>
        <v>4.4665514407570939</v>
      </c>
      <c r="D81" s="74">
        <f t="shared" si="0"/>
        <v>4.4805691777799694</v>
      </c>
      <c r="E81" s="74">
        <f t="shared" si="0"/>
        <v>5.8937877823955764</v>
      </c>
      <c r="F81" s="74">
        <f t="shared" si="0"/>
        <v>2.3061544829718894</v>
      </c>
      <c r="G81" s="68">
        <v>2025</v>
      </c>
      <c r="H81" s="80" t="s">
        <v>12</v>
      </c>
      <c r="I81" s="77">
        <f t="shared" ref="I81:L81" si="1">(I32/I19-1)*100</f>
        <v>3.733063931435443</v>
      </c>
      <c r="J81" s="77">
        <f t="shared" si="1"/>
        <v>11.132059598322863</v>
      </c>
      <c r="K81" s="77">
        <f t="shared" si="1"/>
        <v>3.41081722939367</v>
      </c>
      <c r="L81" s="77">
        <f t="shared" si="1"/>
        <v>7.8449902384904346</v>
      </c>
    </row>
    <row r="82" spans="1:12" ht="12" customHeight="1">
      <c r="A82" s="68"/>
      <c r="B82" s="80" t="s">
        <v>13</v>
      </c>
      <c r="C82" s="74">
        <f t="shared" ref="C82:F82" si="2">(C33/C20-1)*100</f>
        <v>5.4242481706325396</v>
      </c>
      <c r="D82" s="74">
        <f t="shared" si="2"/>
        <v>5.7480046094907866</v>
      </c>
      <c r="E82" s="74">
        <f t="shared" si="2"/>
        <v>4.9318113579039258</v>
      </c>
      <c r="F82" s="74">
        <f t="shared" si="2"/>
        <v>3.8408016010965662</v>
      </c>
      <c r="G82" s="68"/>
      <c r="H82" s="80" t="s">
        <v>13</v>
      </c>
      <c r="I82" s="77">
        <f t="shared" ref="I82:L82" si="3">(I33/I20-1)*100</f>
        <v>3.8714052475094629</v>
      </c>
      <c r="J82" s="77">
        <f t="shared" si="3"/>
        <v>11.91646456470432</v>
      </c>
      <c r="K82" s="77">
        <f t="shared" si="3"/>
        <v>5.1059007144588664</v>
      </c>
      <c r="L82" s="77">
        <f t="shared" si="3"/>
        <v>9.6153170986945646</v>
      </c>
    </row>
    <row r="83" spans="1:12" ht="12" customHeight="1">
      <c r="A83" s="68"/>
      <c r="B83" s="76" t="s">
        <v>24</v>
      </c>
      <c r="C83" s="74">
        <f t="shared" ref="C83:F83" si="4">(C34/C21-1)*100</f>
        <v>6.2930145160276396</v>
      </c>
      <c r="D83" s="74">
        <f t="shared" si="4"/>
        <v>5.4425495717725703</v>
      </c>
      <c r="E83" s="74">
        <f t="shared" si="4"/>
        <v>7.2123299858800838</v>
      </c>
      <c r="F83" s="74">
        <f t="shared" si="4"/>
        <v>4.7102512627448467</v>
      </c>
      <c r="G83" s="68"/>
      <c r="H83" s="76" t="s">
        <v>24</v>
      </c>
      <c r="I83" s="77">
        <f t="shared" ref="I83:L83" si="5">(I34/I21-1)*100</f>
        <v>7.3865666271061059</v>
      </c>
      <c r="J83" s="77">
        <f t="shared" si="5"/>
        <v>8.9412302431294712</v>
      </c>
      <c r="K83" s="77">
        <f t="shared" si="5"/>
        <v>4.7593961010244712</v>
      </c>
      <c r="L83" s="77">
        <f t="shared" si="5"/>
        <v>9.8682388575372713</v>
      </c>
    </row>
    <row r="84" spans="1:12" ht="12" customHeight="1">
      <c r="A84" s="68"/>
      <c r="B84" s="80" t="s">
        <v>15</v>
      </c>
      <c r="C84" s="74">
        <f t="shared" ref="C84:F84" si="6">(C35/C22-1)*100</f>
        <v>6.5799931857467575</v>
      </c>
      <c r="D84" s="74">
        <f t="shared" si="6"/>
        <v>6.1727955307640192</v>
      </c>
      <c r="E84" s="74">
        <f t="shared" si="6"/>
        <v>3.8235986228259078</v>
      </c>
      <c r="F84" s="74">
        <f t="shared" si="6"/>
        <v>5.5251400127455108</v>
      </c>
      <c r="G84" s="68"/>
      <c r="H84" s="80" t="s">
        <v>15</v>
      </c>
      <c r="I84" s="77">
        <f t="shared" ref="I84:L84" si="7">(I35/I22-1)*100</f>
        <v>6.5139339822481768</v>
      </c>
      <c r="J84" s="77">
        <f t="shared" si="7"/>
        <v>13.889168764843429</v>
      </c>
      <c r="K84" s="77">
        <f t="shared" si="7"/>
        <v>5.071972352999965</v>
      </c>
      <c r="L84" s="77">
        <f t="shared" si="7"/>
        <v>7.5846927486387772</v>
      </c>
    </row>
    <row r="85" spans="1:12" ht="12" customHeight="1">
      <c r="A85" s="68"/>
      <c r="B85" s="76" t="s">
        <v>16</v>
      </c>
      <c r="C85" s="74">
        <f t="shared" ref="C85:F85" si="8">(C36/C23-1)*100</f>
        <v>5.9934880468199614</v>
      </c>
      <c r="D85" s="74">
        <f t="shared" si="8"/>
        <v>5.295394757314309</v>
      </c>
      <c r="E85" s="74">
        <f t="shared" si="8"/>
        <v>2.5259978126702665</v>
      </c>
      <c r="F85" s="74">
        <f t="shared" si="8"/>
        <v>5.8311646759233504</v>
      </c>
      <c r="G85" s="68"/>
      <c r="H85" s="76" t="s">
        <v>16</v>
      </c>
      <c r="I85" s="77">
        <f t="shared" ref="I85:L85" si="9">(I36/I23-1)*100</f>
        <v>7.5953646275071618</v>
      </c>
      <c r="J85" s="77">
        <f t="shared" si="9"/>
        <v>7.8188548463466123</v>
      </c>
      <c r="K85" s="77">
        <f t="shared" si="9"/>
        <v>4.3180634335457269</v>
      </c>
      <c r="L85" s="77">
        <f t="shared" si="9"/>
        <v>8.3170009501605016</v>
      </c>
    </row>
    <row r="86" spans="1:12" ht="12" customHeight="1">
      <c r="A86" s="68"/>
      <c r="B86" s="80" t="s">
        <v>17</v>
      </c>
      <c r="C86" s="74">
        <f t="shared" ref="C86:F86" si="10">(C37/C24-1)*100</f>
        <v>6.0596021143560552</v>
      </c>
      <c r="D86" s="74">
        <f t="shared" si="10"/>
        <v>6.1549740252163643</v>
      </c>
      <c r="E86" s="74">
        <f t="shared" si="10"/>
        <v>11.838859428387849</v>
      </c>
      <c r="F86" s="74">
        <f t="shared" si="10"/>
        <v>3.8860769126260353</v>
      </c>
      <c r="G86" s="68"/>
      <c r="H86" s="80" t="s">
        <v>17</v>
      </c>
      <c r="I86" s="77">
        <f t="shared" ref="I86:L86" si="11">(I37/I24-1)*100</f>
        <v>5.8781855639071567</v>
      </c>
      <c r="J86" s="77">
        <f t="shared" si="11"/>
        <v>6.8765895685039213</v>
      </c>
      <c r="K86" s="77">
        <f t="shared" si="11"/>
        <v>5.6795985060216436</v>
      </c>
      <c r="L86" s="77">
        <f t="shared" si="11"/>
        <v>9.831248070632892</v>
      </c>
    </row>
    <row r="87" spans="1:12" ht="12" customHeight="1">
      <c r="A87" s="68"/>
      <c r="B87" s="80" t="s">
        <v>18</v>
      </c>
      <c r="C87" s="74">
        <f t="shared" ref="C87:F87" si="12">(C38/C25-1)*100</f>
        <v>5.888392908382678</v>
      </c>
      <c r="D87" s="74">
        <f t="shared" si="12"/>
        <v>7.0717487132213597</v>
      </c>
      <c r="E87" s="74">
        <f t="shared" si="12"/>
        <v>4.1890688026361644</v>
      </c>
      <c r="F87" s="74">
        <f t="shared" si="12"/>
        <v>2.6930310953610981</v>
      </c>
      <c r="G87" s="68"/>
      <c r="H87" s="80" t="s">
        <v>18</v>
      </c>
      <c r="I87" s="77">
        <f t="shared" ref="I87:L87" si="13">(I38/I25-1)*100</f>
        <v>6.5177257521919385</v>
      </c>
      <c r="J87" s="77">
        <f t="shared" si="13"/>
        <v>8.2390261504199813</v>
      </c>
      <c r="K87" s="77">
        <f t="shared" si="13"/>
        <v>6.3604517852154485</v>
      </c>
      <c r="L87" s="77">
        <f t="shared" si="13"/>
        <v>6.2429020365861509</v>
      </c>
    </row>
    <row r="88" spans="1:12" ht="12" customHeight="1">
      <c r="A88" s="67"/>
      <c r="B88" s="76" t="s">
        <v>19</v>
      </c>
      <c r="C88" s="74">
        <f t="shared" ref="C88:F88" si="14">(C39/C26-1)*100</f>
        <v>5.4850428644450444</v>
      </c>
      <c r="D88" s="74">
        <f t="shared" si="14"/>
        <v>6.3896378662134268</v>
      </c>
      <c r="E88" s="74">
        <f t="shared" si="14"/>
        <v>3.7095280415685661</v>
      </c>
      <c r="F88" s="74">
        <f t="shared" si="14"/>
        <v>3.0370665586550549</v>
      </c>
      <c r="G88" s="67"/>
      <c r="H88" s="76" t="s">
        <v>19</v>
      </c>
      <c r="I88" s="77">
        <f t="shared" ref="I88:L88" si="15">(I39/I26-1)*100</f>
        <v>5.4942926462144603</v>
      </c>
      <c r="J88" s="77">
        <f t="shared" si="15"/>
        <v>6.1320241330362402</v>
      </c>
      <c r="K88" s="77">
        <f t="shared" si="15"/>
        <v>6.7320603190756945</v>
      </c>
      <c r="L88" s="77">
        <f t="shared" si="15"/>
        <v>6.6472015891936742</v>
      </c>
    </row>
    <row r="89" spans="1:12" ht="12" customHeight="1">
      <c r="A89" s="67"/>
      <c r="B89" s="80" t="s">
        <v>28</v>
      </c>
      <c r="C89" s="74">
        <f t="shared" ref="C89:F89" si="16">(C40/C27-1)*100</f>
        <v>6.6437020544004799</v>
      </c>
      <c r="D89" s="74">
        <f t="shared" si="16"/>
        <v>7.0371147804891176</v>
      </c>
      <c r="E89" s="74">
        <f t="shared" si="16"/>
        <v>7.3764017179160257</v>
      </c>
      <c r="F89" s="74">
        <f t="shared" si="16"/>
        <v>4.4872367712631922</v>
      </c>
      <c r="G89" s="67"/>
      <c r="H89" s="80" t="s">
        <v>28</v>
      </c>
      <c r="I89" s="77">
        <f t="shared" ref="I89:L89" si="17">(I40/I27-1)*100</f>
        <v>7.8786847414321182</v>
      </c>
      <c r="J89" s="77">
        <f t="shared" si="17"/>
        <v>8.1221545951027707</v>
      </c>
      <c r="K89" s="77">
        <f t="shared" si="17"/>
        <v>5.7880349199829872</v>
      </c>
      <c r="L89" s="77">
        <f t="shared" si="17"/>
        <v>7.748230483283125</v>
      </c>
    </row>
    <row r="90" spans="1:12" ht="12" customHeight="1">
      <c r="A90" s="68"/>
      <c r="B90" s="80" t="s">
        <v>21</v>
      </c>
      <c r="C90" s="74">
        <f t="shared" ref="C90:F90" si="18">(C41/C28-1)*100</f>
        <v>6.6977500639968435</v>
      </c>
      <c r="D90" s="74">
        <f t="shared" si="18"/>
        <v>7.0706732619732371</v>
      </c>
      <c r="E90" s="74">
        <f t="shared" si="18"/>
        <v>5.7418259663716498</v>
      </c>
      <c r="F90" s="74">
        <f t="shared" si="18"/>
        <v>6.2565481962517655</v>
      </c>
      <c r="G90" s="68"/>
      <c r="H90" s="80" t="s">
        <v>21</v>
      </c>
      <c r="I90" s="77">
        <f t="shared" ref="I90:L90" si="19">(I41/I28-1)*100</f>
        <v>7.0031322065045698</v>
      </c>
      <c r="J90" s="77">
        <f t="shared" si="19"/>
        <v>10.403042737882995</v>
      </c>
      <c r="K90" s="77">
        <f t="shared" si="19"/>
        <v>4.9539270716219441</v>
      </c>
      <c r="L90" s="77">
        <f t="shared" si="19"/>
        <v>9.8776078098848927</v>
      </c>
    </row>
    <row r="91" spans="1:12" ht="12.75" customHeight="1">
      <c r="A91" s="68"/>
      <c r="B91" s="76" t="s">
        <v>22</v>
      </c>
      <c r="C91" s="74">
        <f t="shared" ref="C91:F91" si="20">(C42/C29-1)*100</f>
        <v>5.9786843823490976</v>
      </c>
      <c r="D91" s="74">
        <f t="shared" si="20"/>
        <v>5.4256760765985623</v>
      </c>
      <c r="E91" s="74">
        <f t="shared" si="20"/>
        <v>3.7713300926107252</v>
      </c>
      <c r="F91" s="74">
        <f t="shared" si="20"/>
        <v>4.2783060684022711</v>
      </c>
      <c r="G91" s="68"/>
      <c r="H91" s="76" t="s">
        <v>22</v>
      </c>
      <c r="I91" s="77">
        <f t="shared" ref="I91:L91" si="21">(I42/I29-1)*100</f>
        <v>6.8362168500651022</v>
      </c>
      <c r="J91" s="77">
        <f t="shared" si="21"/>
        <v>6.0409287656498778</v>
      </c>
      <c r="K91" s="77">
        <f t="shared" si="21"/>
        <v>6.7292537475002412</v>
      </c>
      <c r="L91" s="77">
        <f t="shared" si="21"/>
        <v>5.3265882507063766</v>
      </c>
    </row>
    <row r="92" spans="1:12" ht="12.75" customHeight="1">
      <c r="A92" s="3"/>
      <c r="B92" s="76" t="s">
        <v>23</v>
      </c>
      <c r="C92" s="74">
        <f t="shared" ref="C92:F92" si="22">(C43/C30-1)*100</f>
        <v>7.0180640640513658</v>
      </c>
      <c r="D92" s="74">
        <f t="shared" si="22"/>
        <v>5.488485191484771</v>
      </c>
      <c r="E92" s="74">
        <f t="shared" si="22"/>
        <v>6.9566487468490701</v>
      </c>
      <c r="F92" s="74">
        <f t="shared" si="22"/>
        <v>4.6036097430968592</v>
      </c>
      <c r="G92" s="3"/>
      <c r="H92" s="76" t="s">
        <v>23</v>
      </c>
      <c r="I92" s="77">
        <f t="shared" ref="I92:L92" si="23">(I43/I30-1)*100</f>
        <v>7.608672273758077</v>
      </c>
      <c r="J92" s="77">
        <f t="shared" si="23"/>
        <v>10.354415636166125</v>
      </c>
      <c r="K92" s="77">
        <f t="shared" si="23"/>
        <v>7.0855048763427853</v>
      </c>
      <c r="L92" s="77">
        <f t="shared" si="23"/>
        <v>4.9657225881343692</v>
      </c>
    </row>
    <row r="93" spans="1:12" ht="12.75" customHeight="1">
      <c r="B93" s="1"/>
      <c r="C93" s="74"/>
      <c r="D93" s="74"/>
      <c r="E93" s="74"/>
      <c r="F93" s="74"/>
      <c r="H93" s="1"/>
      <c r="I93" s="77"/>
      <c r="J93" s="77"/>
      <c r="K93" s="77"/>
      <c r="L93" s="77"/>
    </row>
    <row r="94" spans="1:12" ht="12" customHeight="1">
      <c r="A94" s="68">
        <v>2026</v>
      </c>
      <c r="B94" s="76" t="s">
        <v>12</v>
      </c>
      <c r="C94" s="74">
        <f t="shared" ref="C94:F94" si="24">(C45/C32-1)*100</f>
        <v>6.1417340668837861</v>
      </c>
      <c r="D94" s="74">
        <f t="shared" si="24"/>
        <v>7.0109777922535477</v>
      </c>
      <c r="E94" s="74">
        <f t="shared" si="24"/>
        <v>9.4360764090072315</v>
      </c>
      <c r="F94" s="74">
        <f t="shared" si="24"/>
        <v>3.287767180730583</v>
      </c>
      <c r="G94" s="68">
        <v>2026</v>
      </c>
      <c r="H94" s="76" t="s">
        <v>12</v>
      </c>
      <c r="I94" s="77">
        <f t="shared" ref="I94:L94" si="25">(I45/I32-1)*100</f>
        <v>7.6537897695795998</v>
      </c>
      <c r="J94" s="77">
        <f t="shared" si="25"/>
        <v>4.9572389883125956</v>
      </c>
      <c r="K94" s="77">
        <f t="shared" si="25"/>
        <v>6.2410676926475617</v>
      </c>
      <c r="L94" s="77">
        <f t="shared" si="25"/>
        <v>5.4866358044507679</v>
      </c>
    </row>
    <row r="95" spans="1:12" ht="12" customHeight="1">
      <c r="A95" s="68"/>
      <c r="B95" s="76" t="s">
        <v>13</v>
      </c>
      <c r="C95" s="74">
        <f t="shared" ref="C95:F95" si="26">(C46/C33-1)*100</f>
        <v>6.1798012381431677</v>
      </c>
      <c r="D95" s="74">
        <f t="shared" si="26"/>
        <v>8.3459781561891599</v>
      </c>
      <c r="E95" s="74">
        <f t="shared" si="26"/>
        <v>8.4118742149973169</v>
      </c>
      <c r="F95" s="74">
        <f t="shared" si="26"/>
        <v>3.7110177504857011</v>
      </c>
      <c r="G95" s="68"/>
      <c r="H95" s="76" t="s">
        <v>13</v>
      </c>
      <c r="I95" s="77">
        <f t="shared" ref="I95:L95" si="27">(I46/I33-1)*100</f>
        <v>7.8616870878535972</v>
      </c>
      <c r="J95" s="77">
        <f t="shared" si="27"/>
        <v>4.191950401866551</v>
      </c>
      <c r="K95" s="77">
        <f t="shared" si="27"/>
        <v>5.8702725321560401</v>
      </c>
      <c r="L95" s="77">
        <f t="shared" si="27"/>
        <v>7.3325312256868447</v>
      </c>
    </row>
    <row r="96" spans="1:12" ht="12" customHeight="1">
      <c r="A96" s="68"/>
      <c r="B96" s="76" t="s">
        <v>14</v>
      </c>
      <c r="C96" s="74">
        <f t="shared" ref="C96:F96" si="28">(C47/C34-1)*100</f>
        <v>5.8545329200029972</v>
      </c>
      <c r="D96" s="74">
        <f t="shared" si="28"/>
        <v>5.3390942989660628</v>
      </c>
      <c r="E96" s="74">
        <f t="shared" si="28"/>
        <v>8.1620633098099979</v>
      </c>
      <c r="F96" s="74">
        <f t="shared" si="28"/>
        <v>3.7443921118234691</v>
      </c>
      <c r="G96" s="68"/>
      <c r="H96" s="76" t="s">
        <v>14</v>
      </c>
      <c r="I96" s="77">
        <f t="shared" ref="I96:L96" si="29">(I47/I34-1)*100</f>
        <v>6.4478948716311102</v>
      </c>
      <c r="J96" s="77">
        <f t="shared" si="29"/>
        <v>6.1696719750314877</v>
      </c>
      <c r="K96" s="77">
        <f t="shared" si="29"/>
        <v>6.4837783914304392</v>
      </c>
      <c r="L96" s="77">
        <f t="shared" si="29"/>
        <v>2.5859204300326732</v>
      </c>
    </row>
    <row r="97" spans="1:12" ht="12" customHeight="1">
      <c r="A97" s="68"/>
      <c r="B97" s="76" t="s">
        <v>154</v>
      </c>
      <c r="C97" s="74">
        <f t="shared" ref="C97:F97" si="30">(C48/C35-1)*100</f>
        <v>7.3018443909726116</v>
      </c>
      <c r="D97" s="74">
        <f t="shared" si="30"/>
        <v>6.8542043774490358</v>
      </c>
      <c r="E97" s="74">
        <f t="shared" si="30"/>
        <v>13.387747640298064</v>
      </c>
      <c r="F97" s="74">
        <f t="shared" si="30"/>
        <v>5.3837544334567111</v>
      </c>
      <c r="G97" s="68"/>
      <c r="H97" s="76" t="s">
        <v>154</v>
      </c>
      <c r="I97" s="77">
        <f t="shared" ref="I97:L97" si="31">(I48/I35-1)*100</f>
        <v>7.10760091747491</v>
      </c>
      <c r="J97" s="77">
        <f t="shared" si="31"/>
        <v>5.3012766245854825</v>
      </c>
      <c r="K97" s="77">
        <f t="shared" si="31"/>
        <v>8.5827637353320654</v>
      </c>
      <c r="L97" s="77">
        <f t="shared" si="31"/>
        <v>5.7959079075170949</v>
      </c>
    </row>
    <row r="98" spans="1:12" ht="12" customHeight="1">
      <c r="A98" s="68"/>
      <c r="B98" s="76" t="s">
        <v>132</v>
      </c>
      <c r="C98" s="74">
        <f t="shared" ref="C98:F98" si="32">(C49/C36-1)*100</f>
        <v>3.2466583276780092</v>
      </c>
      <c r="D98" s="74">
        <f t="shared" si="32"/>
        <v>4.2967390496253977</v>
      </c>
      <c r="E98" s="74">
        <f t="shared" si="32"/>
        <v>7.9409371068742018</v>
      </c>
      <c r="F98" s="74">
        <f t="shared" si="32"/>
        <v>3.3761818437388902</v>
      </c>
      <c r="G98" s="68"/>
      <c r="H98" s="76" t="s">
        <v>132</v>
      </c>
      <c r="I98" s="77">
        <f t="shared" ref="I98:L98" si="33">(I49/I36-1)*100</f>
        <v>2.4246536192716217</v>
      </c>
      <c r="J98" s="77">
        <f t="shared" si="33"/>
        <v>2.6562424189815692</v>
      </c>
      <c r="K98" s="77">
        <f t="shared" si="33"/>
        <v>3.1294035065453363</v>
      </c>
      <c r="L98" s="77">
        <f t="shared" si="33"/>
        <v>3.5043345730817244</v>
      </c>
    </row>
    <row r="99" spans="1:12" ht="12" hidden="1" customHeight="1">
      <c r="A99" s="68"/>
      <c r="B99" s="76" t="s">
        <v>133</v>
      </c>
      <c r="C99" s="74">
        <f t="shared" ref="C99:F99" si="34">(C50/C37-1)*100</f>
        <v>-100</v>
      </c>
      <c r="D99" s="74">
        <f t="shared" si="34"/>
        <v>-100</v>
      </c>
      <c r="E99" s="74">
        <f t="shared" si="34"/>
        <v>-100</v>
      </c>
      <c r="F99" s="74">
        <f t="shared" si="34"/>
        <v>-100</v>
      </c>
      <c r="G99" s="68"/>
      <c r="H99" s="76" t="s">
        <v>133</v>
      </c>
      <c r="I99" s="77">
        <f t="shared" ref="I99:L99" si="35">(I50/I37-1)*100</f>
        <v>-100</v>
      </c>
      <c r="J99" s="77">
        <f t="shared" si="35"/>
        <v>-100</v>
      </c>
      <c r="K99" s="77">
        <f t="shared" si="35"/>
        <v>-100</v>
      </c>
      <c r="L99" s="77">
        <f t="shared" si="35"/>
        <v>-100</v>
      </c>
    </row>
    <row r="100" spans="1:12" ht="12" hidden="1" customHeight="1">
      <c r="A100" s="68"/>
      <c r="B100" s="76" t="s">
        <v>134</v>
      </c>
      <c r="C100" s="74">
        <f t="shared" ref="C100:F100" si="36">(C51/C38-1)*100</f>
        <v>-100</v>
      </c>
      <c r="D100" s="74">
        <f t="shared" si="36"/>
        <v>-100</v>
      </c>
      <c r="E100" s="74">
        <f t="shared" si="36"/>
        <v>-100</v>
      </c>
      <c r="F100" s="74">
        <f t="shared" si="36"/>
        <v>-100</v>
      </c>
      <c r="G100" s="68"/>
      <c r="H100" s="76" t="s">
        <v>134</v>
      </c>
      <c r="I100" s="77">
        <f t="shared" ref="I100:L100" si="37">(I51/I38-1)*100</f>
        <v>-100</v>
      </c>
      <c r="J100" s="77">
        <f t="shared" si="37"/>
        <v>-100</v>
      </c>
      <c r="K100" s="77">
        <f t="shared" si="37"/>
        <v>-100</v>
      </c>
      <c r="L100" s="77">
        <f t="shared" si="37"/>
        <v>-100</v>
      </c>
    </row>
    <row r="101" spans="1:12" ht="12" hidden="1" customHeight="1">
      <c r="A101" s="67"/>
      <c r="B101" s="76" t="s">
        <v>135</v>
      </c>
      <c r="C101" s="74">
        <f t="shared" ref="C101:F101" si="38">(C52/C39-1)*100</f>
        <v>-100</v>
      </c>
      <c r="D101" s="74">
        <f t="shared" si="38"/>
        <v>-100</v>
      </c>
      <c r="E101" s="74">
        <f t="shared" si="38"/>
        <v>-100</v>
      </c>
      <c r="F101" s="74">
        <f t="shared" si="38"/>
        <v>-100</v>
      </c>
      <c r="G101" s="67"/>
      <c r="H101" s="76" t="s">
        <v>135</v>
      </c>
      <c r="I101" s="77">
        <f t="shared" ref="I101:L101" si="39">(I52/I39-1)*100</f>
        <v>-100</v>
      </c>
      <c r="J101" s="77">
        <f t="shared" si="39"/>
        <v>-100</v>
      </c>
      <c r="K101" s="77">
        <f t="shared" si="39"/>
        <v>-100</v>
      </c>
      <c r="L101" s="77">
        <f t="shared" si="39"/>
        <v>-100</v>
      </c>
    </row>
    <row r="102" spans="1:12" ht="12" hidden="1" customHeight="1">
      <c r="A102" s="67"/>
      <c r="B102" s="76" t="s">
        <v>136</v>
      </c>
      <c r="C102" s="74">
        <f t="shared" ref="C102:F102" si="40">(C53/C40-1)*100</f>
        <v>-100</v>
      </c>
      <c r="D102" s="74">
        <f t="shared" si="40"/>
        <v>-100</v>
      </c>
      <c r="E102" s="74">
        <f t="shared" si="40"/>
        <v>-100</v>
      </c>
      <c r="F102" s="74">
        <f t="shared" si="40"/>
        <v>-100</v>
      </c>
      <c r="G102" s="67"/>
      <c r="H102" s="76" t="s">
        <v>136</v>
      </c>
      <c r="I102" s="77">
        <f t="shared" ref="I102:L102" si="41">(I53/I40-1)*100</f>
        <v>-100</v>
      </c>
      <c r="J102" s="77">
        <f t="shared" si="41"/>
        <v>-100</v>
      </c>
      <c r="K102" s="77">
        <f t="shared" si="41"/>
        <v>-100</v>
      </c>
      <c r="L102" s="77">
        <f t="shared" si="41"/>
        <v>-100</v>
      </c>
    </row>
    <row r="103" spans="1:12" ht="12" hidden="1" customHeight="1">
      <c r="A103" s="68"/>
      <c r="B103" s="76" t="s">
        <v>137</v>
      </c>
      <c r="C103" s="74">
        <f t="shared" ref="C103:F103" si="42">(C54/C41-1)*100</f>
        <v>-100</v>
      </c>
      <c r="D103" s="74">
        <f t="shared" si="42"/>
        <v>-100</v>
      </c>
      <c r="E103" s="74">
        <f t="shared" si="42"/>
        <v>-100</v>
      </c>
      <c r="F103" s="74">
        <f t="shared" si="42"/>
        <v>-100</v>
      </c>
      <c r="G103" s="68"/>
      <c r="H103" s="76" t="s">
        <v>137</v>
      </c>
      <c r="I103" s="77">
        <f t="shared" ref="I103:L103" si="43">(I54/I41-1)*100</f>
        <v>-100</v>
      </c>
      <c r="J103" s="77">
        <f t="shared" si="43"/>
        <v>-100</v>
      </c>
      <c r="K103" s="77">
        <f t="shared" si="43"/>
        <v>-100</v>
      </c>
      <c r="L103" s="77">
        <f t="shared" si="43"/>
        <v>-100</v>
      </c>
    </row>
    <row r="104" spans="1:12" ht="12.75" hidden="1" customHeight="1">
      <c r="A104" s="68"/>
      <c r="B104" s="76" t="s">
        <v>138</v>
      </c>
      <c r="C104" s="74">
        <f t="shared" ref="C104:F104" si="44">(C55/C42-1)*100</f>
        <v>-100</v>
      </c>
      <c r="D104" s="74">
        <f t="shared" si="44"/>
        <v>-100</v>
      </c>
      <c r="E104" s="74">
        <f t="shared" si="44"/>
        <v>-100</v>
      </c>
      <c r="F104" s="74">
        <f t="shared" si="44"/>
        <v>-100</v>
      </c>
      <c r="G104" s="68"/>
      <c r="H104" s="76" t="s">
        <v>138</v>
      </c>
      <c r="I104" s="77">
        <f t="shared" ref="I104:L104" si="45">(I55/I42-1)*100</f>
        <v>-100</v>
      </c>
      <c r="J104" s="77">
        <f t="shared" si="45"/>
        <v>-100</v>
      </c>
      <c r="K104" s="77">
        <f t="shared" si="45"/>
        <v>-100</v>
      </c>
      <c r="L104" s="77">
        <f t="shared" si="45"/>
        <v>-100</v>
      </c>
    </row>
    <row r="105" spans="1:12" ht="12.75" hidden="1" customHeight="1">
      <c r="A105" s="3"/>
      <c r="B105" s="76" t="s">
        <v>112</v>
      </c>
      <c r="C105" s="74">
        <f t="shared" ref="C105:F105" si="46">(C56/C43-1)*100</f>
        <v>-100</v>
      </c>
      <c r="D105" s="74">
        <f t="shared" si="46"/>
        <v>-100</v>
      </c>
      <c r="E105" s="74">
        <f t="shared" si="46"/>
        <v>-100</v>
      </c>
      <c r="F105" s="74">
        <f t="shared" si="46"/>
        <v>-100</v>
      </c>
      <c r="G105" s="3"/>
      <c r="H105" s="76" t="s">
        <v>112</v>
      </c>
      <c r="I105" s="77">
        <f t="shared" ref="I105:L105" si="47">(I56/I43-1)*100</f>
        <v>-100</v>
      </c>
      <c r="J105" s="77">
        <f t="shared" si="47"/>
        <v>-100</v>
      </c>
      <c r="K105" s="77">
        <f t="shared" si="47"/>
        <v>-100</v>
      </c>
      <c r="L105" s="77">
        <f t="shared" si="47"/>
        <v>-100</v>
      </c>
    </row>
    <row r="106" spans="1:12" ht="4.2" customHeight="1">
      <c r="A106" s="71"/>
      <c r="B106" s="67"/>
      <c r="C106" s="70"/>
      <c r="D106" s="70"/>
      <c r="E106" s="70"/>
      <c r="F106" s="70"/>
      <c r="G106" s="72"/>
      <c r="H106" s="67"/>
      <c r="I106" s="70"/>
      <c r="J106" s="70"/>
      <c r="K106" s="70"/>
      <c r="L106" s="70"/>
    </row>
    <row r="107" spans="1:12" s="44" customFormat="1" ht="16.5" customHeight="1">
      <c r="A107" s="127" t="s">
        <v>121</v>
      </c>
      <c r="B107" s="127"/>
      <c r="C107" s="127"/>
      <c r="D107" s="127"/>
      <c r="E107" s="127"/>
      <c r="F107" s="127"/>
      <c r="G107" s="127" t="s">
        <v>125</v>
      </c>
      <c r="H107" s="127"/>
      <c r="I107" s="127"/>
      <c r="J107" s="127"/>
      <c r="K107" s="127"/>
      <c r="L107" s="127"/>
    </row>
    <row r="108" spans="1:12" ht="7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</row>
    <row r="109" spans="1:12" ht="12" hidden="1" customHeight="1">
      <c r="A109" s="68">
        <v>2024</v>
      </c>
      <c r="B109" s="76" t="s">
        <v>12</v>
      </c>
      <c r="C109" s="74">
        <v>1.087831567362052</v>
      </c>
      <c r="D109" s="74">
        <v>-1.7411249999999989</v>
      </c>
      <c r="E109" s="74">
        <v>-5.2412499999999973</v>
      </c>
      <c r="F109" s="74">
        <v>7.4251354999999908</v>
      </c>
      <c r="G109" s="68">
        <v>2024</v>
      </c>
      <c r="H109" s="76" t="s">
        <v>12</v>
      </c>
      <c r="I109" s="77">
        <v>1.2285600000000008</v>
      </c>
      <c r="J109" s="77">
        <v>-3.4215400000000007</v>
      </c>
      <c r="K109" s="77">
        <v>0.72321220000000075</v>
      </c>
      <c r="L109" s="77">
        <v>0.58755200000000229</v>
      </c>
    </row>
    <row r="110" spans="1:12" ht="12" hidden="1" customHeight="1">
      <c r="A110" s="68"/>
      <c r="B110" s="67" t="s">
        <v>13</v>
      </c>
      <c r="C110" s="74">
        <v>-2.3113768345014218</v>
      </c>
      <c r="D110" s="74">
        <v>0.58219999999999938</v>
      </c>
      <c r="E110" s="74">
        <v>-0.80120000000001301</v>
      </c>
      <c r="F110" s="74">
        <v>-6.1897500000000054</v>
      </c>
      <c r="G110" s="68"/>
      <c r="H110" s="67" t="s">
        <v>13</v>
      </c>
      <c r="I110" s="77">
        <v>-1.1230999999999991</v>
      </c>
      <c r="J110" s="77">
        <v>-4.6852400000000021</v>
      </c>
      <c r="K110" s="77">
        <v>-1.0211999999999999</v>
      </c>
      <c r="L110" s="77">
        <v>-1.2084699999999948</v>
      </c>
    </row>
    <row r="111" spans="1:12" ht="12" hidden="1" customHeight="1">
      <c r="A111" s="73"/>
      <c r="B111" s="76" t="s">
        <v>14</v>
      </c>
      <c r="C111" s="74">
        <v>2.1207320846459821</v>
      </c>
      <c r="D111" s="74">
        <v>-1.0925399999999974</v>
      </c>
      <c r="E111" s="74">
        <v>3.3965339999999955</v>
      </c>
      <c r="F111" s="74">
        <v>4.123420000000011</v>
      </c>
      <c r="G111" s="73"/>
      <c r="H111" s="76" t="s">
        <v>14</v>
      </c>
      <c r="I111" s="77">
        <v>1.9260000000000055</v>
      </c>
      <c r="J111" s="77">
        <v>4.6124000000000054</v>
      </c>
      <c r="K111" s="77">
        <v>0.39312000000000236</v>
      </c>
      <c r="L111" s="77">
        <v>3.3996539999999964</v>
      </c>
    </row>
    <row r="112" spans="1:12" ht="12" hidden="1" customHeight="1">
      <c r="A112" s="73"/>
      <c r="B112" s="76" t="s">
        <v>15</v>
      </c>
      <c r="C112" s="74">
        <v>-0.60436343761266498</v>
      </c>
      <c r="D112" s="74">
        <v>4.2709923999999955</v>
      </c>
      <c r="E112" s="74">
        <v>1.8673514752000075</v>
      </c>
      <c r="F112" s="74">
        <v>-1.9727013399999938</v>
      </c>
      <c r="G112" s="73"/>
      <c r="H112" s="76" t="s">
        <v>15</v>
      </c>
      <c r="I112" s="77">
        <v>-1.246925100000007</v>
      </c>
      <c r="J112" s="77">
        <v>-1.9040216299999968</v>
      </c>
      <c r="K112" s="77">
        <v>-0.14661213099999015</v>
      </c>
      <c r="L112" s="77">
        <v>1.3512122999999931</v>
      </c>
    </row>
    <row r="113" spans="1:12" ht="12" hidden="1" customHeight="1">
      <c r="A113" s="73"/>
      <c r="B113" s="76" t="s">
        <v>16</v>
      </c>
      <c r="C113" s="74">
        <v>2.3462410079268414</v>
      </c>
      <c r="D113" s="74">
        <v>-0.62108523999999665</v>
      </c>
      <c r="E113" s="74">
        <v>3.8212514752000049</v>
      </c>
      <c r="F113" s="74">
        <v>1.0492701340000021</v>
      </c>
      <c r="G113" s="73"/>
      <c r="H113" s="76" t="s">
        <v>16</v>
      </c>
      <c r="I113" s="77">
        <v>3.1974549999999935</v>
      </c>
      <c r="J113" s="77">
        <v>5.5210256300000093</v>
      </c>
      <c r="K113" s="77">
        <v>1.3236011310000073</v>
      </c>
      <c r="L113" s="77">
        <v>2.8125222999999977</v>
      </c>
    </row>
    <row r="114" spans="1:12" ht="12" hidden="1" customHeight="1">
      <c r="A114" s="73"/>
      <c r="B114" s="76" t="s">
        <v>17</v>
      </c>
      <c r="C114" s="74">
        <v>0.29213712617661702</v>
      </c>
      <c r="D114" s="74">
        <v>2.7444702121999898</v>
      </c>
      <c r="E114" s="74">
        <v>-2.4218921120999992</v>
      </c>
      <c r="F114" s="74">
        <v>0.45209960000001104</v>
      </c>
      <c r="G114" s="73"/>
      <c r="H114" s="76" t="s">
        <v>17</v>
      </c>
      <c r="I114" s="77">
        <v>-0.39454999999999352</v>
      </c>
      <c r="J114" s="77">
        <v>-0.48563211000000051</v>
      </c>
      <c r="K114" s="77">
        <v>1.0435511000000064</v>
      </c>
      <c r="L114" s="77">
        <v>2.2742523110000024</v>
      </c>
    </row>
    <row r="115" spans="1:12" ht="12" hidden="1" customHeight="1">
      <c r="A115" s="73"/>
      <c r="B115" s="76" t="s">
        <v>18</v>
      </c>
      <c r="C115" s="74">
        <v>2.5677010455586791</v>
      </c>
      <c r="D115" s="74">
        <v>-0.45545000000001279</v>
      </c>
      <c r="E115" s="74">
        <v>5.4612000000000105</v>
      </c>
      <c r="F115" s="74">
        <v>2.1555200000000108</v>
      </c>
      <c r="G115" s="73"/>
      <c r="H115" s="76" t="s">
        <v>18</v>
      </c>
      <c r="I115" s="77">
        <v>1.5594700000000072</v>
      </c>
      <c r="J115" s="77">
        <v>6.5012700000000034</v>
      </c>
      <c r="K115" s="77">
        <v>2.3562400000000094</v>
      </c>
      <c r="L115" s="77">
        <v>2.1552000000000016</v>
      </c>
    </row>
    <row r="116" spans="1:12" ht="12" hidden="1" customHeight="1">
      <c r="A116" s="71"/>
      <c r="B116" s="76" t="s">
        <v>19</v>
      </c>
      <c r="C116" s="74">
        <v>-0.2012756176615671</v>
      </c>
      <c r="D116" s="74">
        <v>-0.12184000000000639</v>
      </c>
      <c r="E116" s="74">
        <v>0.51266999999999285</v>
      </c>
      <c r="F116" s="74">
        <v>-1.2634260000000008</v>
      </c>
      <c r="G116" s="71"/>
      <c r="H116" s="76" t="s">
        <v>19</v>
      </c>
      <c r="I116" s="77">
        <v>0.51247000000000931</v>
      </c>
      <c r="J116" s="77">
        <v>-0.92145000000001254</v>
      </c>
      <c r="K116" s="77">
        <v>0.14225125000000283</v>
      </c>
      <c r="L116" s="77">
        <v>-2.4136999999999964</v>
      </c>
    </row>
    <row r="117" spans="1:12" ht="12" hidden="1" customHeight="1">
      <c r="A117" s="71"/>
      <c r="B117" s="76" t="s">
        <v>20</v>
      </c>
      <c r="C117" s="74">
        <v>0.71371046723094356</v>
      </c>
      <c r="D117" s="74">
        <v>0.28183100000001016</v>
      </c>
      <c r="E117" s="74">
        <v>-0.2447210000000144</v>
      </c>
      <c r="F117" s="74">
        <v>0.74233999999999689</v>
      </c>
      <c r="G117" s="71"/>
      <c r="H117" s="76" t="s">
        <v>20</v>
      </c>
      <c r="I117" s="77">
        <v>0.21511999999999087</v>
      </c>
      <c r="J117" s="77">
        <v>3.9523999999999893</v>
      </c>
      <c r="K117" s="77">
        <v>0.14513400000000232</v>
      </c>
      <c r="L117" s="77">
        <v>1.045133999999992</v>
      </c>
    </row>
    <row r="118" spans="1:12" ht="12" hidden="1" customHeight="1">
      <c r="A118" s="71"/>
      <c r="B118" s="76" t="s">
        <v>21</v>
      </c>
      <c r="C118" s="74">
        <v>5.9076659714341062E-2</v>
      </c>
      <c r="D118" s="74">
        <v>0.19214999999999094</v>
      </c>
      <c r="E118" s="74">
        <v>-0.16239999999998478</v>
      </c>
      <c r="F118" s="74">
        <v>-1.6124000000000027</v>
      </c>
      <c r="G118" s="71"/>
      <c r="H118" s="76" t="s">
        <v>21</v>
      </c>
      <c r="I118" s="77">
        <v>1.045420000000008</v>
      </c>
      <c r="J118" s="77">
        <v>-1.7512399999999873</v>
      </c>
      <c r="K118" s="77">
        <v>1.0420496999999918</v>
      </c>
      <c r="L118" s="77">
        <v>-1.6024499999999997</v>
      </c>
    </row>
    <row r="119" spans="1:12" ht="12" hidden="1" customHeight="1">
      <c r="A119" s="68"/>
      <c r="B119" s="76" t="s">
        <v>22</v>
      </c>
      <c r="C119" s="74">
        <v>-0.90554176635747607</v>
      </c>
      <c r="D119" s="74">
        <v>0.13614200000000576</v>
      </c>
      <c r="E119" s="74">
        <v>3.4084500000000073</v>
      </c>
      <c r="F119" s="74">
        <v>-1.132449999999996</v>
      </c>
      <c r="G119" s="68"/>
      <c r="H119" s="76" t="s">
        <v>22</v>
      </c>
      <c r="I119" s="77">
        <v>-1.9323499999999938</v>
      </c>
      <c r="J119" s="77">
        <v>0.52147000000000165</v>
      </c>
      <c r="K119" s="77">
        <v>-1.5579400000000132</v>
      </c>
      <c r="L119" s="77">
        <v>1.0346149999999943</v>
      </c>
    </row>
    <row r="120" spans="1:12" ht="12" hidden="1" customHeight="1">
      <c r="A120" s="68"/>
      <c r="B120" s="80" t="s">
        <v>23</v>
      </c>
      <c r="C120" s="74">
        <v>-0.11525747316480928</v>
      </c>
      <c r="D120" s="74">
        <v>3.2512100024510104</v>
      </c>
      <c r="E120" s="74">
        <v>2.3142313999999997</v>
      </c>
      <c r="F120" s="74">
        <v>1.2444243500000063</v>
      </c>
      <c r="G120" s="68"/>
      <c r="H120" s="80" t="s">
        <v>23</v>
      </c>
      <c r="I120" s="77">
        <v>-2.6141321468500234</v>
      </c>
      <c r="J120" s="77">
        <v>-0.54213560000000438</v>
      </c>
      <c r="K120" s="77">
        <v>0.54543124999999471</v>
      </c>
      <c r="L120" s="77">
        <v>0.54542158299999421</v>
      </c>
    </row>
    <row r="121" spans="1:12" ht="9.6" customHeight="1">
      <c r="A121" s="75"/>
      <c r="B121" s="81"/>
      <c r="C121" s="75"/>
      <c r="D121" s="75"/>
      <c r="E121" s="75"/>
      <c r="F121" s="75"/>
      <c r="G121" s="75"/>
      <c r="H121" s="81"/>
      <c r="I121" s="75"/>
      <c r="J121" s="75"/>
      <c r="K121" s="75"/>
      <c r="L121" s="75"/>
    </row>
    <row r="122" spans="1:12" ht="12" customHeight="1">
      <c r="A122" s="68">
        <v>2025</v>
      </c>
      <c r="B122" s="80" t="s">
        <v>12</v>
      </c>
      <c r="C122" s="74">
        <f>(C32/C30-1)*100</f>
        <v>0.52730214914999962</v>
      </c>
      <c r="D122" s="74">
        <f t="shared" ref="D122:F122" si="48">(D32/D30-1)*100</f>
        <v>-4.4921299999999835</v>
      </c>
      <c r="E122" s="74">
        <f t="shared" si="48"/>
        <v>-10.432839999999988</v>
      </c>
      <c r="F122" s="74">
        <f t="shared" si="48"/>
        <v>5.1832600000000006</v>
      </c>
      <c r="G122" s="68">
        <v>2025</v>
      </c>
      <c r="H122" s="80" t="s">
        <v>12</v>
      </c>
      <c r="I122" s="77">
        <f>(I32/I30-1)*100</f>
        <v>2.7123589999999975</v>
      </c>
      <c r="J122" s="77">
        <f t="shared" ref="J122:L122" si="49">(J32/J30-1)*100</f>
        <v>0.42135000000000922</v>
      </c>
      <c r="K122" s="77">
        <f t="shared" si="49"/>
        <v>-0.84123600000000076</v>
      </c>
      <c r="L122" s="77">
        <f t="shared" si="49"/>
        <v>-1.612846999999995</v>
      </c>
    </row>
    <row r="123" spans="1:12" ht="12" customHeight="1">
      <c r="A123" s="68"/>
      <c r="B123" s="80" t="s">
        <v>13</v>
      </c>
      <c r="C123" s="74">
        <f t="shared" ref="C123:F123" si="50">(C33/C32-1)*100</f>
        <v>-1.415816737404807</v>
      </c>
      <c r="D123" s="74">
        <f t="shared" si="50"/>
        <v>1.8023450000000052</v>
      </c>
      <c r="E123" s="74">
        <f t="shared" si="50"/>
        <v>-1.7023568000000044</v>
      </c>
      <c r="F123" s="74">
        <f t="shared" si="50"/>
        <v>-4.7825460000000097</v>
      </c>
      <c r="G123" s="68"/>
      <c r="H123" s="80" t="s">
        <v>13</v>
      </c>
      <c r="I123" s="77">
        <f t="shared" ref="I123:L123" si="51">(I33/I32-1)*100</f>
        <v>-0.99123500000001252</v>
      </c>
      <c r="J123" s="77">
        <f t="shared" si="51"/>
        <v>-4.0124785000000056</v>
      </c>
      <c r="K123" s="77">
        <f t="shared" si="51"/>
        <v>0.60123499999999996</v>
      </c>
      <c r="L123" s="77">
        <f t="shared" si="51"/>
        <v>0.4132400000000036</v>
      </c>
    </row>
    <row r="124" spans="1:12" ht="12" customHeight="1">
      <c r="A124" s="68"/>
      <c r="B124" s="76" t="s">
        <v>24</v>
      </c>
      <c r="C124" s="74">
        <f t="shared" ref="C124:F124" si="52">(C34/C33-1)*100</f>
        <v>2.96227524707533</v>
      </c>
      <c r="D124" s="74">
        <f t="shared" si="52"/>
        <v>-1.3782359999999994</v>
      </c>
      <c r="E124" s="74">
        <f t="shared" si="52"/>
        <v>5.6436859246999926</v>
      </c>
      <c r="F124" s="74">
        <f t="shared" si="52"/>
        <v>4.9952360000000029</v>
      </c>
      <c r="G124" s="68"/>
      <c r="H124" s="76" t="s">
        <v>24</v>
      </c>
      <c r="I124" s="77">
        <f t="shared" ref="I124:L124" si="53">(I34/I33-1)*100</f>
        <v>5.3753259999999914</v>
      </c>
      <c r="J124" s="77">
        <f t="shared" si="53"/>
        <v>1.8313400000000035</v>
      </c>
      <c r="K124" s="77">
        <f t="shared" si="53"/>
        <v>6.2152100000001376E-2</v>
      </c>
      <c r="L124" s="77">
        <f t="shared" si="53"/>
        <v>3.6382340000000069</v>
      </c>
    </row>
    <row r="125" spans="1:12" ht="12" customHeight="1">
      <c r="A125" s="68"/>
      <c r="B125" s="80" t="s">
        <v>15</v>
      </c>
      <c r="C125" s="74">
        <f t="shared" ref="C125:F125" si="54">(C35/C34-1)*100</f>
        <v>-0.33600687922135108</v>
      </c>
      <c r="D125" s="74">
        <f t="shared" si="54"/>
        <v>4.9931246999999956</v>
      </c>
      <c r="E125" s="74">
        <f t="shared" si="54"/>
        <v>-1.3524376000000005</v>
      </c>
      <c r="F125" s="74">
        <f t="shared" si="54"/>
        <v>-1.2098214700000165</v>
      </c>
      <c r="G125" s="68"/>
      <c r="H125" s="80" t="s">
        <v>15</v>
      </c>
      <c r="I125" s="77">
        <f t="shared" ref="I125:L125" si="55">(I35/I34-1)*100</f>
        <v>-2.0494012350000035</v>
      </c>
      <c r="J125" s="77">
        <f t="shared" si="55"/>
        <v>2.5513426899999914</v>
      </c>
      <c r="K125" s="77">
        <f t="shared" si="55"/>
        <v>0.15132579999999063</v>
      </c>
      <c r="L125" s="77">
        <f t="shared" si="55"/>
        <v>-0.75531246900001348</v>
      </c>
    </row>
    <row r="126" spans="1:12" ht="12" customHeight="1">
      <c r="A126" s="68"/>
      <c r="B126" s="76" t="s">
        <v>16</v>
      </c>
      <c r="C126" s="74">
        <f t="shared" ref="C126:F126" si="56">(C36/C35-1)*100</f>
        <v>1.7830340259525013</v>
      </c>
      <c r="D126" s="74">
        <f t="shared" si="56"/>
        <v>-1.4423421000000047</v>
      </c>
      <c r="E126" s="74">
        <f t="shared" si="56"/>
        <v>2.5236800000000059</v>
      </c>
      <c r="F126" s="74">
        <f t="shared" si="56"/>
        <v>1.3423146999999913</v>
      </c>
      <c r="G126" s="68"/>
      <c r="H126" s="76" t="s">
        <v>16</v>
      </c>
      <c r="I126" s="77">
        <f t="shared" ref="I126:L126" si="57">(I36/I35-1)*100</f>
        <v>4.2452136000000085</v>
      </c>
      <c r="J126" s="77">
        <f t="shared" si="57"/>
        <v>-0.10326470000000532</v>
      </c>
      <c r="K126" s="77">
        <f t="shared" si="57"/>
        <v>0.59658739999999266</v>
      </c>
      <c r="L126" s="77">
        <f t="shared" si="57"/>
        <v>3.5123472600000039</v>
      </c>
    </row>
    <row r="127" spans="1:12" ht="12" customHeight="1">
      <c r="A127" s="68"/>
      <c r="B127" s="80" t="s">
        <v>17</v>
      </c>
      <c r="C127" s="74">
        <f t="shared" ref="C127:F127" si="58">(C37/C36-1)*100</f>
        <v>0.35469494222253317</v>
      </c>
      <c r="D127" s="74">
        <f t="shared" si="58"/>
        <v>3.5832249999999899</v>
      </c>
      <c r="E127" s="74">
        <f t="shared" si="58"/>
        <v>6.4415321400000058</v>
      </c>
      <c r="F127" s="74">
        <f t="shared" si="58"/>
        <v>-1.3941254729999963</v>
      </c>
      <c r="G127" s="68"/>
      <c r="H127" s="80" t="s">
        <v>17</v>
      </c>
      <c r="I127" s="77">
        <f t="shared" ref="I127:L127" si="59">(I37/I36-1)*100</f>
        <v>-1.9842132160000081</v>
      </c>
      <c r="J127" s="77">
        <f t="shared" si="59"/>
        <v>-1.3553216799999879</v>
      </c>
      <c r="K127" s="77">
        <f t="shared" si="59"/>
        <v>2.3623479999999919</v>
      </c>
      <c r="L127" s="77">
        <f t="shared" si="59"/>
        <v>3.7040231752399899</v>
      </c>
    </row>
    <row r="128" spans="1:12" ht="12" customHeight="1">
      <c r="A128" s="68"/>
      <c r="B128" s="80" t="s">
        <v>18</v>
      </c>
      <c r="C128" s="74">
        <f t="shared" ref="C128:F128" si="60">(C38/C37-1)*100</f>
        <v>2.4021287229735844</v>
      </c>
      <c r="D128" s="74">
        <f t="shared" si="60"/>
        <v>0.40423579999999681</v>
      </c>
      <c r="E128" s="74">
        <f t="shared" si="60"/>
        <v>-1.7523579999999983</v>
      </c>
      <c r="F128" s="74">
        <f t="shared" si="60"/>
        <v>0.982348200000005</v>
      </c>
      <c r="G128" s="68"/>
      <c r="H128" s="80" t="s">
        <v>18</v>
      </c>
      <c r="I128" s="77">
        <f t="shared" ref="I128:L128" si="61">(I38/I37-1)*100</f>
        <v>2.172923679999994</v>
      </c>
      <c r="J128" s="77">
        <f t="shared" si="61"/>
        <v>7.8589221000000098</v>
      </c>
      <c r="K128" s="77">
        <f t="shared" si="61"/>
        <v>3.0156821500000097</v>
      </c>
      <c r="L128" s="77">
        <f t="shared" si="61"/>
        <v>-1.1823584199999959</v>
      </c>
    </row>
    <row r="129" spans="1:12" ht="12" customHeight="1">
      <c r="A129" s="67"/>
      <c r="B129" s="76" t="s">
        <v>19</v>
      </c>
      <c r="C129" s="74">
        <f t="shared" ref="C129:F129" si="62">(C39/C38-1)*100</f>
        <v>-0.58142889753393101</v>
      </c>
      <c r="D129" s="74">
        <f t="shared" si="62"/>
        <v>-0.75812339999999923</v>
      </c>
      <c r="E129" s="74">
        <f t="shared" si="62"/>
        <v>5.0050237460008695E-2</v>
      </c>
      <c r="F129" s="74">
        <f t="shared" si="62"/>
        <v>-0.93264520000000406</v>
      </c>
      <c r="G129" s="67"/>
      <c r="H129" s="76" t="s">
        <v>19</v>
      </c>
      <c r="I129" s="77">
        <f t="shared" ref="I129:L129" si="63">(I39/I38-1)*100</f>
        <v>-0.45326399999999767</v>
      </c>
      <c r="J129" s="77">
        <f t="shared" si="63"/>
        <v>-2.850132400000005</v>
      </c>
      <c r="K129" s="77">
        <f t="shared" si="63"/>
        <v>0.49213426140000127</v>
      </c>
      <c r="L129" s="77">
        <f t="shared" si="63"/>
        <v>-2.0423425099999837</v>
      </c>
    </row>
    <row r="130" spans="1:12" ht="12" customHeight="1">
      <c r="A130" s="67"/>
      <c r="B130" s="80" t="s">
        <v>28</v>
      </c>
      <c r="C130" s="74">
        <f t="shared" ref="C130:F130" si="64">(C40/C39-1)*100</f>
        <v>1.8199608229076958</v>
      </c>
      <c r="D130" s="74">
        <f t="shared" si="64"/>
        <v>0.89213640000000982</v>
      </c>
      <c r="E130" s="74">
        <f t="shared" si="64"/>
        <v>3.28234168699999</v>
      </c>
      <c r="F130" s="74">
        <f t="shared" si="64"/>
        <v>2.1602136400000083</v>
      </c>
      <c r="G130" s="67"/>
      <c r="H130" s="80" t="s">
        <v>28</v>
      </c>
      <c r="I130" s="77">
        <f t="shared" ref="I130:L130" si="65">(I40/I39-1)*100</f>
        <v>2.4801917300000031</v>
      </c>
      <c r="J130" s="77">
        <f t="shared" si="65"/>
        <v>5.9016593261540073</v>
      </c>
      <c r="K130" s="77">
        <f t="shared" si="65"/>
        <v>-0.74063125000001229</v>
      </c>
      <c r="L130" s="77">
        <f t="shared" si="65"/>
        <v>2.0883269810000105</v>
      </c>
    </row>
    <row r="131" spans="1:12" ht="12" customHeight="1">
      <c r="A131" s="68"/>
      <c r="B131" s="80" t="s">
        <v>21</v>
      </c>
      <c r="C131" s="74">
        <f t="shared" ref="C131:F131" si="66">(C41/C40-1)*100</f>
        <v>0.10978752056525209</v>
      </c>
      <c r="D131" s="74">
        <f t="shared" si="66"/>
        <v>0.22356243499999096</v>
      </c>
      <c r="E131" s="74">
        <f t="shared" si="66"/>
        <v>-1.6822136409999966</v>
      </c>
      <c r="F131" s="74">
        <f t="shared" si="66"/>
        <v>5.3624580000000144E-2</v>
      </c>
      <c r="G131" s="68"/>
      <c r="H131" s="80" t="s">
        <v>21</v>
      </c>
      <c r="I131" s="77">
        <f t="shared" ref="I131:L131" si="67">(I41/I40-1)*100</f>
        <v>0.2253268200000047</v>
      </c>
      <c r="J131" s="77">
        <f t="shared" si="67"/>
        <v>0.3213641999999961</v>
      </c>
      <c r="K131" s="77">
        <f t="shared" si="67"/>
        <v>0.24536256300000669</v>
      </c>
      <c r="L131" s="77">
        <f t="shared" si="67"/>
        <v>0.34213425000000353</v>
      </c>
    </row>
    <row r="132" spans="1:12" s="75" customFormat="1" ht="12.75" customHeight="1">
      <c r="A132" s="68"/>
      <c r="B132" s="76" t="s">
        <v>22</v>
      </c>
      <c r="C132" s="74">
        <f t="shared" ref="C132:F132" si="68">(C42/C41-1)*100</f>
        <v>-1.5733667590545952</v>
      </c>
      <c r="D132" s="74">
        <f t="shared" si="68"/>
        <v>-1.402315420000011</v>
      </c>
      <c r="E132" s="74">
        <f t="shared" si="68"/>
        <v>1.4814365199999902</v>
      </c>
      <c r="F132" s="74">
        <f t="shared" si="68"/>
        <v>-2.973126699999995</v>
      </c>
      <c r="G132" s="68"/>
      <c r="H132" s="76" t="s">
        <v>22</v>
      </c>
      <c r="I132" s="77">
        <f t="shared" ref="I132:L132" si="69">(I42/I41-1)*100</f>
        <v>-2.0853268000000091</v>
      </c>
      <c r="J132" s="77">
        <f t="shared" si="69"/>
        <v>-3.450215000000012</v>
      </c>
      <c r="K132" s="77">
        <f t="shared" si="69"/>
        <v>0.10723652099999814</v>
      </c>
      <c r="L132" s="77">
        <f t="shared" si="69"/>
        <v>-3.1501367268000124</v>
      </c>
    </row>
    <row r="133" spans="1:12" ht="12.75" customHeight="1">
      <c r="A133" s="3"/>
      <c r="B133" s="76" t="s">
        <v>23</v>
      </c>
      <c r="C133" s="74">
        <f t="shared" ref="C133:F133" si="70">(C43/C42-1)*100</f>
        <v>0.86435623405862749</v>
      </c>
      <c r="D133" s="74">
        <f t="shared" si="70"/>
        <v>3.3127236427000106</v>
      </c>
      <c r="E133" s="74">
        <f t="shared" si="70"/>
        <v>5.4548236000000028</v>
      </c>
      <c r="F133" s="74">
        <f t="shared" si="70"/>
        <v>1.5602636124999902</v>
      </c>
      <c r="G133" s="3"/>
      <c r="H133" s="76" t="s">
        <v>23</v>
      </c>
      <c r="I133" s="77">
        <f t="shared" ref="I133:L133" si="71">(I43/I42-1)*100</f>
        <v>-1.9100053625800029</v>
      </c>
      <c r="J133" s="77">
        <f t="shared" si="71"/>
        <v>3.5035682358000031</v>
      </c>
      <c r="K133" s="77">
        <f t="shared" si="71"/>
        <v>0.88104142364100468</v>
      </c>
      <c r="L133" s="77">
        <f t="shared" si="71"/>
        <v>0.20093695873999451</v>
      </c>
    </row>
    <row r="134" spans="1:12">
      <c r="B134" s="1"/>
      <c r="H134" s="1"/>
    </row>
    <row r="135" spans="1:12" ht="12" customHeight="1">
      <c r="A135" s="68">
        <v>2026</v>
      </c>
      <c r="B135" s="76" t="s">
        <v>12</v>
      </c>
      <c r="C135" s="74">
        <f>(C45/C43-1)*100</f>
        <v>-0.29587748111227219</v>
      </c>
      <c r="D135" s="74">
        <f t="shared" ref="D135:F135" si="72">(D45/D43-1)*100</f>
        <v>-3.113685470000005</v>
      </c>
      <c r="E135" s="74">
        <f t="shared" si="72"/>
        <v>-8.3565287400000123</v>
      </c>
      <c r="F135" s="74">
        <f t="shared" si="72"/>
        <v>3.8601258299999941</v>
      </c>
      <c r="G135" s="68">
        <v>2026</v>
      </c>
      <c r="H135" s="76" t="s">
        <v>12</v>
      </c>
      <c r="I135" s="77">
        <f>(I45/I43-1)*100</f>
        <v>2.7554236000000065</v>
      </c>
      <c r="J135" s="77">
        <f t="shared" ref="J135:L135" si="73">(J45/J43-1)*100</f>
        <v>-4.4900236142000001</v>
      </c>
      <c r="K135" s="77">
        <f t="shared" si="73"/>
        <v>-1.6231658000000149</v>
      </c>
      <c r="L135" s="77">
        <f t="shared" si="73"/>
        <v>-1.1245812399999999</v>
      </c>
    </row>
    <row r="136" spans="1:12" ht="12" customHeight="1">
      <c r="A136" s="68"/>
      <c r="B136" s="76" t="s">
        <v>13</v>
      </c>
      <c r="C136" s="74">
        <f t="shared" ref="C136:F136" si="74">(C46/C45-1)*100</f>
        <v>-1.3804600417495427</v>
      </c>
      <c r="D136" s="74">
        <f t="shared" si="74"/>
        <v>3.0723658000000098</v>
      </c>
      <c r="E136" s="74">
        <f t="shared" si="74"/>
        <v>-2.6223154199999876</v>
      </c>
      <c r="F136" s="74">
        <f t="shared" si="74"/>
        <v>-4.3923657999999977</v>
      </c>
      <c r="G136" s="68"/>
      <c r="H136" s="76" t="s">
        <v>13</v>
      </c>
      <c r="I136" s="77">
        <f t="shared" ref="I136:L136" si="75">(I46/I45-1)*100</f>
        <v>-0.8000326579999939</v>
      </c>
      <c r="J136" s="77">
        <f t="shared" si="75"/>
        <v>-4.7123649999999966</v>
      </c>
      <c r="K136" s="77">
        <f t="shared" si="75"/>
        <v>0.2501235900000065</v>
      </c>
      <c r="L136" s="77">
        <f t="shared" si="75"/>
        <v>2.1703567999999951</v>
      </c>
    </row>
    <row r="137" spans="1:12" ht="12" customHeight="1">
      <c r="A137" s="68"/>
      <c r="B137" s="76" t="s">
        <v>14</v>
      </c>
      <c r="C137" s="74">
        <f t="shared" ref="C137:F137" si="76">(C47/C46-1)*100</f>
        <v>2.6468634106339595</v>
      </c>
      <c r="D137" s="74">
        <f t="shared" si="76"/>
        <v>-4.1152475179999985</v>
      </c>
      <c r="E137" s="74">
        <f t="shared" si="76"/>
        <v>5.4002536899999898</v>
      </c>
      <c r="F137" s="74">
        <f t="shared" si="76"/>
        <v>5.0290236246999909</v>
      </c>
      <c r="G137" s="68"/>
      <c r="H137" s="76" t="s">
        <v>14</v>
      </c>
      <c r="I137" s="77">
        <f t="shared" ref="I137:L137" si="77">(I47/I46-1)*100</f>
        <v>3.9941236500000032</v>
      </c>
      <c r="J137" s="77">
        <f t="shared" si="77"/>
        <v>3.7642535999999893</v>
      </c>
      <c r="K137" s="77">
        <f t="shared" si="77"/>
        <v>0.64200057999999061</v>
      </c>
      <c r="L137" s="77">
        <f t="shared" si="77"/>
        <v>-0.94500236579999619</v>
      </c>
    </row>
    <row r="138" spans="1:12" ht="12" customHeight="1">
      <c r="A138" s="68"/>
      <c r="B138" s="76" t="s">
        <v>154</v>
      </c>
      <c r="C138" s="74">
        <f t="shared" ref="C138:F138" si="78">(C48/C47-1)*100</f>
        <v>1.0266635375037358</v>
      </c>
      <c r="D138" s="74">
        <f t="shared" si="78"/>
        <v>6.5032586390000091</v>
      </c>
      <c r="E138" s="74">
        <f t="shared" si="78"/>
        <v>3.4135682000000056</v>
      </c>
      <c r="F138" s="74">
        <f t="shared" si="78"/>
        <v>0.35125468199999066</v>
      </c>
      <c r="G138" s="68"/>
      <c r="H138" s="76" t="s">
        <v>154</v>
      </c>
      <c r="I138" s="77">
        <f t="shared" ref="I138:L138" si="79">(I48/I47-1)*100</f>
        <v>-1.4423567999999887</v>
      </c>
      <c r="J138" s="77">
        <f t="shared" si="79"/>
        <v>1.7125427999999943</v>
      </c>
      <c r="K138" s="77">
        <f t="shared" si="79"/>
        <v>2.1254872000000091</v>
      </c>
      <c r="L138" s="77">
        <f t="shared" si="79"/>
        <v>2.3501254199999932</v>
      </c>
    </row>
    <row r="139" spans="1:12" ht="12" customHeight="1">
      <c r="A139" s="68"/>
      <c r="B139" s="76" t="s">
        <v>132</v>
      </c>
      <c r="C139" s="74">
        <f t="shared" ref="C139:F139" si="80">(C49/C48-1)*100</f>
        <v>-2.0635833682272287</v>
      </c>
      <c r="D139" s="74">
        <f t="shared" si="80"/>
        <v>-3.8012365799999892</v>
      </c>
      <c r="E139" s="74">
        <f t="shared" si="80"/>
        <v>-2.4012529999999921</v>
      </c>
      <c r="F139" s="74">
        <f t="shared" si="80"/>
        <v>-0.5882679999999807</v>
      </c>
      <c r="G139" s="68"/>
      <c r="H139" s="76" t="s">
        <v>132</v>
      </c>
      <c r="I139" s="77">
        <f t="shared" ref="I139:L139" si="81">(I49/I48-1)*100</f>
        <v>-0.31258469999999594</v>
      </c>
      <c r="J139" s="77">
        <f t="shared" si="81"/>
        <v>-2.6125436980000027</v>
      </c>
      <c r="K139" s="77">
        <f t="shared" si="81"/>
        <v>-4.4556825000000018</v>
      </c>
      <c r="L139" s="77">
        <f t="shared" si="81"/>
        <v>1.2702365823999973</v>
      </c>
    </row>
    <row r="140" spans="1:12" ht="12" hidden="1" customHeight="1">
      <c r="A140" s="68"/>
      <c r="B140" s="76" t="s">
        <v>133</v>
      </c>
      <c r="C140" s="74">
        <f t="shared" ref="C140:F140" si="82">(C50/C49-1)*100</f>
        <v>-100</v>
      </c>
      <c r="D140" s="74">
        <f t="shared" si="82"/>
        <v>-100</v>
      </c>
      <c r="E140" s="74">
        <f t="shared" si="82"/>
        <v>-100</v>
      </c>
      <c r="F140" s="74">
        <f t="shared" si="82"/>
        <v>-100</v>
      </c>
      <c r="G140" s="68"/>
      <c r="H140" s="76" t="s">
        <v>133</v>
      </c>
      <c r="I140" s="77">
        <f t="shared" ref="I140:L140" si="83">(I50/I49-1)*100</f>
        <v>-100</v>
      </c>
      <c r="J140" s="77">
        <f t="shared" si="83"/>
        <v>-100</v>
      </c>
      <c r="K140" s="77">
        <f t="shared" si="83"/>
        <v>-100</v>
      </c>
      <c r="L140" s="77">
        <f t="shared" si="83"/>
        <v>-100</v>
      </c>
    </row>
    <row r="141" spans="1:12" ht="12" hidden="1" customHeight="1">
      <c r="A141" s="68"/>
      <c r="B141" s="76" t="s">
        <v>134</v>
      </c>
      <c r="C141" s="74" t="e">
        <f t="shared" ref="C141:F141" si="84">(C51/C50-1)*100</f>
        <v>#DIV/0!</v>
      </c>
      <c r="D141" s="74" t="e">
        <f t="shared" si="84"/>
        <v>#DIV/0!</v>
      </c>
      <c r="E141" s="74" t="e">
        <f t="shared" si="84"/>
        <v>#DIV/0!</v>
      </c>
      <c r="F141" s="74" t="e">
        <f t="shared" si="84"/>
        <v>#DIV/0!</v>
      </c>
      <c r="G141" s="68"/>
      <c r="H141" s="76" t="s">
        <v>134</v>
      </c>
      <c r="I141" s="77" t="e">
        <f t="shared" ref="I141:L141" si="85">(I51/I50-1)*100</f>
        <v>#DIV/0!</v>
      </c>
      <c r="J141" s="77" t="e">
        <f t="shared" si="85"/>
        <v>#DIV/0!</v>
      </c>
      <c r="K141" s="77" t="e">
        <f t="shared" si="85"/>
        <v>#DIV/0!</v>
      </c>
      <c r="L141" s="77" t="e">
        <f t="shared" si="85"/>
        <v>#DIV/0!</v>
      </c>
    </row>
    <row r="142" spans="1:12" ht="12" hidden="1" customHeight="1">
      <c r="A142" s="67"/>
      <c r="B142" s="76" t="s">
        <v>135</v>
      </c>
      <c r="C142" s="74" t="e">
        <f t="shared" ref="C142:F142" si="86">(C52/C51-1)*100</f>
        <v>#DIV/0!</v>
      </c>
      <c r="D142" s="74" t="e">
        <f t="shared" si="86"/>
        <v>#DIV/0!</v>
      </c>
      <c r="E142" s="74" t="e">
        <f t="shared" si="86"/>
        <v>#DIV/0!</v>
      </c>
      <c r="F142" s="74" t="e">
        <f t="shared" si="86"/>
        <v>#DIV/0!</v>
      </c>
      <c r="G142" s="67"/>
      <c r="H142" s="76" t="s">
        <v>135</v>
      </c>
      <c r="I142" s="77" t="e">
        <f t="shared" ref="I142:L142" si="87">(I52/I51-1)*100</f>
        <v>#DIV/0!</v>
      </c>
      <c r="J142" s="77" t="e">
        <f t="shared" si="87"/>
        <v>#DIV/0!</v>
      </c>
      <c r="K142" s="77" t="e">
        <f t="shared" si="87"/>
        <v>#DIV/0!</v>
      </c>
      <c r="L142" s="77" t="e">
        <f t="shared" si="87"/>
        <v>#DIV/0!</v>
      </c>
    </row>
    <row r="143" spans="1:12" ht="12" hidden="1" customHeight="1">
      <c r="A143" s="67"/>
      <c r="B143" s="76" t="s">
        <v>136</v>
      </c>
      <c r="C143" s="74" t="e">
        <f t="shared" ref="C143:F143" si="88">(C53/C52-1)*100</f>
        <v>#DIV/0!</v>
      </c>
      <c r="D143" s="74" t="e">
        <f t="shared" si="88"/>
        <v>#DIV/0!</v>
      </c>
      <c r="E143" s="74" t="e">
        <f t="shared" si="88"/>
        <v>#DIV/0!</v>
      </c>
      <c r="F143" s="74" t="e">
        <f t="shared" si="88"/>
        <v>#DIV/0!</v>
      </c>
      <c r="G143" s="67"/>
      <c r="H143" s="76" t="s">
        <v>136</v>
      </c>
      <c r="I143" s="77" t="e">
        <f t="shared" ref="I143:L143" si="89">(I53/I52-1)*100</f>
        <v>#DIV/0!</v>
      </c>
      <c r="J143" s="77" t="e">
        <f t="shared" si="89"/>
        <v>#DIV/0!</v>
      </c>
      <c r="K143" s="77" t="e">
        <f t="shared" si="89"/>
        <v>#DIV/0!</v>
      </c>
      <c r="L143" s="77" t="e">
        <f t="shared" si="89"/>
        <v>#DIV/0!</v>
      </c>
    </row>
    <row r="144" spans="1:12" ht="12" hidden="1" customHeight="1">
      <c r="A144" s="68"/>
      <c r="B144" s="76" t="s">
        <v>137</v>
      </c>
      <c r="C144" s="74" t="e">
        <f t="shared" ref="C144:F144" si="90">(C54/C53-1)*100</f>
        <v>#DIV/0!</v>
      </c>
      <c r="D144" s="74" t="e">
        <f t="shared" si="90"/>
        <v>#DIV/0!</v>
      </c>
      <c r="E144" s="74" t="e">
        <f t="shared" si="90"/>
        <v>#DIV/0!</v>
      </c>
      <c r="F144" s="74" t="e">
        <f t="shared" si="90"/>
        <v>#DIV/0!</v>
      </c>
      <c r="G144" s="68"/>
      <c r="H144" s="76" t="s">
        <v>137</v>
      </c>
      <c r="I144" s="77" t="e">
        <f t="shared" ref="I144:L144" si="91">(I54/I53-1)*100</f>
        <v>#DIV/0!</v>
      </c>
      <c r="J144" s="77" t="e">
        <f t="shared" si="91"/>
        <v>#DIV/0!</v>
      </c>
      <c r="K144" s="77" t="e">
        <f t="shared" si="91"/>
        <v>#DIV/0!</v>
      </c>
      <c r="L144" s="77" t="e">
        <f t="shared" si="91"/>
        <v>#DIV/0!</v>
      </c>
    </row>
    <row r="145" spans="1:12" s="75" customFormat="1" ht="12.75" hidden="1" customHeight="1">
      <c r="A145" s="68"/>
      <c r="B145" s="76" t="s">
        <v>138</v>
      </c>
      <c r="C145" s="74" t="e">
        <f t="shared" ref="C145:F145" si="92">(C55/C54-1)*100</f>
        <v>#DIV/0!</v>
      </c>
      <c r="D145" s="74" t="e">
        <f t="shared" si="92"/>
        <v>#DIV/0!</v>
      </c>
      <c r="E145" s="74" t="e">
        <f t="shared" si="92"/>
        <v>#DIV/0!</v>
      </c>
      <c r="F145" s="74" t="e">
        <f t="shared" si="92"/>
        <v>#DIV/0!</v>
      </c>
      <c r="G145" s="68"/>
      <c r="H145" s="76" t="s">
        <v>138</v>
      </c>
      <c r="I145" s="77" t="e">
        <f t="shared" ref="I145:L145" si="93">(I55/I54-1)*100</f>
        <v>#DIV/0!</v>
      </c>
      <c r="J145" s="77" t="e">
        <f t="shared" si="93"/>
        <v>#DIV/0!</v>
      </c>
      <c r="K145" s="77" t="e">
        <f t="shared" si="93"/>
        <v>#DIV/0!</v>
      </c>
      <c r="L145" s="77" t="e">
        <f t="shared" si="93"/>
        <v>#DIV/0!</v>
      </c>
    </row>
    <row r="146" spans="1:12" ht="12.75" hidden="1" customHeight="1">
      <c r="A146" s="3"/>
      <c r="B146" s="76" t="s">
        <v>112</v>
      </c>
      <c r="C146" s="9" t="e">
        <f t="shared" ref="C146:F146" si="94">(C56/C55-1)*100</f>
        <v>#DIV/0!</v>
      </c>
      <c r="D146" s="9" t="e">
        <f t="shared" si="94"/>
        <v>#DIV/0!</v>
      </c>
      <c r="E146" s="9" t="e">
        <f t="shared" si="94"/>
        <v>#DIV/0!</v>
      </c>
      <c r="F146" s="9" t="e">
        <f t="shared" si="94"/>
        <v>#DIV/0!</v>
      </c>
      <c r="G146" s="3"/>
      <c r="H146" s="76" t="s">
        <v>112</v>
      </c>
      <c r="I146" s="8" t="e">
        <f t="shared" ref="I146:L146" si="95">(I56/I55-1)*100</f>
        <v>#DIV/0!</v>
      </c>
      <c r="J146" s="8" t="e">
        <f t="shared" si="95"/>
        <v>#DIV/0!</v>
      </c>
      <c r="K146" s="8" t="e">
        <f t="shared" si="95"/>
        <v>#DIV/0!</v>
      </c>
      <c r="L146" s="8" t="e">
        <f t="shared" si="95"/>
        <v>#DIV/0!</v>
      </c>
    </row>
  </sheetData>
  <sheetProtection algorithmName="SHA-512" hashValue="oLQyWi2pmSqZXSER6ozjlO3owwJe2tKaZnutUEVYk1AG0GtdmqpWUBMGQn/F4EzuphSwPPHPJly+ZBU1ADDv9Q==" saltValue="SBPsqs2JCJawgUoXSMzzCg==" spinCount="100000" sheet="1" formatCells="0" formatColumns="0" formatRows="0" insertColumns="0" insertRows="0" insertHyperlinks="0" deleteColumns="0" deleteRows="0" sort="0" autoFilter="0" pivotTables="0"/>
  <mergeCells count="12">
    <mergeCell ref="B1:B2"/>
    <mergeCell ref="H1:H2"/>
    <mergeCell ref="A58:F58"/>
    <mergeCell ref="G58:L58"/>
    <mergeCell ref="A107:F107"/>
    <mergeCell ref="G107:L107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7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47"/>
  <sheetViews>
    <sheetView showGridLines="0" view="pageBreakPreview" zoomScale="85" zoomScaleNormal="100" zoomScaleSheetLayoutView="85" workbookViewId="0">
      <selection activeCell="G31" sqref="G31"/>
    </sheetView>
  </sheetViews>
  <sheetFormatPr defaultColWidth="9.109375" defaultRowHeight="13.8"/>
  <cols>
    <col min="1" max="1" width="8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8.7773437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08" t="s">
        <v>0</v>
      </c>
      <c r="B1" s="128">
        <v>6</v>
      </c>
      <c r="C1" s="140" t="s">
        <v>103</v>
      </c>
      <c r="D1" s="141"/>
      <c r="E1" s="141"/>
      <c r="F1" s="2"/>
      <c r="G1" s="2"/>
      <c r="H1" s="108" t="s">
        <v>0</v>
      </c>
      <c r="I1" s="128">
        <v>6</v>
      </c>
      <c r="J1" s="31" t="s">
        <v>104</v>
      </c>
      <c r="K1" s="11"/>
      <c r="L1" s="11"/>
      <c r="M1" s="32"/>
      <c r="N1" s="11"/>
    </row>
    <row r="2" spans="1:14" ht="10.95" customHeight="1">
      <c r="A2" s="109" t="s">
        <v>53</v>
      </c>
      <c r="B2" s="128"/>
      <c r="C2" s="134" t="s">
        <v>55</v>
      </c>
      <c r="D2" s="134"/>
      <c r="E2" s="134"/>
      <c r="F2" s="2"/>
      <c r="G2" s="2"/>
      <c r="H2" s="108" t="s">
        <v>53</v>
      </c>
      <c r="I2" s="128"/>
      <c r="J2" s="20" t="s">
        <v>56</v>
      </c>
      <c r="K2" s="2"/>
      <c r="L2" s="2"/>
    </row>
    <row r="3" spans="1:14" s="11" customFormat="1" ht="4.2" customHeight="1">
      <c r="A3" s="10"/>
      <c r="B3" s="7"/>
      <c r="C3" s="34"/>
      <c r="D3" s="34"/>
      <c r="E3" s="34"/>
      <c r="F3" s="34"/>
      <c r="G3" s="34"/>
      <c r="H3" s="10"/>
      <c r="I3" s="7"/>
      <c r="J3" s="34"/>
      <c r="K3" s="34"/>
      <c r="L3" s="34"/>
      <c r="M3" s="34"/>
      <c r="N3" s="34"/>
    </row>
    <row r="4" spans="1:14" s="13" customFormat="1" ht="57.6" customHeight="1">
      <c r="A4" s="135" t="s">
        <v>108</v>
      </c>
      <c r="B4" s="135"/>
      <c r="C4" s="15" t="s">
        <v>41</v>
      </c>
      <c r="D4" s="24" t="s">
        <v>57</v>
      </c>
      <c r="E4" s="24" t="s">
        <v>58</v>
      </c>
      <c r="F4" s="24" t="s">
        <v>143</v>
      </c>
      <c r="G4" s="24" t="s">
        <v>144</v>
      </c>
      <c r="H4" s="135" t="s">
        <v>108</v>
      </c>
      <c r="I4" s="135"/>
      <c r="J4" s="26" t="s">
        <v>145</v>
      </c>
      <c r="K4" s="26" t="s">
        <v>146</v>
      </c>
      <c r="L4" s="27" t="s">
        <v>147</v>
      </c>
      <c r="M4" s="26" t="s">
        <v>148</v>
      </c>
      <c r="N4" s="26" t="s">
        <v>149</v>
      </c>
    </row>
    <row r="5" spans="1:14" s="13" customFormat="1" ht="43.2">
      <c r="A5" s="136" t="s">
        <v>111</v>
      </c>
      <c r="B5" s="136"/>
      <c r="C5" s="17" t="s">
        <v>46</v>
      </c>
      <c r="D5" s="25" t="s">
        <v>59</v>
      </c>
      <c r="E5" s="25" t="s">
        <v>60</v>
      </c>
      <c r="F5" s="25" t="s">
        <v>61</v>
      </c>
      <c r="G5" s="25" t="s">
        <v>62</v>
      </c>
      <c r="H5" s="136" t="s">
        <v>110</v>
      </c>
      <c r="I5" s="136"/>
      <c r="J5" s="28" t="s">
        <v>63</v>
      </c>
      <c r="K5" s="28" t="s">
        <v>64</v>
      </c>
      <c r="L5" s="29" t="s">
        <v>65</v>
      </c>
      <c r="M5" s="28" t="s">
        <v>66</v>
      </c>
      <c r="N5" s="28" t="s">
        <v>67</v>
      </c>
    </row>
    <row r="6" spans="1:14" s="1" customFormat="1" ht="12.75" customHeight="1">
      <c r="A6" s="139" t="s">
        <v>109</v>
      </c>
      <c r="B6" s="139"/>
      <c r="C6" s="30">
        <v>47</v>
      </c>
      <c r="D6" s="30">
        <v>471</v>
      </c>
      <c r="E6" s="30">
        <v>472</v>
      </c>
      <c r="F6" s="30">
        <v>473</v>
      </c>
      <c r="G6" s="30">
        <v>474</v>
      </c>
      <c r="H6" s="137" t="s">
        <v>109</v>
      </c>
      <c r="I6" s="137"/>
      <c r="J6" s="30">
        <v>475</v>
      </c>
      <c r="K6" s="30">
        <v>476</v>
      </c>
      <c r="L6" s="30">
        <v>477</v>
      </c>
      <c r="M6" s="30">
        <v>478</v>
      </c>
      <c r="N6" s="33">
        <v>479</v>
      </c>
    </row>
    <row r="7" spans="1:14" s="44" customFormat="1" ht="13.2" customHeight="1">
      <c r="A7" s="132" t="s">
        <v>115</v>
      </c>
      <c r="B7" s="132"/>
      <c r="C7" s="132"/>
      <c r="D7" s="132"/>
      <c r="E7" s="132"/>
      <c r="F7" s="132"/>
      <c r="G7" s="132"/>
      <c r="H7" s="131" t="s">
        <v>126</v>
      </c>
      <c r="I7" s="131"/>
      <c r="J7" s="131"/>
      <c r="K7" s="131"/>
      <c r="L7" s="131"/>
      <c r="M7" s="131"/>
      <c r="N7" s="131"/>
    </row>
    <row r="8" spans="1:14" ht="12.6" customHeight="1">
      <c r="A8" s="84"/>
      <c r="B8" s="84"/>
      <c r="C8" s="88"/>
      <c r="D8" s="88"/>
      <c r="E8" s="88"/>
      <c r="F8" s="88"/>
      <c r="G8" s="85"/>
      <c r="H8" s="85"/>
      <c r="I8" s="75"/>
      <c r="J8" s="75"/>
      <c r="K8" s="75"/>
      <c r="L8" s="75"/>
      <c r="M8" s="75"/>
      <c r="N8" s="75"/>
    </row>
    <row r="9" spans="1:14" ht="12.75" hidden="1" customHeight="1">
      <c r="A9" s="68">
        <v>2018</v>
      </c>
      <c r="B9" s="76"/>
      <c r="C9" s="86">
        <v>499993.68897888192</v>
      </c>
      <c r="D9" s="86">
        <v>169938.62017070749</v>
      </c>
      <c r="E9" s="86">
        <v>28548.93837820931</v>
      </c>
      <c r="F9" s="86">
        <v>42843.128125593037</v>
      </c>
      <c r="G9" s="86">
        <v>52031.390471479157</v>
      </c>
      <c r="H9" s="68">
        <v>2018</v>
      </c>
      <c r="I9" s="77"/>
      <c r="J9" s="86">
        <v>67225.709127834052</v>
      </c>
      <c r="K9" s="86">
        <v>27438.22920123838</v>
      </c>
      <c r="L9" s="86">
        <v>106402.1601917822</v>
      </c>
      <c r="M9" s="86">
        <v>1432.153141915584</v>
      </c>
      <c r="N9" s="86">
        <v>4133.3601701227371</v>
      </c>
    </row>
    <row r="10" spans="1:14" ht="12.6" hidden="1" customHeight="1">
      <c r="A10" s="68">
        <v>2019</v>
      </c>
      <c r="B10" s="76"/>
      <c r="C10" s="86">
        <v>537600.20033522346</v>
      </c>
      <c r="D10" s="86">
        <v>184934.0087548568</v>
      </c>
      <c r="E10" s="86">
        <v>31109.896356206482</v>
      </c>
      <c r="F10" s="86">
        <v>44610.285256556279</v>
      </c>
      <c r="G10" s="86">
        <v>54180.231271079552</v>
      </c>
      <c r="H10" s="68">
        <v>2019</v>
      </c>
      <c r="I10" s="77"/>
      <c r="J10" s="86">
        <v>71463.04103137058</v>
      </c>
      <c r="K10" s="86">
        <v>29573.626188724182</v>
      </c>
      <c r="L10" s="86">
        <v>115784.75995480284</v>
      </c>
      <c r="M10" s="86">
        <v>1553.1228839466721</v>
      </c>
      <c r="N10" s="86">
        <v>4391.2286376801458</v>
      </c>
    </row>
    <row r="11" spans="1:14" ht="12.6" customHeight="1">
      <c r="A11" s="68">
        <v>2020</v>
      </c>
      <c r="B11" s="76"/>
      <c r="C11" s="86">
        <v>511008.17352149286</v>
      </c>
      <c r="D11" s="86">
        <v>188817.1175829873</v>
      </c>
      <c r="E11" s="86">
        <v>32748.64315403163</v>
      </c>
      <c r="F11" s="86">
        <v>38654.316874778109</v>
      </c>
      <c r="G11" s="86">
        <v>50982.101061876951</v>
      </c>
      <c r="H11" s="68">
        <v>2020</v>
      </c>
      <c r="I11" s="77"/>
      <c r="J11" s="86">
        <v>64505.386790342032</v>
      </c>
      <c r="K11" s="86">
        <v>26057.088903302632</v>
      </c>
      <c r="L11" s="86">
        <v>102814.58173249832</v>
      </c>
      <c r="M11" s="86">
        <v>1670.0343983796729</v>
      </c>
      <c r="N11" s="86">
        <v>4758.9030232961732</v>
      </c>
    </row>
    <row r="12" spans="1:14" ht="12.6" customHeight="1">
      <c r="A12" s="68">
        <v>2021</v>
      </c>
      <c r="B12" s="76"/>
      <c r="C12" s="86">
        <v>533563.64344479307</v>
      </c>
      <c r="D12" s="86">
        <v>193533.91970906701</v>
      </c>
      <c r="E12" s="86">
        <v>34419.019558620392</v>
      </c>
      <c r="F12" s="86">
        <v>40817.223476115847</v>
      </c>
      <c r="G12" s="86">
        <v>54627.699180915646</v>
      </c>
      <c r="H12" s="68">
        <v>2021</v>
      </c>
      <c r="I12" s="77"/>
      <c r="J12" s="86">
        <v>69442.889408780378</v>
      </c>
      <c r="K12" s="86">
        <v>27989.667486674429</v>
      </c>
      <c r="L12" s="86">
        <v>105217.60229362208</v>
      </c>
      <c r="M12" s="86">
        <v>1806.5577750250682</v>
      </c>
      <c r="N12" s="86">
        <v>5709.0645559722097</v>
      </c>
    </row>
    <row r="13" spans="1:14" ht="12.6" customHeight="1">
      <c r="A13" s="68">
        <v>2022</v>
      </c>
      <c r="B13" s="76"/>
      <c r="C13" s="86">
        <v>661052.50877538999</v>
      </c>
      <c r="D13" s="86">
        <v>245497.18032828957</v>
      </c>
      <c r="E13" s="86">
        <v>39654.181769310148</v>
      </c>
      <c r="F13" s="86">
        <v>58539.310824485685</v>
      </c>
      <c r="G13" s="86">
        <v>59562.144744800542</v>
      </c>
      <c r="H13" s="68">
        <v>2022</v>
      </c>
      <c r="I13" s="77"/>
      <c r="J13" s="86">
        <v>81944.261039112549</v>
      </c>
      <c r="K13" s="86">
        <v>31566.819019762072</v>
      </c>
      <c r="L13" s="86">
        <v>135104.34751763608</v>
      </c>
      <c r="M13" s="86">
        <v>2140.7912366616151</v>
      </c>
      <c r="N13" s="86">
        <v>7043.4422953322883</v>
      </c>
    </row>
    <row r="14" spans="1:14" ht="12.6" customHeight="1">
      <c r="A14" s="68">
        <v>2023</v>
      </c>
      <c r="B14" s="67"/>
      <c r="C14" s="86">
        <v>720751.41377283458</v>
      </c>
      <c r="D14" s="86">
        <v>274936.85689995857</v>
      </c>
      <c r="E14" s="86">
        <v>44947.887652105273</v>
      </c>
      <c r="F14" s="86">
        <v>66748.506314775805</v>
      </c>
      <c r="G14" s="86">
        <v>59724.053876097809</v>
      </c>
      <c r="H14" s="68">
        <v>2023</v>
      </c>
      <c r="I14" s="77"/>
      <c r="J14" s="86">
        <v>84552.87428668965</v>
      </c>
      <c r="K14" s="86">
        <v>31611.088508058368</v>
      </c>
      <c r="L14" s="86">
        <v>148500.01582470548</v>
      </c>
      <c r="M14" s="86">
        <v>2347.1468130936446</v>
      </c>
      <c r="N14" s="86">
        <v>7383.0035973499871</v>
      </c>
    </row>
    <row r="15" spans="1:14" ht="12.6" customHeight="1">
      <c r="A15" s="68">
        <v>2024</v>
      </c>
      <c r="B15" s="67"/>
      <c r="C15" s="86">
        <v>764899.58103162353</v>
      </c>
      <c r="D15" s="86">
        <v>293885.9711847115</v>
      </c>
      <c r="E15" s="86">
        <v>48321.503907434599</v>
      </c>
      <c r="F15" s="86">
        <v>70401.624620814633</v>
      </c>
      <c r="G15" s="86">
        <v>60017.609528362402</v>
      </c>
      <c r="H15" s="68">
        <v>2024</v>
      </c>
      <c r="I15" s="89"/>
      <c r="J15" s="89">
        <v>88117.300494227762</v>
      </c>
      <c r="K15" s="89">
        <v>32943.949082803323</v>
      </c>
      <c r="L15" s="89">
        <v>160885.21867239417</v>
      </c>
      <c r="M15" s="86">
        <v>2473.407164795728</v>
      </c>
      <c r="N15" s="86">
        <v>7853.0263760793832</v>
      </c>
    </row>
    <row r="16" spans="1:14" ht="12.6" customHeight="1">
      <c r="A16" s="68">
        <v>2025</v>
      </c>
      <c r="B16" s="67"/>
      <c r="C16" s="86">
        <v>811512.76702776295</v>
      </c>
      <c r="D16" s="86">
        <v>314422.67572380602</v>
      </c>
      <c r="E16" s="86">
        <v>51599.834091794502</v>
      </c>
      <c r="F16" s="86">
        <v>75049.103506896805</v>
      </c>
      <c r="G16" s="86">
        <v>62962.548947682997</v>
      </c>
      <c r="H16" s="68">
        <v>2025</v>
      </c>
      <c r="I16" s="89"/>
      <c r="J16" s="89">
        <v>91465.5464312689</v>
      </c>
      <c r="K16" s="89">
        <v>34447.445573250698</v>
      </c>
      <c r="L16" s="89">
        <v>170498.29672570899</v>
      </c>
      <c r="M16" s="86">
        <v>2640.7092598454501</v>
      </c>
      <c r="N16" s="86">
        <v>8426.6067675083996</v>
      </c>
    </row>
    <row r="17" spans="1:14" ht="6" customHeight="1">
      <c r="A17" s="68"/>
      <c r="B17" s="67"/>
      <c r="C17" s="74"/>
      <c r="D17" s="74"/>
      <c r="E17" s="74"/>
      <c r="F17" s="74"/>
      <c r="G17" s="68"/>
      <c r="H17" s="67"/>
      <c r="I17" s="77"/>
      <c r="J17" s="86"/>
      <c r="K17" s="86"/>
      <c r="L17" s="86"/>
      <c r="M17" s="86"/>
      <c r="N17" s="86"/>
    </row>
    <row r="18" spans="1:14" ht="12.6" hidden="1" customHeight="1">
      <c r="A18" s="68">
        <v>2024</v>
      </c>
      <c r="B18" s="76" t="s">
        <v>12</v>
      </c>
      <c r="C18" s="86">
        <v>61105.884526722097</v>
      </c>
      <c r="D18" s="86">
        <v>23219.965709467371</v>
      </c>
      <c r="E18" s="86">
        <v>3860.3551019180045</v>
      </c>
      <c r="F18" s="86">
        <v>5593.8765746641102</v>
      </c>
      <c r="G18" s="86">
        <v>4883.5482767997646</v>
      </c>
      <c r="H18" s="68">
        <v>2024</v>
      </c>
      <c r="I18" s="76" t="s">
        <v>12</v>
      </c>
      <c r="J18" s="86">
        <v>7208.4212240551587</v>
      </c>
      <c r="K18" s="86">
        <v>2633.9085506250854</v>
      </c>
      <c r="L18" s="86">
        <v>12892.381134437759</v>
      </c>
      <c r="M18" s="86">
        <v>195.04737284966393</v>
      </c>
      <c r="N18" s="86">
        <v>618.38058190518734</v>
      </c>
    </row>
    <row r="19" spans="1:14" ht="12.6" hidden="1" customHeight="1">
      <c r="A19" s="68"/>
      <c r="B19" s="67" t="s">
        <v>13</v>
      </c>
      <c r="C19" s="86">
        <v>61532.506167145599</v>
      </c>
      <c r="D19" s="86">
        <v>23614.705126528312</v>
      </c>
      <c r="E19" s="86">
        <v>3895.0982978352663</v>
      </c>
      <c r="F19" s="86">
        <v>5633.0337106867582</v>
      </c>
      <c r="G19" s="86">
        <v>4824.9456974781679</v>
      </c>
      <c r="H19" s="68"/>
      <c r="I19" s="67" t="s">
        <v>13</v>
      </c>
      <c r="J19" s="86">
        <v>7064.2527995740556</v>
      </c>
      <c r="K19" s="86">
        <v>2657.6137275807109</v>
      </c>
      <c r="L19" s="86">
        <v>13034.197326916572</v>
      </c>
      <c r="M19" s="86">
        <v>196.41270445961152</v>
      </c>
      <c r="N19" s="86">
        <v>612.19677608613551</v>
      </c>
    </row>
    <row r="20" spans="1:14" ht="12.6" hidden="1" customHeight="1">
      <c r="A20" s="68"/>
      <c r="B20" s="76" t="s">
        <v>14</v>
      </c>
      <c r="C20" s="86">
        <v>62829.503253439638</v>
      </c>
      <c r="D20" s="86">
        <v>24228.687459818051</v>
      </c>
      <c r="E20" s="86">
        <v>3961.3149688984649</v>
      </c>
      <c r="F20" s="86">
        <v>5734.4283174791199</v>
      </c>
      <c r="G20" s="86">
        <v>4897.31988294034</v>
      </c>
      <c r="H20" s="68"/>
      <c r="I20" s="76" t="s">
        <v>14</v>
      </c>
      <c r="J20" s="86">
        <v>7184.3450971668135</v>
      </c>
      <c r="K20" s="86">
        <v>2710.766002132325</v>
      </c>
      <c r="L20" s="86">
        <v>13268.812878801073</v>
      </c>
      <c r="M20" s="86">
        <v>198.57324420866726</v>
      </c>
      <c r="N20" s="86">
        <v>645.25540199478678</v>
      </c>
    </row>
    <row r="21" spans="1:14" ht="12.6" hidden="1" customHeight="1">
      <c r="A21" s="68"/>
      <c r="B21" s="76" t="s">
        <v>15</v>
      </c>
      <c r="C21" s="86">
        <v>63790.036841574663</v>
      </c>
      <c r="D21" s="86">
        <v>24664.803834094779</v>
      </c>
      <c r="E21" s="86">
        <v>4020.7346934319412</v>
      </c>
      <c r="F21" s="86">
        <v>5903.020510013007</v>
      </c>
      <c r="G21" s="86">
        <v>4931.6011221209228</v>
      </c>
      <c r="H21" s="68"/>
      <c r="I21" s="76" t="s">
        <v>15</v>
      </c>
      <c r="J21" s="86">
        <v>7277.7415834299818</v>
      </c>
      <c r="K21" s="86">
        <v>2653.8399160875465</v>
      </c>
      <c r="L21" s="86">
        <v>13481.113884861888</v>
      </c>
      <c r="M21" s="86">
        <v>203.53757531388391</v>
      </c>
      <c r="N21" s="86">
        <v>653.64372222071893</v>
      </c>
    </row>
    <row r="22" spans="1:14" ht="12.6" hidden="1" customHeight="1">
      <c r="A22" s="68"/>
      <c r="B22" s="76" t="s">
        <v>16</v>
      </c>
      <c r="C22" s="86">
        <v>63956.546504798665</v>
      </c>
      <c r="D22" s="86">
        <v>24886.787068601629</v>
      </c>
      <c r="E22" s="86">
        <v>4036.8176322056693</v>
      </c>
      <c r="F22" s="86">
        <v>5938.438633073084</v>
      </c>
      <c r="G22" s="86">
        <v>4882.2851108997129</v>
      </c>
      <c r="H22" s="68"/>
      <c r="I22" s="76" t="s">
        <v>16</v>
      </c>
      <c r="J22" s="86">
        <v>7299.5748081802703</v>
      </c>
      <c r="K22" s="86">
        <v>2683.0321551645093</v>
      </c>
      <c r="L22" s="86">
        <v>13367.2436803577</v>
      </c>
      <c r="M22" s="86">
        <v>204.14818803982553</v>
      </c>
      <c r="N22" s="86">
        <v>658.21922827626395</v>
      </c>
    </row>
    <row r="23" spans="1:14" ht="12.6" hidden="1" customHeight="1">
      <c r="A23" s="68"/>
      <c r="B23" s="76" t="s">
        <v>17</v>
      </c>
      <c r="C23" s="86">
        <v>64093.551358079523</v>
      </c>
      <c r="D23" s="86">
        <v>24762.353133258617</v>
      </c>
      <c r="E23" s="86">
        <v>4069.1121732633146</v>
      </c>
      <c r="F23" s="86">
        <v>5879.0542467423538</v>
      </c>
      <c r="G23" s="86">
        <v>4867.6382555670134</v>
      </c>
      <c r="H23" s="68"/>
      <c r="I23" s="76" t="s">
        <v>17</v>
      </c>
      <c r="J23" s="86">
        <v>7401.7688554947945</v>
      </c>
      <c r="K23" s="86">
        <v>2717.9115731816478</v>
      </c>
      <c r="L23" s="86">
        <v>13527.650604521994</v>
      </c>
      <c r="M23" s="86">
        <v>207.21041086042288</v>
      </c>
      <c r="N23" s="86">
        <v>660.8521051893689</v>
      </c>
    </row>
    <row r="24" spans="1:14" ht="12.6" hidden="1" customHeight="1">
      <c r="A24" s="67"/>
      <c r="B24" s="76" t="s">
        <v>18</v>
      </c>
      <c r="C24" s="86">
        <v>63480.416623440855</v>
      </c>
      <c r="D24" s="86">
        <v>24430.53760127295</v>
      </c>
      <c r="E24" s="86">
        <v>3999.9372663178383</v>
      </c>
      <c r="F24" s="86">
        <v>5926.086680716292</v>
      </c>
      <c r="G24" s="86">
        <v>5140.225997878767</v>
      </c>
      <c r="H24" s="67"/>
      <c r="I24" s="76" t="s">
        <v>18</v>
      </c>
      <c r="J24" s="86">
        <v>7335.1529357953414</v>
      </c>
      <c r="K24" s="86">
        <v>2761.3981583525542</v>
      </c>
      <c r="L24" s="86">
        <v>13013.599881550157</v>
      </c>
      <c r="M24" s="86">
        <v>208.66088373644581</v>
      </c>
      <c r="N24" s="86">
        <v>664.81721782050511</v>
      </c>
    </row>
    <row r="25" spans="1:14" ht="12.6" hidden="1" customHeight="1">
      <c r="A25" s="67"/>
      <c r="B25" s="76" t="s">
        <v>19</v>
      </c>
      <c r="C25" s="86">
        <v>64119.629692417344</v>
      </c>
      <c r="D25" s="86">
        <v>24772.565127690774</v>
      </c>
      <c r="E25" s="86">
        <v>4051.9364507799696</v>
      </c>
      <c r="F25" s="86">
        <v>5961.6432008005904</v>
      </c>
      <c r="G25" s="86">
        <v>5109.3846418914945</v>
      </c>
      <c r="H25" s="67"/>
      <c r="I25" s="76" t="s">
        <v>19</v>
      </c>
      <c r="J25" s="86">
        <v>7305.8123240521609</v>
      </c>
      <c r="K25" s="86">
        <v>2811.1033252029006</v>
      </c>
      <c r="L25" s="86">
        <v>13221.817479654961</v>
      </c>
      <c r="M25" s="86">
        <v>209.91284903886449</v>
      </c>
      <c r="N25" s="86">
        <v>675.4542933056332</v>
      </c>
    </row>
    <row r="26" spans="1:14" ht="12.6" hidden="1" customHeight="1">
      <c r="A26" s="67"/>
      <c r="B26" s="76" t="s">
        <v>20</v>
      </c>
      <c r="C26" s="86">
        <v>64417.283400943088</v>
      </c>
      <c r="D26" s="86">
        <v>24648.702302052319</v>
      </c>
      <c r="E26" s="86">
        <v>4100.5596881893289</v>
      </c>
      <c r="F26" s="86">
        <v>5931.8349847965883</v>
      </c>
      <c r="G26" s="86">
        <v>5163.0331806313552</v>
      </c>
      <c r="H26" s="67"/>
      <c r="I26" s="76" t="s">
        <v>20</v>
      </c>
      <c r="J26" s="86">
        <v>7444.6227582091506</v>
      </c>
      <c r="K26" s="86">
        <v>2822.3477385037122</v>
      </c>
      <c r="L26" s="86">
        <v>13433.366559329441</v>
      </c>
      <c r="M26" s="86">
        <v>212.22189037829199</v>
      </c>
      <c r="N26" s="86">
        <v>660.59429885290922</v>
      </c>
    </row>
    <row r="27" spans="1:14" ht="12.6" hidden="1" customHeight="1">
      <c r="A27" s="67"/>
      <c r="B27" s="76" t="s">
        <v>21</v>
      </c>
      <c r="C27" s="86">
        <v>64907.518748485025</v>
      </c>
      <c r="D27" s="86">
        <v>24895.189325072839</v>
      </c>
      <c r="E27" s="86">
        <v>4116.9619269420864</v>
      </c>
      <c r="F27" s="86">
        <v>5997.0851696293494</v>
      </c>
      <c r="G27" s="86">
        <v>5085.5876829218842</v>
      </c>
      <c r="H27" s="67"/>
      <c r="I27" s="76" t="s">
        <v>21</v>
      </c>
      <c r="J27" s="86">
        <v>7466.9566264837767</v>
      </c>
      <c r="K27" s="86">
        <v>2833.637129457727</v>
      </c>
      <c r="L27" s="86">
        <v>13634.708395909624</v>
      </c>
      <c r="M27" s="86">
        <v>213.49522172056174</v>
      </c>
      <c r="N27" s="86">
        <v>663.89727034717373</v>
      </c>
    </row>
    <row r="28" spans="1:14" ht="12.6" hidden="1" customHeight="1">
      <c r="A28" s="67"/>
      <c r="B28" s="76" t="s">
        <v>22</v>
      </c>
      <c r="C28" s="86">
        <v>64847.380953389453</v>
      </c>
      <c r="D28" s="86">
        <v>24671.132621147186</v>
      </c>
      <c r="E28" s="86">
        <v>4075.7923076726656</v>
      </c>
      <c r="F28" s="86">
        <v>5913.1259772545391</v>
      </c>
      <c r="G28" s="86">
        <v>5126.27238438526</v>
      </c>
      <c r="H28" s="67"/>
      <c r="I28" s="76" t="s">
        <v>22</v>
      </c>
      <c r="J28" s="86">
        <v>7504.2914096161949</v>
      </c>
      <c r="K28" s="86">
        <v>2808.1343952926072</v>
      </c>
      <c r="L28" s="86">
        <v>13866.498438640088</v>
      </c>
      <c r="M28" s="86">
        <v>210.93327905991501</v>
      </c>
      <c r="N28" s="86">
        <v>671.20014032099255</v>
      </c>
    </row>
    <row r="29" spans="1:14" ht="12.6" hidden="1" customHeight="1">
      <c r="A29" s="67"/>
      <c r="B29" s="80" t="s">
        <v>23</v>
      </c>
      <c r="C29" s="86">
        <v>65819.372961187561</v>
      </c>
      <c r="D29" s="86">
        <v>25090.541875706687</v>
      </c>
      <c r="E29" s="86">
        <v>4132.8533999800829</v>
      </c>
      <c r="F29" s="86">
        <v>5989.9966149588472</v>
      </c>
      <c r="G29" s="86">
        <v>5105.7672948477184</v>
      </c>
      <c r="H29" s="67"/>
      <c r="I29" s="80" t="s">
        <v>23</v>
      </c>
      <c r="J29" s="86">
        <v>7624.3600721700532</v>
      </c>
      <c r="K29" s="86">
        <v>2850.2564112219966</v>
      </c>
      <c r="L29" s="86">
        <v>14143.82840741289</v>
      </c>
      <c r="M29" s="86">
        <v>213.25354512957404</v>
      </c>
      <c r="N29" s="86">
        <v>668.51533975970858</v>
      </c>
    </row>
    <row r="30" spans="1:14" ht="4.2" hidden="1" customHeight="1">
      <c r="A30" s="67"/>
      <c r="B30" s="81"/>
      <c r="C30" s="86"/>
      <c r="D30" s="86"/>
      <c r="E30" s="86"/>
      <c r="F30" s="86"/>
      <c r="G30" s="86"/>
      <c r="H30" s="67"/>
      <c r="I30" s="81"/>
      <c r="J30" s="86"/>
      <c r="K30" s="86"/>
      <c r="L30" s="86"/>
      <c r="M30" s="86"/>
      <c r="N30" s="86"/>
    </row>
    <row r="31" spans="1:14" ht="12.6" customHeight="1">
      <c r="A31" s="68">
        <v>2025</v>
      </c>
      <c r="B31" s="80" t="s">
        <v>12</v>
      </c>
      <c r="C31" s="86">
        <v>66117.792285145333</v>
      </c>
      <c r="D31" s="86">
        <v>25466.900003842286</v>
      </c>
      <c r="E31" s="86">
        <v>4198.9790543797653</v>
      </c>
      <c r="F31" s="86">
        <v>6031.9265912635583</v>
      </c>
      <c r="G31" s="86">
        <v>5136.4018986168039</v>
      </c>
      <c r="H31" s="68">
        <v>2025</v>
      </c>
      <c r="I31" s="80" t="s">
        <v>12</v>
      </c>
      <c r="J31" s="86">
        <v>7548.116471448353</v>
      </c>
      <c r="K31" s="86">
        <v>2881.6092317454381</v>
      </c>
      <c r="L31" s="86">
        <v>13959.958638116521</v>
      </c>
      <c r="M31" s="86">
        <v>216.0258412162585</v>
      </c>
      <c r="N31" s="86">
        <v>677.87455451634457</v>
      </c>
    </row>
    <row r="32" spans="1:14" ht="12.6" customHeight="1">
      <c r="A32" s="68"/>
      <c r="B32" s="80" t="s">
        <v>13</v>
      </c>
      <c r="C32" s="86">
        <v>65069.96878756761</v>
      </c>
      <c r="D32" s="86">
        <v>24957.562003765437</v>
      </c>
      <c r="E32" s="86">
        <v>4144.3923266728279</v>
      </c>
      <c r="F32" s="86">
        <v>5971.6073253509221</v>
      </c>
      <c r="G32" s="86">
        <v>5110.7198891237203</v>
      </c>
      <c r="H32" s="68"/>
      <c r="I32" s="80" t="s">
        <v>13</v>
      </c>
      <c r="J32" s="86">
        <v>7382.0579090764886</v>
      </c>
      <c r="K32" s="86">
        <v>2887.372450208929</v>
      </c>
      <c r="L32" s="86">
        <v>13736.599299906658</v>
      </c>
      <c r="M32" s="86">
        <v>211.27327270950084</v>
      </c>
      <c r="N32" s="86">
        <v>668.38431075311576</v>
      </c>
    </row>
    <row r="33" spans="1:14" ht="12.6" customHeight="1">
      <c r="A33" s="68"/>
      <c r="B33" s="76" t="s">
        <v>24</v>
      </c>
      <c r="C33" s="86">
        <v>66984.164883258039</v>
      </c>
      <c r="D33" s="86">
        <v>25806.119111893462</v>
      </c>
      <c r="E33" s="86">
        <v>4281.1572734530309</v>
      </c>
      <c r="F33" s="86">
        <v>6186.5851890635558</v>
      </c>
      <c r="G33" s="86">
        <v>5141.384208458463</v>
      </c>
      <c r="H33" s="68"/>
      <c r="I33" s="76" t="s">
        <v>24</v>
      </c>
      <c r="J33" s="86">
        <v>7603.9046002888272</v>
      </c>
      <c r="K33" s="86">
        <v>2812.3007665034966</v>
      </c>
      <c r="L33" s="86">
        <v>14231.116874703299</v>
      </c>
      <c r="M33" s="86">
        <v>218.506563981624</v>
      </c>
      <c r="N33" s="86">
        <v>703.1402949122778</v>
      </c>
    </row>
    <row r="34" spans="1:14" ht="12.6" customHeight="1">
      <c r="A34" s="68"/>
      <c r="B34" s="80" t="s">
        <v>15</v>
      </c>
      <c r="C34" s="86">
        <v>66759.363765987684</v>
      </c>
      <c r="D34" s="86">
        <v>25702.894635445889</v>
      </c>
      <c r="E34" s="86">
        <v>4332.5311607344665</v>
      </c>
      <c r="F34" s="86">
        <v>6236.077870576064</v>
      </c>
      <c r="G34" s="86">
        <v>5203.0808189599647</v>
      </c>
      <c r="H34" s="68"/>
      <c r="I34" s="80" t="s">
        <v>15</v>
      </c>
      <c r="J34" s="86">
        <v>7543.0733634865164</v>
      </c>
      <c r="K34" s="86">
        <v>2736.3686458079023</v>
      </c>
      <c r="L34" s="86">
        <v>14088.805705956267</v>
      </c>
      <c r="M34" s="86">
        <v>220.42267305745844</v>
      </c>
      <c r="N34" s="86">
        <v>696.10889196315497</v>
      </c>
    </row>
    <row r="35" spans="1:14" ht="12.6" customHeight="1">
      <c r="A35" s="68"/>
      <c r="B35" s="76" t="s">
        <v>16</v>
      </c>
      <c r="C35" s="86">
        <v>67067.812846497211</v>
      </c>
      <c r="D35" s="86">
        <v>25892.583130436953</v>
      </c>
      <c r="E35" s="86">
        <v>4296.7844465910102</v>
      </c>
      <c r="F35" s="86">
        <v>6279.7304156700948</v>
      </c>
      <c r="G35" s="86">
        <v>5140.6438491324452</v>
      </c>
      <c r="H35" s="68"/>
      <c r="I35" s="76" t="s">
        <v>16</v>
      </c>
      <c r="J35" s="86">
        <v>7709.0209774832192</v>
      </c>
      <c r="K35" s="86">
        <v>2785.3123246397026</v>
      </c>
      <c r="L35" s="86">
        <v>14060.628094544352</v>
      </c>
      <c r="M35" s="86">
        <v>217.79924780201094</v>
      </c>
      <c r="N35" s="86">
        <v>685.31036019741418</v>
      </c>
    </row>
    <row r="36" spans="1:14" ht="12.6" customHeight="1">
      <c r="A36" s="68"/>
      <c r="B36" s="80" t="s">
        <v>17</v>
      </c>
      <c r="C36" s="86">
        <v>67541.601537993498</v>
      </c>
      <c r="D36" s="86">
        <v>26178.028707618196</v>
      </c>
      <c r="E36" s="86">
        <v>4334.3026609020262</v>
      </c>
      <c r="F36" s="86">
        <v>6230.8846034590033</v>
      </c>
      <c r="G36" s="86">
        <v>5068.5001878148323</v>
      </c>
      <c r="H36" s="68"/>
      <c r="I36" s="80" t="s">
        <v>17</v>
      </c>
      <c r="J36" s="86">
        <v>7684.5173969296957</v>
      </c>
      <c r="K36" s="86">
        <v>2809.0523083952112</v>
      </c>
      <c r="L36" s="86">
        <v>14320.749714293423</v>
      </c>
      <c r="M36" s="86">
        <v>219.31613145029007</v>
      </c>
      <c r="N36" s="86">
        <v>696.24982713081886</v>
      </c>
    </row>
    <row r="37" spans="1:14" ht="12.6" customHeight="1">
      <c r="A37" s="68"/>
      <c r="B37" s="80" t="s">
        <v>18</v>
      </c>
      <c r="C37" s="86">
        <v>67013.291456926789</v>
      </c>
      <c r="D37" s="86">
        <v>25777.724203584301</v>
      </c>
      <c r="E37" s="86">
        <v>4245.5900358973449</v>
      </c>
      <c r="F37" s="86">
        <v>6316.978910449453</v>
      </c>
      <c r="G37" s="86">
        <v>5308.6888908213741</v>
      </c>
      <c r="H37" s="68"/>
      <c r="I37" s="80" t="s">
        <v>18</v>
      </c>
      <c r="J37" s="86">
        <v>7602.2424090042978</v>
      </c>
      <c r="K37" s="86">
        <v>2844.1031638124541</v>
      </c>
      <c r="L37" s="86">
        <v>13999.076469536141</v>
      </c>
      <c r="M37" s="86">
        <v>220.05721585957298</v>
      </c>
      <c r="N37" s="86">
        <v>698.83015796185191</v>
      </c>
    </row>
    <row r="38" spans="1:14" ht="12.6" customHeight="1">
      <c r="A38" s="67"/>
      <c r="B38" s="76" t="s">
        <v>19</v>
      </c>
      <c r="C38" s="86">
        <v>67327.195212282895</v>
      </c>
      <c r="D38" s="86">
        <v>26161.162583176898</v>
      </c>
      <c r="E38" s="86">
        <v>4275.8247759308424</v>
      </c>
      <c r="F38" s="86">
        <v>6278.4313179736864</v>
      </c>
      <c r="G38" s="86">
        <v>5270.1013561369355</v>
      </c>
      <c r="H38" s="67"/>
      <c r="I38" s="76" t="s">
        <v>19</v>
      </c>
      <c r="J38" s="86">
        <v>7493.9681452579925</v>
      </c>
      <c r="K38" s="86">
        <v>2898.0806292817761</v>
      </c>
      <c r="L38" s="86">
        <v>14019.5086456477</v>
      </c>
      <c r="M38" s="86">
        <v>220.83560869049379</v>
      </c>
      <c r="N38" s="86">
        <v>709.32215018658485</v>
      </c>
    </row>
    <row r="39" spans="1:14" ht="12.6" customHeight="1">
      <c r="A39" s="67"/>
      <c r="B39" s="80" t="s">
        <v>28</v>
      </c>
      <c r="C39" s="86">
        <v>68916.173859440736</v>
      </c>
      <c r="D39" s="86">
        <v>27089.65949883085</v>
      </c>
      <c r="E39" s="86">
        <v>4354.5906611201826</v>
      </c>
      <c r="F39" s="86">
        <v>6347.5079980334558</v>
      </c>
      <c r="G39" s="86">
        <v>5381.7616515450291</v>
      </c>
      <c r="H39" s="67"/>
      <c r="I39" s="80" t="s">
        <v>28</v>
      </c>
      <c r="J39" s="86">
        <v>7630.6761949799475</v>
      </c>
      <c r="K39" s="86">
        <v>2951.4252220580565</v>
      </c>
      <c r="L39" s="86">
        <v>14215.524841437275</v>
      </c>
      <c r="M39" s="86">
        <v>223.55033386252924</v>
      </c>
      <c r="N39" s="86">
        <v>721.47745757340601</v>
      </c>
    </row>
    <row r="40" spans="1:14" ht="12.6" customHeight="1">
      <c r="A40" s="68"/>
      <c r="B40" s="80" t="s">
        <v>21</v>
      </c>
      <c r="C40" s="86">
        <v>69325.192431150906</v>
      </c>
      <c r="D40" s="86">
        <v>27156.542933093231</v>
      </c>
      <c r="E40" s="86">
        <v>4401.0013484940091</v>
      </c>
      <c r="F40" s="86">
        <v>6426.2106039457713</v>
      </c>
      <c r="G40" s="86">
        <v>5418.424050193631</v>
      </c>
      <c r="H40" s="68"/>
      <c r="I40" s="80" t="s">
        <v>21</v>
      </c>
      <c r="J40" s="86">
        <v>7673.8001805210615</v>
      </c>
      <c r="K40" s="86">
        <v>2956.3855285087134</v>
      </c>
      <c r="L40" s="86">
        <v>14346.921217962277</v>
      </c>
      <c r="M40" s="86">
        <v>225.15058831637546</v>
      </c>
      <c r="N40" s="86">
        <v>720.7559801158327</v>
      </c>
    </row>
    <row r="41" spans="1:14" ht="13.5" customHeight="1">
      <c r="A41" s="68"/>
      <c r="B41" s="76" t="s">
        <v>22</v>
      </c>
      <c r="C41" s="86">
        <v>69015.350436489476</v>
      </c>
      <c r="D41" s="86">
        <v>26819.290030117176</v>
      </c>
      <c r="E41" s="86">
        <v>4334.2565766471198</v>
      </c>
      <c r="F41" s="86">
        <v>6308.9971799071136</v>
      </c>
      <c r="G41" s="86">
        <v>5376.0934707122615</v>
      </c>
      <c r="H41" s="68"/>
      <c r="I41" s="76" t="s">
        <v>22</v>
      </c>
      <c r="J41" s="86">
        <v>7732.5154772139049</v>
      </c>
      <c r="K41" s="86">
        <v>2924.2553390557678</v>
      </c>
      <c r="L41" s="86">
        <v>14578.255509906447</v>
      </c>
      <c r="M41" s="86">
        <v>222.0624597026397</v>
      </c>
      <c r="N41" s="86">
        <v>719.62439322705086</v>
      </c>
    </row>
    <row r="42" spans="1:14" ht="13.5" customHeight="1">
      <c r="A42" s="3"/>
      <c r="B42" s="76" t="s">
        <v>23</v>
      </c>
      <c r="C42" s="86">
        <v>70374.859525023057</v>
      </c>
      <c r="D42" s="86">
        <v>27414.208882001723</v>
      </c>
      <c r="E42" s="86">
        <v>4400.4237709718718</v>
      </c>
      <c r="F42" s="86">
        <v>6434.1655012040974</v>
      </c>
      <c r="G42" s="86">
        <v>5406.7486761675627</v>
      </c>
      <c r="H42" s="3"/>
      <c r="I42" s="76" t="s">
        <v>23</v>
      </c>
      <c r="J42" s="86">
        <v>7861.6533055785621</v>
      </c>
      <c r="K42" s="86">
        <v>2961.1799632333004</v>
      </c>
      <c r="L42" s="86">
        <v>14941.191713698714</v>
      </c>
      <c r="M42" s="86">
        <v>225.75932319669533</v>
      </c>
      <c r="N42" s="86">
        <v>729.5283889705421</v>
      </c>
    </row>
    <row r="43" spans="1:14" ht="13.5" customHeight="1">
      <c r="C43" s="86"/>
      <c r="D43" s="86"/>
      <c r="E43" s="86"/>
      <c r="F43" s="86"/>
      <c r="G43" s="86"/>
      <c r="J43" s="86"/>
      <c r="K43" s="86"/>
      <c r="L43" s="86"/>
      <c r="M43" s="86"/>
      <c r="N43" s="86"/>
    </row>
    <row r="44" spans="1:14" ht="12.6" customHeight="1">
      <c r="A44" s="68">
        <v>2026</v>
      </c>
      <c r="B44" s="76" t="s">
        <v>12</v>
      </c>
      <c r="C44" s="86">
        <v>70181.634786919472</v>
      </c>
      <c r="D44" s="86">
        <v>27476.08838650156</v>
      </c>
      <c r="E44" s="86">
        <v>4432.2313232267034</v>
      </c>
      <c r="F44" s="86">
        <v>6452.3722116730169</v>
      </c>
      <c r="G44" s="86">
        <v>5335.30262335115</v>
      </c>
      <c r="H44" s="68">
        <v>2026</v>
      </c>
      <c r="I44" s="76" t="s">
        <v>12</v>
      </c>
      <c r="J44" s="86">
        <v>7794.7477953544267</v>
      </c>
      <c r="K44" s="86">
        <v>3002.9640694189193</v>
      </c>
      <c r="L44" s="86">
        <v>14719.308373313497</v>
      </c>
      <c r="M44" s="86">
        <v>229.40790545840767</v>
      </c>
      <c r="N44" s="86">
        <v>739.21209862180717</v>
      </c>
    </row>
    <row r="45" spans="1:14" ht="12.6" customHeight="1">
      <c r="A45" s="68"/>
      <c r="B45" s="76" t="s">
        <v>13</v>
      </c>
      <c r="C45" s="86">
        <v>70070.500790290796</v>
      </c>
      <c r="D45" s="86">
        <v>27565.529256617607</v>
      </c>
      <c r="E45" s="86">
        <v>4465.5405222364834</v>
      </c>
      <c r="F45" s="86">
        <v>6341.1636610494807</v>
      </c>
      <c r="G45" s="86">
        <v>5321.3165348089988</v>
      </c>
      <c r="H45" s="68"/>
      <c r="I45" s="76" t="s">
        <v>13</v>
      </c>
      <c r="J45" s="86">
        <v>7699.3860428369981</v>
      </c>
      <c r="K45" s="86">
        <v>2973.501800208393</v>
      </c>
      <c r="L45" s="86">
        <v>14750.543399845385</v>
      </c>
      <c r="M45" s="86">
        <v>229.98742103150207</v>
      </c>
      <c r="N45" s="86">
        <v>723.48615165594185</v>
      </c>
    </row>
    <row r="46" spans="1:14" ht="12.6" customHeight="1">
      <c r="A46" s="68"/>
      <c r="B46" s="76" t="s">
        <v>14</v>
      </c>
      <c r="C46" s="86">
        <v>72009.448454927318</v>
      </c>
      <c r="D46" s="86">
        <v>27904.531889790516</v>
      </c>
      <c r="E46" s="86">
        <v>4618.1024787408433</v>
      </c>
      <c r="F46" s="86">
        <v>6843.8951539915388</v>
      </c>
      <c r="G46" s="86">
        <v>5443.9230406390834</v>
      </c>
      <c r="H46" s="68"/>
      <c r="I46" s="76" t="s">
        <v>14</v>
      </c>
      <c r="J46" s="86">
        <v>7917.8594377426816</v>
      </c>
      <c r="K46" s="86">
        <v>2888.2365276132477</v>
      </c>
      <c r="L46" s="86">
        <v>15391.342360523242</v>
      </c>
      <c r="M46" s="86">
        <v>238.80497699376434</v>
      </c>
      <c r="N46" s="86">
        <v>762.75258889239296</v>
      </c>
    </row>
    <row r="47" spans="1:14" ht="12.6" customHeight="1">
      <c r="A47" s="68"/>
      <c r="B47" s="76" t="s">
        <v>154</v>
      </c>
      <c r="C47" s="86">
        <v>70951.176699689197</v>
      </c>
      <c r="D47" s="86">
        <v>27280.413447740186</v>
      </c>
      <c r="E47" s="86">
        <v>4582.4849589017213</v>
      </c>
      <c r="F47" s="86">
        <v>7016.750656251952</v>
      </c>
      <c r="G47" s="86">
        <v>5394.7077945537494</v>
      </c>
      <c r="H47" s="68"/>
      <c r="I47" s="76" t="s">
        <v>154</v>
      </c>
      <c r="J47" s="86">
        <v>7804.1926414294403</v>
      </c>
      <c r="K47" s="86">
        <v>2840.6920784120039</v>
      </c>
      <c r="L47" s="86">
        <v>15040.457831714702</v>
      </c>
      <c r="M47" s="86">
        <v>234.42546217303217</v>
      </c>
      <c r="N47" s="86">
        <v>757.05182851241875</v>
      </c>
    </row>
    <row r="48" spans="1:14" ht="12.6" customHeight="1">
      <c r="A48" s="68"/>
      <c r="B48" s="76" t="s">
        <v>132</v>
      </c>
      <c r="C48" s="86">
        <v>71895.606304839865</v>
      </c>
      <c r="D48" s="86">
        <v>28023.947813645475</v>
      </c>
      <c r="E48" s="86">
        <v>4606.383343200976</v>
      </c>
      <c r="F48" s="86">
        <v>7085.7968998570923</v>
      </c>
      <c r="G48" s="86">
        <v>5319.0983523837649</v>
      </c>
      <c r="H48" s="68"/>
      <c r="I48" s="76" t="s">
        <v>132</v>
      </c>
      <c r="J48" s="86">
        <v>7971.1953800937827</v>
      </c>
      <c r="K48" s="86">
        <v>2898.8166471970439</v>
      </c>
      <c r="L48" s="86">
        <v>15002.507042017329</v>
      </c>
      <c r="M48" s="86">
        <v>235.46160593349796</v>
      </c>
      <c r="N48" s="86">
        <v>752.3992205108965</v>
      </c>
    </row>
    <row r="49" spans="1:14" ht="12.6" hidden="1" customHeight="1">
      <c r="A49" s="68"/>
      <c r="B49" s="76" t="s">
        <v>133</v>
      </c>
      <c r="C49" s="86"/>
      <c r="D49" s="86"/>
      <c r="E49" s="86"/>
      <c r="F49" s="86"/>
      <c r="G49" s="86"/>
      <c r="H49" s="68"/>
      <c r="I49" s="76" t="s">
        <v>133</v>
      </c>
      <c r="J49" s="86"/>
      <c r="K49" s="86"/>
      <c r="L49" s="86"/>
      <c r="M49" s="86"/>
      <c r="N49" s="86"/>
    </row>
    <row r="50" spans="1:14" ht="12.6" hidden="1" customHeight="1">
      <c r="A50" s="68"/>
      <c r="B50" s="76" t="s">
        <v>134</v>
      </c>
      <c r="C50" s="86"/>
      <c r="D50" s="86"/>
      <c r="E50" s="86"/>
      <c r="F50" s="86"/>
      <c r="G50" s="86"/>
      <c r="H50" s="68"/>
      <c r="I50" s="76" t="s">
        <v>134</v>
      </c>
      <c r="J50" s="86"/>
      <c r="K50" s="86"/>
      <c r="L50" s="86"/>
      <c r="M50" s="86"/>
      <c r="N50" s="86"/>
    </row>
    <row r="51" spans="1:14" ht="12.6" hidden="1" customHeight="1">
      <c r="A51" s="67"/>
      <c r="B51" s="76" t="s">
        <v>135</v>
      </c>
      <c r="C51" s="86"/>
      <c r="D51" s="86"/>
      <c r="E51" s="86"/>
      <c r="F51" s="86"/>
      <c r="G51" s="86"/>
      <c r="H51" s="67"/>
      <c r="I51" s="76" t="s">
        <v>135</v>
      </c>
      <c r="J51" s="86"/>
      <c r="K51" s="86"/>
      <c r="L51" s="86"/>
      <c r="M51" s="86"/>
      <c r="N51" s="86"/>
    </row>
    <row r="52" spans="1:14" ht="12.6" hidden="1" customHeight="1">
      <c r="A52" s="67"/>
      <c r="B52" s="76" t="s">
        <v>136</v>
      </c>
      <c r="C52" s="86"/>
      <c r="D52" s="86"/>
      <c r="E52" s="86"/>
      <c r="F52" s="86"/>
      <c r="G52" s="86"/>
      <c r="H52" s="67"/>
      <c r="I52" s="76" t="s">
        <v>136</v>
      </c>
      <c r="J52" s="86"/>
      <c r="K52" s="86"/>
      <c r="L52" s="86"/>
      <c r="M52" s="86"/>
      <c r="N52" s="86"/>
    </row>
    <row r="53" spans="1:14" ht="12.6" hidden="1" customHeight="1">
      <c r="A53" s="68"/>
      <c r="B53" s="76" t="s">
        <v>137</v>
      </c>
      <c r="C53" s="86"/>
      <c r="D53" s="86"/>
      <c r="E53" s="86"/>
      <c r="F53" s="86"/>
      <c r="G53" s="86"/>
      <c r="H53" s="68"/>
      <c r="I53" s="76" t="s">
        <v>137</v>
      </c>
      <c r="J53" s="86"/>
      <c r="K53" s="86"/>
      <c r="L53" s="86"/>
      <c r="M53" s="86"/>
      <c r="N53" s="86"/>
    </row>
    <row r="54" spans="1:14" ht="13.5" hidden="1" customHeight="1">
      <c r="A54" s="68"/>
      <c r="B54" s="76" t="s">
        <v>138</v>
      </c>
      <c r="C54" s="86"/>
      <c r="D54" s="86"/>
      <c r="E54" s="86"/>
      <c r="F54" s="86"/>
      <c r="G54" s="86"/>
      <c r="H54" s="68"/>
      <c r="I54" s="76" t="s">
        <v>138</v>
      </c>
      <c r="J54" s="86"/>
      <c r="K54" s="86"/>
      <c r="L54" s="86"/>
      <c r="M54" s="86"/>
      <c r="N54" s="86"/>
    </row>
    <row r="55" spans="1:14" ht="13.5" hidden="1" customHeight="1">
      <c r="A55" s="3"/>
      <c r="B55" s="76" t="s">
        <v>112</v>
      </c>
      <c r="C55" s="86"/>
      <c r="D55" s="86"/>
      <c r="E55" s="86"/>
      <c r="F55" s="86"/>
      <c r="G55" s="86"/>
      <c r="H55" s="3"/>
      <c r="I55" s="76" t="s">
        <v>112</v>
      </c>
      <c r="J55" s="86"/>
      <c r="K55" s="86"/>
      <c r="L55" s="86"/>
      <c r="M55" s="86"/>
      <c r="N55" s="86"/>
    </row>
    <row r="56" spans="1:14" ht="6.75" customHeight="1">
      <c r="A56" s="67"/>
      <c r="B56" s="67"/>
      <c r="C56" s="86"/>
      <c r="D56" s="86"/>
      <c r="E56" s="86"/>
      <c r="F56" s="86"/>
      <c r="G56" s="86"/>
      <c r="H56" s="67"/>
      <c r="I56" s="67"/>
      <c r="J56" s="86"/>
      <c r="K56" s="86"/>
      <c r="L56" s="86"/>
      <c r="M56" s="86"/>
      <c r="N56" s="86"/>
    </row>
    <row r="57" spans="1:14" s="44" customFormat="1" ht="13.2" customHeight="1">
      <c r="A57" s="127" t="s">
        <v>122</v>
      </c>
      <c r="B57" s="127"/>
      <c r="C57" s="127"/>
      <c r="D57" s="127"/>
      <c r="E57" s="127"/>
      <c r="F57" s="127"/>
      <c r="G57" s="127"/>
      <c r="H57" s="138" t="s">
        <v>127</v>
      </c>
      <c r="I57" s="138"/>
      <c r="J57" s="138"/>
      <c r="K57" s="138"/>
      <c r="L57" s="138"/>
      <c r="M57" s="138"/>
      <c r="N57" s="138"/>
    </row>
    <row r="58" spans="1:14" ht="6.6" customHeight="1">
      <c r="A58" s="82"/>
      <c r="B58" s="82"/>
      <c r="C58" s="82"/>
      <c r="D58" s="82"/>
      <c r="E58" s="82"/>
      <c r="F58" s="82"/>
      <c r="G58" s="82"/>
      <c r="H58" s="91"/>
      <c r="I58" s="91"/>
      <c r="J58" s="91"/>
      <c r="K58" s="91"/>
      <c r="L58" s="91"/>
      <c r="M58" s="91"/>
      <c r="N58" s="91"/>
    </row>
    <row r="59" spans="1:14" ht="12.9" customHeight="1">
      <c r="A59" s="67"/>
      <c r="B59" s="67"/>
      <c r="C59" s="78"/>
      <c r="D59" s="78"/>
      <c r="E59" s="78"/>
      <c r="F59" s="78"/>
      <c r="G59" s="78"/>
      <c r="H59" s="67"/>
      <c r="I59" s="67"/>
      <c r="J59" s="78"/>
      <c r="K59" s="78"/>
      <c r="L59" s="78"/>
      <c r="M59" s="78"/>
      <c r="N59" s="78"/>
    </row>
    <row r="60" spans="1:14" ht="12.6" hidden="1" customHeight="1">
      <c r="A60" s="68">
        <v>2019</v>
      </c>
      <c r="B60" s="76"/>
      <c r="C60" s="78">
        <f t="shared" ref="C60:C66" si="0">(C10/C9-1)*100</f>
        <v>7.5213972066615176</v>
      </c>
      <c r="D60" s="78">
        <f t="shared" ref="D60:G60" si="1">(D10/D9-1)*100</f>
        <v>8.8240027894107129</v>
      </c>
      <c r="E60" s="78">
        <f t="shared" si="1"/>
        <v>8.9704140450696634</v>
      </c>
      <c r="F60" s="78">
        <f t="shared" si="1"/>
        <v>4.1247154637795935</v>
      </c>
      <c r="G60" s="78">
        <f t="shared" si="1"/>
        <v>4.1298930897844643</v>
      </c>
      <c r="H60" s="68">
        <v>2019</v>
      </c>
      <c r="I60" s="77"/>
      <c r="J60" s="78">
        <f t="shared" ref="J60:N60" si="2">(J10/J9-1)*100</f>
        <v>6.3031419950944079</v>
      </c>
      <c r="K60" s="78">
        <f t="shared" si="2"/>
        <v>7.7825612280745249</v>
      </c>
      <c r="L60" s="78">
        <f t="shared" si="2"/>
        <v>8.8180538309647005</v>
      </c>
      <c r="M60" s="78">
        <f t="shared" si="2"/>
        <v>8.4467043705454881</v>
      </c>
      <c r="N60" s="78">
        <f t="shared" si="2"/>
        <v>6.2387127408195742</v>
      </c>
    </row>
    <row r="61" spans="1:14" ht="12.6" customHeight="1">
      <c r="A61" s="68">
        <v>2020</v>
      </c>
      <c r="B61" s="76"/>
      <c r="C61" s="78">
        <f t="shared" si="0"/>
        <v>-4.9464317158269271</v>
      </c>
      <c r="D61" s="78">
        <f t="shared" ref="D61:G66" si="3">(D11/D10-1)*100</f>
        <v>2.099726737269747</v>
      </c>
      <c r="E61" s="78">
        <f t="shared" si="3"/>
        <v>5.2676060989133244</v>
      </c>
      <c r="F61" s="78">
        <f t="shared" si="3"/>
        <v>-13.351110282135735</v>
      </c>
      <c r="G61" s="78">
        <f t="shared" si="3"/>
        <v>-5.9027621960515813</v>
      </c>
      <c r="H61" s="68">
        <v>2020</v>
      </c>
      <c r="I61" s="77"/>
      <c r="J61" s="78">
        <f t="shared" ref="J61:N61" si="4">(J11/J10-1)*100</f>
        <v>-9.7360175842143413</v>
      </c>
      <c r="K61" s="78">
        <f t="shared" si="4"/>
        <v>-11.890788309085798</v>
      </c>
      <c r="L61" s="78">
        <f t="shared" si="4"/>
        <v>-11.201973582160118</v>
      </c>
      <c r="M61" s="78">
        <f t="shared" si="4"/>
        <v>7.5275121911741127</v>
      </c>
      <c r="N61" s="78">
        <f t="shared" si="4"/>
        <v>8.3729273957884089</v>
      </c>
    </row>
    <row r="62" spans="1:14" ht="12.6" customHeight="1">
      <c r="A62" s="68">
        <v>2021</v>
      </c>
      <c r="B62" s="76"/>
      <c r="C62" s="78">
        <f t="shared" si="0"/>
        <v>4.4139156851179973</v>
      </c>
      <c r="D62" s="78">
        <f t="shared" si="3"/>
        <v>2.4980797220393036</v>
      </c>
      <c r="E62" s="78">
        <f t="shared" si="3"/>
        <v>5.1005972880532102</v>
      </c>
      <c r="F62" s="78">
        <f t="shared" si="3"/>
        <v>5.5955111258195078</v>
      </c>
      <c r="G62" s="78">
        <f t="shared" si="3"/>
        <v>7.150741227031876</v>
      </c>
      <c r="H62" s="68">
        <v>2021</v>
      </c>
      <c r="I62" s="77"/>
      <c r="J62" s="78">
        <f t="shared" ref="J62:N62" si="5">(J12/J11-1)*100</f>
        <v>7.6544035531271426</v>
      </c>
      <c r="K62" s="78">
        <f t="shared" si="5"/>
        <v>7.4167094817980672</v>
      </c>
      <c r="L62" s="78">
        <f t="shared" si="5"/>
        <v>2.3372371123153712</v>
      </c>
      <c r="M62" s="78">
        <f t="shared" si="5"/>
        <v>8.1748841088456139</v>
      </c>
      <c r="N62" s="78">
        <f t="shared" si="5"/>
        <v>19.965978042097674</v>
      </c>
    </row>
    <row r="63" spans="1:14" ht="12.6" customHeight="1">
      <c r="A63" s="68">
        <v>2022</v>
      </c>
      <c r="B63" s="76"/>
      <c r="C63" s="78">
        <f t="shared" si="0"/>
        <v>23.893844135912911</v>
      </c>
      <c r="D63" s="78">
        <f t="shared" si="3"/>
        <v>26.849691618573736</v>
      </c>
      <c r="E63" s="78">
        <f t="shared" si="3"/>
        <v>15.210085231432991</v>
      </c>
      <c r="F63" s="78">
        <f t="shared" si="3"/>
        <v>43.418159882285721</v>
      </c>
      <c r="G63" s="78">
        <f t="shared" si="3"/>
        <v>9.0328636165748719</v>
      </c>
      <c r="H63" s="68">
        <v>2022</v>
      </c>
      <c r="I63" s="77"/>
      <c r="J63" s="78">
        <f t="shared" ref="J63:N63" si="6">(J13/J12-1)*100</f>
        <v>18.002378266177811</v>
      </c>
      <c r="K63" s="78">
        <f t="shared" si="6"/>
        <v>12.780257338857947</v>
      </c>
      <c r="L63" s="78">
        <f t="shared" si="6"/>
        <v>28.404700898440471</v>
      </c>
      <c r="M63" s="78">
        <f t="shared" si="6"/>
        <v>18.501122203628896</v>
      </c>
      <c r="N63" s="78">
        <f t="shared" si="6"/>
        <v>23.372966381404737</v>
      </c>
    </row>
    <row r="64" spans="1:14" ht="12.6" customHeight="1">
      <c r="A64" s="68">
        <v>2023</v>
      </c>
      <c r="B64" s="67"/>
      <c r="C64" s="78">
        <f t="shared" si="0"/>
        <v>9.0308869877882678</v>
      </c>
      <c r="D64" s="78">
        <f t="shared" si="3"/>
        <v>11.991859349382739</v>
      </c>
      <c r="E64" s="78">
        <f t="shared" si="3"/>
        <v>13.349678764251106</v>
      </c>
      <c r="F64" s="78">
        <f t="shared" si="3"/>
        <v>14.023389368049056</v>
      </c>
      <c r="G64" s="78">
        <f t="shared" si="3"/>
        <v>0.27183227197573601</v>
      </c>
      <c r="H64" s="68">
        <v>2023</v>
      </c>
      <c r="I64" s="77"/>
      <c r="J64" s="78">
        <f t="shared" ref="J64:N66" si="7">(J14/J13-1)*100</f>
        <v>3.1833995627003064</v>
      </c>
      <c r="K64" s="78">
        <f t="shared" si="7"/>
        <v>0.14024057434669501</v>
      </c>
      <c r="L64" s="78">
        <f t="shared" si="7"/>
        <v>9.9150534776986099</v>
      </c>
      <c r="M64" s="78">
        <f t="shared" si="7"/>
        <v>9.6392199714823157</v>
      </c>
      <c r="N64" s="78">
        <f t="shared" si="7"/>
        <v>4.8209566825403893</v>
      </c>
    </row>
    <row r="65" spans="1:14" ht="12.6" customHeight="1">
      <c r="A65" s="68">
        <v>2024</v>
      </c>
      <c r="B65" s="67"/>
      <c r="C65" s="78">
        <f t="shared" si="0"/>
        <v>6.1252973515087072</v>
      </c>
      <c r="D65" s="78">
        <f t="shared" si="3"/>
        <v>6.8921695324566601</v>
      </c>
      <c r="E65" s="78">
        <f t="shared" si="3"/>
        <v>7.5056169078310697</v>
      </c>
      <c r="F65" s="78">
        <f t="shared" si="3"/>
        <v>5.4729588836209819</v>
      </c>
      <c r="G65" s="78">
        <f t="shared" si="3"/>
        <v>0.49151997095440159</v>
      </c>
      <c r="H65" s="68">
        <v>2024</v>
      </c>
      <c r="I65" s="89"/>
      <c r="J65" s="78">
        <f t="shared" si="7"/>
        <v>4.2156180231701867</v>
      </c>
      <c r="K65" s="78">
        <f t="shared" si="7"/>
        <v>4.2164336555673421</v>
      </c>
      <c r="L65" s="78">
        <f t="shared" si="7"/>
        <v>8.3402030490748338</v>
      </c>
      <c r="M65" s="78">
        <f t="shared" si="7"/>
        <v>5.3793120650883708</v>
      </c>
      <c r="N65" s="78">
        <f t="shared" si="7"/>
        <v>6.3662813180546562</v>
      </c>
    </row>
    <row r="66" spans="1:14" ht="12.6" customHeight="1">
      <c r="A66" s="68">
        <v>2025</v>
      </c>
      <c r="B66" s="67"/>
      <c r="C66" s="78">
        <f t="shared" si="0"/>
        <v>6.0940268699418043</v>
      </c>
      <c r="D66" s="78">
        <f t="shared" si="3"/>
        <v>6.9879839640888841</v>
      </c>
      <c r="E66" s="78">
        <f t="shared" si="3"/>
        <v>6.7844125684497048</v>
      </c>
      <c r="F66" s="78">
        <f t="shared" si="3"/>
        <v>6.6013801685879336</v>
      </c>
      <c r="G66" s="78">
        <f t="shared" si="3"/>
        <v>4.9067922605763092</v>
      </c>
      <c r="H66" s="68">
        <v>2025</v>
      </c>
      <c r="I66" s="89"/>
      <c r="J66" s="78">
        <f t="shared" si="7"/>
        <v>3.7997599997522169</v>
      </c>
      <c r="K66" s="78">
        <f t="shared" si="7"/>
        <v>4.563801645845178</v>
      </c>
      <c r="L66" s="78">
        <f t="shared" si="7"/>
        <v>5.9751157580794523</v>
      </c>
      <c r="M66" s="78">
        <f t="shared" si="7"/>
        <v>6.7640337357694591</v>
      </c>
      <c r="N66" s="78">
        <f t="shared" si="7"/>
        <v>7.3039407224731123</v>
      </c>
    </row>
    <row r="67" spans="1:14" ht="10.199999999999999" customHeight="1">
      <c r="A67" s="68"/>
      <c r="B67" s="67"/>
      <c r="C67" s="74"/>
      <c r="D67" s="74"/>
      <c r="E67" s="74"/>
      <c r="F67" s="74"/>
      <c r="G67" s="68"/>
      <c r="H67" s="67"/>
      <c r="I67" s="77"/>
      <c r="J67" s="77"/>
      <c r="K67" s="77"/>
      <c r="L67" s="77"/>
      <c r="M67" s="75"/>
      <c r="N67" s="75"/>
    </row>
    <row r="68" spans="1:14" ht="12.6" hidden="1" customHeight="1">
      <c r="A68" s="68">
        <v>2024</v>
      </c>
      <c r="B68" s="76" t="s">
        <v>12</v>
      </c>
      <c r="C68" s="78">
        <v>2.566042953637182</v>
      </c>
      <c r="D68" s="78">
        <v>2.1857709915192203</v>
      </c>
      <c r="E68" s="78">
        <v>6.1546447861333453</v>
      </c>
      <c r="F68" s="78">
        <v>0.95563528706037459</v>
      </c>
      <c r="G68" s="78">
        <v>-2.3607634344738559</v>
      </c>
      <c r="H68" s="68">
        <v>2024</v>
      </c>
      <c r="I68" s="76" t="s">
        <v>12</v>
      </c>
      <c r="J68" s="78">
        <v>3.3379348260111685</v>
      </c>
      <c r="K68" s="78">
        <v>1.1222637058340146</v>
      </c>
      <c r="L68" s="78">
        <v>4.9072851131732875</v>
      </c>
      <c r="M68" s="78">
        <v>1.9582402352660511</v>
      </c>
      <c r="N68" s="78">
        <v>0.7355635418691886</v>
      </c>
    </row>
    <row r="69" spans="1:14" ht="12.6" hidden="1" customHeight="1">
      <c r="A69" s="68"/>
      <c r="B69" s="67" t="s">
        <v>13</v>
      </c>
      <c r="C69" s="78">
        <v>5.8019637641259836</v>
      </c>
      <c r="D69" s="78">
        <v>6.6970524623973571</v>
      </c>
      <c r="E69" s="78">
        <v>7.9738272068634597</v>
      </c>
      <c r="F69" s="78">
        <v>3.4204727711798499</v>
      </c>
      <c r="G69" s="78">
        <v>-2.5580144174345065</v>
      </c>
      <c r="H69" s="68"/>
      <c r="I69" s="67" t="s">
        <v>13</v>
      </c>
      <c r="J69" s="78">
        <v>3.9745134799701765</v>
      </c>
      <c r="K69" s="78">
        <v>5.4053347925480555</v>
      </c>
      <c r="L69" s="78">
        <v>9.4543501025987418</v>
      </c>
      <c r="M69" s="78">
        <v>3.2916981055461703</v>
      </c>
      <c r="N69" s="78">
        <v>1.0417506650967301</v>
      </c>
    </row>
    <row r="70" spans="1:14" ht="12.6" hidden="1" customHeight="1">
      <c r="A70" s="67"/>
      <c r="B70" s="76" t="s">
        <v>14</v>
      </c>
      <c r="C70" s="78">
        <v>7.0875865761945267</v>
      </c>
      <c r="D70" s="78">
        <v>8.3873027984353588</v>
      </c>
      <c r="E70" s="78">
        <v>8.6146214336104023</v>
      </c>
      <c r="F70" s="78">
        <v>4.033637629506992</v>
      </c>
      <c r="G70" s="78">
        <v>-1.7838973522304125</v>
      </c>
      <c r="H70" s="67"/>
      <c r="I70" s="76" t="s">
        <v>14</v>
      </c>
      <c r="J70" s="78">
        <v>4.7988901973534892</v>
      </c>
      <c r="K70" s="78">
        <v>6.3436612150336691</v>
      </c>
      <c r="L70" s="78">
        <v>10.870177516861235</v>
      </c>
      <c r="M70" s="78">
        <v>3.1896312101849622</v>
      </c>
      <c r="N70" s="78">
        <v>6.2854343323472506</v>
      </c>
    </row>
    <row r="71" spans="1:14" ht="12.6" hidden="1" customHeight="1">
      <c r="A71" s="67"/>
      <c r="B71" s="76" t="s">
        <v>15</v>
      </c>
      <c r="C71" s="78">
        <v>5.5035798859284002</v>
      </c>
      <c r="D71" s="78">
        <v>5.1842461857075639</v>
      </c>
      <c r="E71" s="78">
        <v>7.2410902287106227</v>
      </c>
      <c r="F71" s="78">
        <v>4.8895461075558311</v>
      </c>
      <c r="G71" s="78">
        <v>0.40976179320200146</v>
      </c>
      <c r="H71" s="67"/>
      <c r="I71" s="76" t="s">
        <v>15</v>
      </c>
      <c r="J71" s="78">
        <v>4.6955382346342001</v>
      </c>
      <c r="K71" s="78">
        <v>4.9500446870140768</v>
      </c>
      <c r="L71" s="78">
        <v>8.4158809982011853</v>
      </c>
      <c r="M71" s="78">
        <v>4.0013490564794196</v>
      </c>
      <c r="N71" s="78">
        <v>6.3904594650867175</v>
      </c>
    </row>
    <row r="72" spans="1:14" ht="12.6" hidden="1" customHeight="1">
      <c r="A72" s="67"/>
      <c r="B72" s="76" t="s">
        <v>16</v>
      </c>
      <c r="C72" s="78">
        <v>8.7147888174790022</v>
      </c>
      <c r="D72" s="78">
        <v>10.668304902376335</v>
      </c>
      <c r="E72" s="78">
        <v>9.6436401116348982</v>
      </c>
      <c r="F72" s="78">
        <v>8.1136100247962695</v>
      </c>
      <c r="G72" s="78">
        <v>-2.1597793550492295</v>
      </c>
      <c r="H72" s="67"/>
      <c r="I72" s="76" t="s">
        <v>16</v>
      </c>
      <c r="J72" s="78">
        <v>5.3256016543009821</v>
      </c>
      <c r="K72" s="78">
        <v>3.4156873085489536</v>
      </c>
      <c r="L72" s="78">
        <v>12.801815705810293</v>
      </c>
      <c r="M72" s="78">
        <v>5.901881323501379</v>
      </c>
      <c r="N72" s="78">
        <v>7.9991861707079837</v>
      </c>
    </row>
    <row r="73" spans="1:14" ht="12.6" hidden="1" customHeight="1">
      <c r="A73" s="67"/>
      <c r="B73" s="76" t="s">
        <v>17</v>
      </c>
      <c r="C73" s="78">
        <v>7.8949792667530883</v>
      </c>
      <c r="D73" s="78">
        <v>8.8092523496683626</v>
      </c>
      <c r="E73" s="78">
        <v>8.6733424115318147</v>
      </c>
      <c r="F73" s="78">
        <v>5.0367751958275253</v>
      </c>
      <c r="G73" s="78">
        <v>-1.6666330816372699</v>
      </c>
      <c r="H73" s="67"/>
      <c r="I73" s="76" t="s">
        <v>17</v>
      </c>
      <c r="J73" s="78">
        <v>7.3368442989560245</v>
      </c>
      <c r="K73" s="78">
        <v>3.1103260271260647</v>
      </c>
      <c r="L73" s="78">
        <v>12.579326917436241</v>
      </c>
      <c r="M73" s="78">
        <v>6.1109669727085425</v>
      </c>
      <c r="N73" s="78">
        <v>8.106862328405672</v>
      </c>
    </row>
    <row r="74" spans="1:14" ht="12.6" hidden="1" customHeight="1">
      <c r="A74" s="67"/>
      <c r="B74" s="76" t="s">
        <v>18</v>
      </c>
      <c r="C74" s="78">
        <v>6.3680322126208111</v>
      </c>
      <c r="D74" s="78">
        <v>7.6742310613669096</v>
      </c>
      <c r="E74" s="78">
        <v>6.4533090090042489</v>
      </c>
      <c r="F74" s="78">
        <v>7.0546707759293836</v>
      </c>
      <c r="G74" s="78">
        <v>2.507438761886549</v>
      </c>
      <c r="H74" s="67"/>
      <c r="I74" s="76" t="s">
        <v>18</v>
      </c>
      <c r="J74" s="78">
        <v>4.5927361851184179</v>
      </c>
      <c r="K74" s="78">
        <v>3.9286619479762974</v>
      </c>
      <c r="L74" s="78">
        <v>6.5957800143441547</v>
      </c>
      <c r="M74" s="78">
        <v>6.5341413175648011</v>
      </c>
      <c r="N74" s="78">
        <v>9.1922725927471092</v>
      </c>
    </row>
    <row r="75" spans="1:14" ht="12.6" hidden="1" customHeight="1">
      <c r="A75" s="67"/>
      <c r="B75" s="76" t="s">
        <v>19</v>
      </c>
      <c r="C75" s="78">
        <v>5.9058833037472391</v>
      </c>
      <c r="D75" s="78">
        <v>7.7805234908450593</v>
      </c>
      <c r="E75" s="78">
        <v>6.7695069565557375</v>
      </c>
      <c r="F75" s="78">
        <v>5.2756586515982251</v>
      </c>
      <c r="G75" s="78">
        <v>2.4044162103670663</v>
      </c>
      <c r="H75" s="67"/>
      <c r="I75" s="76" t="s">
        <v>19</v>
      </c>
      <c r="J75" s="78">
        <v>2.7360603948500373</v>
      </c>
      <c r="K75" s="78">
        <v>4.7518592703365004</v>
      </c>
      <c r="L75" s="78">
        <v>5.7630004829820836</v>
      </c>
      <c r="M75" s="78">
        <v>5.5895036113006835</v>
      </c>
      <c r="N75" s="78">
        <v>9.4076419666972999</v>
      </c>
    </row>
    <row r="76" spans="1:14" ht="12.6" hidden="1" customHeight="1">
      <c r="A76" s="67"/>
      <c r="B76" s="76" t="s">
        <v>20</v>
      </c>
      <c r="C76" s="78">
        <v>5.4814401109656963</v>
      </c>
      <c r="D76" s="78">
        <v>6.1798226469216289</v>
      </c>
      <c r="E76" s="78">
        <v>7.1931954762245898</v>
      </c>
      <c r="F76" s="78">
        <v>6.6693282671489218</v>
      </c>
      <c r="G76" s="78">
        <v>1.9504064833260726</v>
      </c>
      <c r="H76" s="67"/>
      <c r="I76" s="76" t="s">
        <v>20</v>
      </c>
      <c r="J76" s="78">
        <v>3.7542572273064456</v>
      </c>
      <c r="K76" s="78">
        <v>4.6476285645949078</v>
      </c>
      <c r="L76" s="78">
        <v>5.6590053989280298</v>
      </c>
      <c r="M76" s="78">
        <v>7.9383095561425643</v>
      </c>
      <c r="N76" s="78">
        <v>6.1514621462598784</v>
      </c>
    </row>
    <row r="77" spans="1:14" ht="12.6" hidden="1" customHeight="1">
      <c r="A77" s="67"/>
      <c r="B77" s="76" t="s">
        <v>21</v>
      </c>
      <c r="C77" s="78">
        <v>7.1091531049629397</v>
      </c>
      <c r="D77" s="78">
        <v>8.5441506815696613</v>
      </c>
      <c r="E77" s="78">
        <v>9.0394815178617129</v>
      </c>
      <c r="F77" s="78">
        <v>7.3061600776990643</v>
      </c>
      <c r="G77" s="78">
        <v>1.8470085051482066</v>
      </c>
      <c r="H77" s="67"/>
      <c r="I77" s="76" t="s">
        <v>21</v>
      </c>
      <c r="J77" s="78">
        <v>3.6509163336537087</v>
      </c>
      <c r="K77" s="78">
        <v>4.4395815893173429</v>
      </c>
      <c r="L77" s="78">
        <v>8.4354322941388347</v>
      </c>
      <c r="M77" s="78">
        <v>8.390835908843485</v>
      </c>
      <c r="N77" s="78">
        <v>7.4342592718944278</v>
      </c>
    </row>
    <row r="78" spans="1:14" ht="12.6" hidden="1" customHeight="1">
      <c r="A78" s="67"/>
      <c r="B78" s="76" t="s">
        <v>22</v>
      </c>
      <c r="C78" s="78">
        <v>5.7640608810389793</v>
      </c>
      <c r="D78" s="78">
        <v>5.4580914955250526</v>
      </c>
      <c r="E78" s="78">
        <v>6.4586653872614308</v>
      </c>
      <c r="F78" s="78">
        <v>6.3355515945842766</v>
      </c>
      <c r="G78" s="78">
        <v>4.2251620032379922</v>
      </c>
      <c r="H78" s="67"/>
      <c r="I78" s="76" t="s">
        <v>22</v>
      </c>
      <c r="J78" s="78">
        <v>3.1377929854673026</v>
      </c>
      <c r="K78" s="78">
        <v>4.0197239748879454</v>
      </c>
      <c r="L78" s="78">
        <v>8.2226051453770488</v>
      </c>
      <c r="M78" s="78">
        <v>5.9249711947946482</v>
      </c>
      <c r="N78" s="78">
        <v>7.6472112228793687</v>
      </c>
    </row>
    <row r="79" spans="1:14" ht="12.6" hidden="1" customHeight="1">
      <c r="A79" s="67"/>
      <c r="B79" s="80" t="s">
        <v>23</v>
      </c>
      <c r="C79" s="78">
        <v>5.4074019294559461</v>
      </c>
      <c r="D79" s="78">
        <v>5.3544980854115742</v>
      </c>
      <c r="E79" s="78">
        <v>5.9883030954178684</v>
      </c>
      <c r="F79" s="78">
        <v>6.5459087688564122</v>
      </c>
      <c r="G79" s="78">
        <v>3.0866547718222836</v>
      </c>
      <c r="H79" s="67"/>
      <c r="I79" s="80" t="s">
        <v>23</v>
      </c>
      <c r="J79" s="78">
        <v>3.4432356103008654</v>
      </c>
      <c r="K79" s="78">
        <v>4.5346731034765053</v>
      </c>
      <c r="L79" s="78">
        <v>6.9642027599656764</v>
      </c>
      <c r="M79" s="78">
        <v>5.5075328846673655</v>
      </c>
      <c r="N79" s="78">
        <v>5.9452790296322666</v>
      </c>
    </row>
    <row r="80" spans="1:14" ht="5.4" hidden="1" customHeight="1">
      <c r="A80" s="67"/>
      <c r="B80" s="81"/>
      <c r="C80" s="78"/>
      <c r="D80" s="78"/>
      <c r="E80" s="78"/>
      <c r="F80" s="78"/>
      <c r="G80" s="78"/>
      <c r="H80" s="67"/>
      <c r="I80" s="81"/>
      <c r="J80" s="78"/>
      <c r="K80" s="78"/>
      <c r="L80" s="78"/>
      <c r="M80" s="78"/>
      <c r="N80" s="78"/>
    </row>
    <row r="81" spans="1:14" ht="12.6" customHeight="1">
      <c r="A81" s="68">
        <v>2025</v>
      </c>
      <c r="B81" s="80" t="s">
        <v>12</v>
      </c>
      <c r="C81" s="78">
        <f t="shared" ref="C81:G81" si="8">(C31/C18-1)*100</f>
        <v>8.2020050887758433</v>
      </c>
      <c r="D81" s="78">
        <f t="shared" si="8"/>
        <v>9.6767339043002174</v>
      </c>
      <c r="E81" s="78">
        <f t="shared" si="8"/>
        <v>8.7718342878228217</v>
      </c>
      <c r="F81" s="78">
        <f t="shared" si="8"/>
        <v>7.8308845530034032</v>
      </c>
      <c r="G81" s="78">
        <f t="shared" si="8"/>
        <v>5.1776619680052871</v>
      </c>
      <c r="H81" s="68">
        <v>2025</v>
      </c>
      <c r="I81" s="80" t="s">
        <v>12</v>
      </c>
      <c r="J81" s="78">
        <f t="shared" ref="J81:N81" si="9">(J31/J18-1)*100</f>
        <v>4.7124777650284999</v>
      </c>
      <c r="K81" s="78">
        <f t="shared" si="9"/>
        <v>9.4043007325204098</v>
      </c>
      <c r="L81" s="78">
        <f t="shared" si="9"/>
        <v>8.2806852554729424</v>
      </c>
      <c r="M81" s="78">
        <f t="shared" si="9"/>
        <v>10.755575971158592</v>
      </c>
      <c r="N81" s="78">
        <f t="shared" si="9"/>
        <v>9.6209315673950293</v>
      </c>
    </row>
    <row r="82" spans="1:14" ht="12.6" customHeight="1">
      <c r="A82" s="68"/>
      <c r="B82" s="80" t="s">
        <v>13</v>
      </c>
      <c r="C82" s="78">
        <f t="shared" ref="C82:G82" si="10">(C32/C19-1)*100</f>
        <v>5.7489331099450425</v>
      </c>
      <c r="D82" s="78">
        <f t="shared" si="10"/>
        <v>5.6865282460316857</v>
      </c>
      <c r="E82" s="78">
        <f t="shared" si="10"/>
        <v>6.4001986541933675</v>
      </c>
      <c r="F82" s="78">
        <f t="shared" si="10"/>
        <v>6.0105021921284862</v>
      </c>
      <c r="G82" s="78">
        <f t="shared" si="10"/>
        <v>5.9228478321510902</v>
      </c>
      <c r="H82" s="68"/>
      <c r="I82" s="80" t="s">
        <v>13</v>
      </c>
      <c r="J82" s="78">
        <f t="shared" ref="J82:N82" si="11">(J32/J19-1)*100</f>
        <v>4.4987788308141319</v>
      </c>
      <c r="K82" s="78">
        <f t="shared" si="11"/>
        <v>8.6453016194107732</v>
      </c>
      <c r="L82" s="78">
        <f t="shared" si="11"/>
        <v>5.3889162130419388</v>
      </c>
      <c r="M82" s="78">
        <f t="shared" si="11"/>
        <v>7.5659913602712514</v>
      </c>
      <c r="N82" s="78">
        <f t="shared" si="11"/>
        <v>9.1780187125772628</v>
      </c>
    </row>
    <row r="83" spans="1:14" ht="12.6" customHeight="1">
      <c r="A83" s="68"/>
      <c r="B83" s="76" t="s">
        <v>24</v>
      </c>
      <c r="C83" s="78">
        <f t="shared" ref="C83:G83" si="12">(C33/C20-1)*100</f>
        <v>6.6125966539309688</v>
      </c>
      <c r="D83" s="78">
        <f t="shared" si="12"/>
        <v>6.5105947430767586</v>
      </c>
      <c r="E83" s="78">
        <f t="shared" si="12"/>
        <v>8.0741447490479512</v>
      </c>
      <c r="F83" s="78">
        <f t="shared" si="12"/>
        <v>7.8849511503390035</v>
      </c>
      <c r="G83" s="78">
        <f t="shared" si="12"/>
        <v>4.9836304622108418</v>
      </c>
      <c r="H83" s="68"/>
      <c r="I83" s="76" t="s">
        <v>24</v>
      </c>
      <c r="J83" s="78">
        <f t="shared" ref="J83:N83" si="13">(J33/J20-1)*100</f>
        <v>5.839912997601826</v>
      </c>
      <c r="K83" s="78">
        <f t="shared" si="13"/>
        <v>3.7456115463785133</v>
      </c>
      <c r="L83" s="78">
        <f t="shared" si="13"/>
        <v>7.2523744564945369</v>
      </c>
      <c r="M83" s="78">
        <f t="shared" si="13"/>
        <v>10.038270690692919</v>
      </c>
      <c r="N83" s="78">
        <f t="shared" si="13"/>
        <v>8.9708497966141323</v>
      </c>
    </row>
    <row r="84" spans="1:14" ht="12.6" customHeight="1">
      <c r="A84" s="68"/>
      <c r="B84" s="80" t="s">
        <v>15</v>
      </c>
      <c r="C84" s="78">
        <f t="shared" ref="C84:G84" si="14">(C34/C21-1)*100</f>
        <v>4.6548443478524382</v>
      </c>
      <c r="D84" s="78">
        <f t="shared" si="14"/>
        <v>4.2087940708295024</v>
      </c>
      <c r="E84" s="78">
        <f t="shared" si="14"/>
        <v>7.7547137793463339</v>
      </c>
      <c r="F84" s="78">
        <f t="shared" si="14"/>
        <v>5.6421515052862858</v>
      </c>
      <c r="G84" s="78">
        <f t="shared" si="14"/>
        <v>5.5048997296498259</v>
      </c>
      <c r="H84" s="68"/>
      <c r="I84" s="80" t="s">
        <v>15</v>
      </c>
      <c r="J84" s="78">
        <f t="shared" ref="J84:N84" si="15">(J34/J21-1)*100</f>
        <v>3.6457983155192553</v>
      </c>
      <c r="K84" s="78">
        <f t="shared" si="15"/>
        <v>3.109785530772502</v>
      </c>
      <c r="L84" s="78">
        <f t="shared" si="15"/>
        <v>4.5077270786708867</v>
      </c>
      <c r="M84" s="78">
        <f t="shared" si="15"/>
        <v>8.2958135457471762</v>
      </c>
      <c r="N84" s="78">
        <f t="shared" si="15"/>
        <v>6.496684401429409</v>
      </c>
    </row>
    <row r="85" spans="1:14" ht="12.6" customHeight="1">
      <c r="A85" s="68"/>
      <c r="B85" s="76" t="s">
        <v>16</v>
      </c>
      <c r="C85" s="78">
        <f t="shared" ref="C85:G85" si="16">(C35/C22-1)*100</f>
        <v>4.8646565703248212</v>
      </c>
      <c r="D85" s="78">
        <f t="shared" si="16"/>
        <v>4.041486187280019</v>
      </c>
      <c r="E85" s="78">
        <f t="shared" si="16"/>
        <v>6.439894938808477</v>
      </c>
      <c r="F85" s="78">
        <f t="shared" si="16"/>
        <v>5.7471635843173718</v>
      </c>
      <c r="G85" s="78">
        <f t="shared" si="16"/>
        <v>5.2917585180747739</v>
      </c>
      <c r="H85" s="68"/>
      <c r="I85" s="76" t="s">
        <v>16</v>
      </c>
      <c r="J85" s="78">
        <f t="shared" ref="J85:N85" si="17">(J35/J22-1)*100</f>
        <v>5.6091783434303988</v>
      </c>
      <c r="K85" s="78">
        <f t="shared" si="17"/>
        <v>3.8121112070280905</v>
      </c>
      <c r="L85" s="78">
        <f t="shared" si="17"/>
        <v>5.1871906487762631</v>
      </c>
      <c r="M85" s="78">
        <f t="shared" si="17"/>
        <v>6.686838562349795</v>
      </c>
      <c r="N85" s="78">
        <f t="shared" si="17"/>
        <v>4.1158220175512295</v>
      </c>
    </row>
    <row r="86" spans="1:14" ht="12.6" customHeight="1">
      <c r="A86" s="68"/>
      <c r="B86" s="80" t="s">
        <v>17</v>
      </c>
      <c r="C86" s="78">
        <f t="shared" ref="C86:G86" si="18">(C36/C23-1)*100</f>
        <v>5.3797146621667347</v>
      </c>
      <c r="D86" s="78">
        <f t="shared" si="18"/>
        <v>5.7170478376635581</v>
      </c>
      <c r="E86" s="78">
        <f t="shared" si="18"/>
        <v>6.5171584450579578</v>
      </c>
      <c r="F86" s="78">
        <f t="shared" si="18"/>
        <v>5.984472024758114</v>
      </c>
      <c r="G86" s="78">
        <f t="shared" si="18"/>
        <v>4.1264761615778855</v>
      </c>
      <c r="H86" s="68"/>
      <c r="I86" s="80" t="s">
        <v>17</v>
      </c>
      <c r="J86" s="78">
        <f t="shared" ref="J86:N86" si="19">(J36/J23-1)*100</f>
        <v>3.8200131205799348</v>
      </c>
      <c r="K86" s="78">
        <f t="shared" si="19"/>
        <v>3.3533370295366849</v>
      </c>
      <c r="L86" s="78">
        <f t="shared" si="19"/>
        <v>5.8628000748800702</v>
      </c>
      <c r="M86" s="78">
        <f t="shared" si="19"/>
        <v>5.8422356963625743</v>
      </c>
      <c r="N86" s="78">
        <f t="shared" si="19"/>
        <v>5.3563757554054625</v>
      </c>
    </row>
    <row r="87" spans="1:14" ht="12.6" customHeight="1">
      <c r="A87" s="68"/>
      <c r="B87" s="80" t="s">
        <v>18</v>
      </c>
      <c r="C87" s="78">
        <f t="shared" ref="C87:G87" si="20">(C37/C24-1)*100</f>
        <v>5.5652987510188767</v>
      </c>
      <c r="D87" s="78">
        <f t="shared" si="20"/>
        <v>5.514355125124859</v>
      </c>
      <c r="E87" s="78">
        <f t="shared" si="20"/>
        <v>6.1414155578905838</v>
      </c>
      <c r="F87" s="78">
        <f t="shared" si="20"/>
        <v>6.5961274411516557</v>
      </c>
      <c r="G87" s="78">
        <f t="shared" si="20"/>
        <v>3.2773440897759576</v>
      </c>
      <c r="H87" s="68"/>
      <c r="I87" s="80" t="s">
        <v>18</v>
      </c>
      <c r="J87" s="78">
        <f t="shared" ref="J87:N87" si="21">(J37/J24-1)*100</f>
        <v>3.6412256914994501</v>
      </c>
      <c r="K87" s="78">
        <f t="shared" si="21"/>
        <v>2.9950409436515946</v>
      </c>
      <c r="L87" s="78">
        <f t="shared" si="21"/>
        <v>7.5726670326104806</v>
      </c>
      <c r="M87" s="78">
        <f t="shared" si="21"/>
        <v>5.4616523801948258</v>
      </c>
      <c r="N87" s="78">
        <f t="shared" si="21"/>
        <v>5.1161340635630159</v>
      </c>
    </row>
    <row r="88" spans="1:14" ht="12.6" customHeight="1">
      <c r="A88" s="67"/>
      <c r="B88" s="76" t="s">
        <v>19</v>
      </c>
      <c r="C88" s="78">
        <f t="shared" ref="C88:G88" si="22">(C38/C25-1)*100</f>
        <v>5.0024704372939821</v>
      </c>
      <c r="D88" s="78">
        <f t="shared" si="22"/>
        <v>5.6053842156779776</v>
      </c>
      <c r="E88" s="78">
        <f t="shared" si="22"/>
        <v>5.5254648702048659</v>
      </c>
      <c r="F88" s="78">
        <f t="shared" si="22"/>
        <v>5.3137718327483041</v>
      </c>
      <c r="G88" s="78">
        <f t="shared" si="22"/>
        <v>3.1455199698166236</v>
      </c>
      <c r="H88" s="67"/>
      <c r="I88" s="76" t="s">
        <v>19</v>
      </c>
      <c r="J88" s="78">
        <f t="shared" ref="J88:N88" si="23">(J38/J25-1)*100</f>
        <v>2.5754264257019877</v>
      </c>
      <c r="K88" s="78">
        <f t="shared" si="23"/>
        <v>3.0940628648929991</v>
      </c>
      <c r="L88" s="78">
        <f t="shared" si="23"/>
        <v>6.0331430774943406</v>
      </c>
      <c r="M88" s="78">
        <f t="shared" si="23"/>
        <v>5.2034735851767655</v>
      </c>
      <c r="N88" s="78">
        <f t="shared" si="23"/>
        <v>5.0140856630290109</v>
      </c>
    </row>
    <row r="89" spans="1:14" ht="12.6" customHeight="1">
      <c r="A89" s="67"/>
      <c r="B89" s="80" t="s">
        <v>28</v>
      </c>
      <c r="C89" s="78">
        <f t="shared" ref="C89:G89" si="24">(C39/C26-1)*100</f>
        <v>6.9839804179506526</v>
      </c>
      <c r="D89" s="78">
        <f t="shared" si="24"/>
        <v>9.9029846150370702</v>
      </c>
      <c r="E89" s="78">
        <f t="shared" si="24"/>
        <v>6.195031709025689</v>
      </c>
      <c r="F89" s="78">
        <f t="shared" si="24"/>
        <v>7.0074945493636687</v>
      </c>
      <c r="G89" s="78">
        <f t="shared" si="24"/>
        <v>4.2364335703712674</v>
      </c>
      <c r="H89" s="67"/>
      <c r="I89" s="80" t="s">
        <v>28</v>
      </c>
      <c r="J89" s="78">
        <f t="shared" ref="J89:N89" si="25">(J39/J26-1)*100</f>
        <v>2.4991654085579684</v>
      </c>
      <c r="K89" s="78">
        <f t="shared" si="25"/>
        <v>4.5734082229986095</v>
      </c>
      <c r="L89" s="78">
        <f t="shared" si="25"/>
        <v>5.8225038277141872</v>
      </c>
      <c r="M89" s="78">
        <f t="shared" si="25"/>
        <v>5.3380183656096758</v>
      </c>
      <c r="N89" s="78">
        <f t="shared" si="25"/>
        <v>9.216422065134001</v>
      </c>
    </row>
    <row r="90" spans="1:14" ht="12.6" customHeight="1">
      <c r="A90" s="68"/>
      <c r="B90" s="80" t="s">
        <v>21</v>
      </c>
      <c r="C90" s="78">
        <f t="shared" ref="C90:G90" si="26">(C40/C27-1)*100</f>
        <v>6.8061046976456652</v>
      </c>
      <c r="D90" s="78">
        <f t="shared" si="26"/>
        <v>9.083496327312135</v>
      </c>
      <c r="E90" s="78">
        <f t="shared" si="26"/>
        <v>6.8992481978791487</v>
      </c>
      <c r="F90" s="78">
        <f t="shared" si="26"/>
        <v>7.1555667825031755</v>
      </c>
      <c r="G90" s="78">
        <f t="shared" si="26"/>
        <v>6.54469823398105</v>
      </c>
      <c r="H90" s="68"/>
      <c r="I90" s="80" t="s">
        <v>21</v>
      </c>
      <c r="J90" s="78">
        <f t="shared" ref="J90:N90" si="27">(J40/J27-1)*100</f>
        <v>2.7701185956223728</v>
      </c>
      <c r="K90" s="78">
        <f t="shared" si="27"/>
        <v>4.3318319687064788</v>
      </c>
      <c r="L90" s="78">
        <f t="shared" si="27"/>
        <v>5.2235280826857799</v>
      </c>
      <c r="M90" s="78">
        <f t="shared" si="27"/>
        <v>5.4593102842690922</v>
      </c>
      <c r="N90" s="78">
        <f t="shared" si="27"/>
        <v>8.5643837244466567</v>
      </c>
    </row>
    <row r="91" spans="1:14" ht="13.5" customHeight="1">
      <c r="A91" s="68"/>
      <c r="B91" s="76" t="s">
        <v>22</v>
      </c>
      <c r="C91" s="78">
        <f t="shared" ref="C91:G91" si="28">(C41/C28-1)*100</f>
        <v>6.4273520716215948</v>
      </c>
      <c r="D91" s="78">
        <f t="shared" si="28"/>
        <v>8.7071698002574305</v>
      </c>
      <c r="E91" s="78">
        <f t="shared" si="28"/>
        <v>6.3414484709609864</v>
      </c>
      <c r="F91" s="78">
        <f t="shared" si="28"/>
        <v>6.694787227184662</v>
      </c>
      <c r="G91" s="78">
        <f t="shared" si="28"/>
        <v>4.8733478753091974</v>
      </c>
      <c r="H91" s="68"/>
      <c r="I91" s="76" t="s">
        <v>22</v>
      </c>
      <c r="J91" s="78">
        <f t="shared" ref="J91:N91" si="29">(J41/J28-1)*100</f>
        <v>3.041247402856162</v>
      </c>
      <c r="K91" s="78">
        <f t="shared" si="29"/>
        <v>4.1351633297116663</v>
      </c>
      <c r="L91" s="78">
        <f t="shared" si="29"/>
        <v>5.1329257664861627</v>
      </c>
      <c r="M91" s="78">
        <f t="shared" si="29"/>
        <v>5.2761615864149514</v>
      </c>
      <c r="N91" s="78">
        <f t="shared" si="29"/>
        <v>7.2145772917896034</v>
      </c>
    </row>
    <row r="92" spans="1:14" ht="13.5" customHeight="1">
      <c r="A92" s="3"/>
      <c r="B92" s="76" t="s">
        <v>23</v>
      </c>
      <c r="C92" s="78">
        <f t="shared" ref="C92:G92" si="30">(C42/C29-1)*100</f>
        <v>6.9211941087949702</v>
      </c>
      <c r="D92" s="78">
        <f t="shared" si="30"/>
        <v>9.2611272319505833</v>
      </c>
      <c r="E92" s="78">
        <f t="shared" si="30"/>
        <v>6.4742284590370014</v>
      </c>
      <c r="F92" s="78">
        <f t="shared" si="30"/>
        <v>7.4151775835068934</v>
      </c>
      <c r="G92" s="78">
        <f t="shared" si="30"/>
        <v>5.8949294775648697</v>
      </c>
      <c r="H92" s="3"/>
      <c r="I92" s="76" t="s">
        <v>23</v>
      </c>
      <c r="J92" s="78">
        <f t="shared" ref="J92:N92" si="31">(J42/J29-1)*100</f>
        <v>3.1123036053171349</v>
      </c>
      <c r="K92" s="78">
        <f t="shared" si="31"/>
        <v>3.8917043243750671</v>
      </c>
      <c r="L92" s="78">
        <f t="shared" si="31"/>
        <v>5.6375352084158559</v>
      </c>
      <c r="M92" s="78">
        <f t="shared" si="31"/>
        <v>5.8642767507206983</v>
      </c>
      <c r="N92" s="78">
        <f t="shared" si="31"/>
        <v>9.12664909570573</v>
      </c>
    </row>
    <row r="93" spans="1:14" ht="13.5" customHeight="1">
      <c r="C93" s="78"/>
      <c r="D93" s="78"/>
      <c r="E93" s="78"/>
      <c r="F93" s="78"/>
      <c r="G93" s="78"/>
      <c r="J93" s="78"/>
      <c r="K93" s="78"/>
      <c r="L93" s="78"/>
      <c r="M93" s="78"/>
      <c r="N93" s="78"/>
    </row>
    <row r="94" spans="1:14" ht="12.6" customHeight="1">
      <c r="A94" s="68">
        <v>2026</v>
      </c>
      <c r="B94" s="76" t="s">
        <v>12</v>
      </c>
      <c r="C94" s="78">
        <f t="shared" ref="C94:G94" si="32">(C44/C31-1)*100</f>
        <v>6.1463675076264712</v>
      </c>
      <c r="D94" s="78">
        <f t="shared" si="32"/>
        <v>7.8894108916128136</v>
      </c>
      <c r="E94" s="78">
        <f t="shared" si="32"/>
        <v>5.5549757649694165</v>
      </c>
      <c r="F94" s="78">
        <f t="shared" si="32"/>
        <v>6.9703371559332039</v>
      </c>
      <c r="G94" s="78">
        <f t="shared" si="32"/>
        <v>3.872374643968346</v>
      </c>
      <c r="H94" s="68">
        <v>2026</v>
      </c>
      <c r="I94" s="76" t="s">
        <v>12</v>
      </c>
      <c r="J94" s="78">
        <f t="shared" ref="J94:N94" si="33">(J44/J31-1)*100</f>
        <v>3.267455196789637</v>
      </c>
      <c r="K94" s="78">
        <f t="shared" si="33"/>
        <v>4.2113564995755803</v>
      </c>
      <c r="L94" s="78">
        <f t="shared" si="33"/>
        <v>5.4394841337397359</v>
      </c>
      <c r="M94" s="78">
        <f t="shared" si="33"/>
        <v>6.1946590124617007</v>
      </c>
      <c r="N94" s="78">
        <f t="shared" si="33"/>
        <v>9.0485095947031358</v>
      </c>
    </row>
    <row r="95" spans="1:14" ht="12.6" customHeight="1">
      <c r="A95" s="68"/>
      <c r="B95" s="76" t="s">
        <v>13</v>
      </c>
      <c r="C95" s="78">
        <f t="shared" ref="C95:G95" si="34">(C45/C32-1)*100</f>
        <v>7.6848538517796161</v>
      </c>
      <c r="D95" s="78">
        <f t="shared" si="34"/>
        <v>10.449607427435016</v>
      </c>
      <c r="E95" s="78">
        <f t="shared" si="34"/>
        <v>7.7489815212904212</v>
      </c>
      <c r="F95" s="78">
        <f t="shared" si="34"/>
        <v>6.1885572102120978</v>
      </c>
      <c r="G95" s="78">
        <f t="shared" si="34"/>
        <v>4.1206845660521463</v>
      </c>
      <c r="H95" s="68"/>
      <c r="I95" s="76" t="s">
        <v>13</v>
      </c>
      <c r="J95" s="78">
        <f t="shared" ref="J95:N95" si="35">(J45/J32-1)*100</f>
        <v>4.2986405372185343</v>
      </c>
      <c r="K95" s="78">
        <f t="shared" si="35"/>
        <v>2.9829663988527599</v>
      </c>
      <c r="L95" s="78">
        <f t="shared" si="35"/>
        <v>7.3813327287316044</v>
      </c>
      <c r="M95" s="78">
        <f t="shared" si="35"/>
        <v>8.8577926029162377</v>
      </c>
      <c r="N95" s="78">
        <f t="shared" si="35"/>
        <v>8.2440356567824011</v>
      </c>
    </row>
    <row r="96" spans="1:14" ht="12.6" customHeight="1">
      <c r="A96" s="68"/>
      <c r="B96" s="76" t="s">
        <v>14</v>
      </c>
      <c r="C96" s="78">
        <f t="shared" ref="C96:G96" si="36">(C46/C33-1)*100</f>
        <v>7.5021963480883747</v>
      </c>
      <c r="D96" s="78">
        <f t="shared" si="36"/>
        <v>8.1314542833755397</v>
      </c>
      <c r="E96" s="78">
        <f t="shared" si="36"/>
        <v>7.8704234338030865</v>
      </c>
      <c r="F96" s="78">
        <f t="shared" si="36"/>
        <v>10.624762204680449</v>
      </c>
      <c r="G96" s="78">
        <f t="shared" si="36"/>
        <v>5.8843848254501507</v>
      </c>
      <c r="H96" s="68"/>
      <c r="I96" s="76" t="s">
        <v>14</v>
      </c>
      <c r="J96" s="78">
        <f t="shared" ref="J96:N96" si="37">(J46/J33-1)*100</f>
        <v>4.1288634452611328</v>
      </c>
      <c r="K96" s="78">
        <f t="shared" si="37"/>
        <v>2.7001294461175718</v>
      </c>
      <c r="L96" s="78">
        <f t="shared" si="37"/>
        <v>8.1527366828271663</v>
      </c>
      <c r="M96" s="78">
        <f t="shared" si="37"/>
        <v>9.2896124685057035</v>
      </c>
      <c r="N96" s="78">
        <f t="shared" si="37"/>
        <v>8.4780085014971576</v>
      </c>
    </row>
    <row r="97" spans="1:14" ht="12.6" customHeight="1">
      <c r="A97" s="68"/>
      <c r="B97" s="76" t="s">
        <v>154</v>
      </c>
      <c r="C97" s="78">
        <f t="shared" ref="C97:G97" si="38">(C47/C34-1)*100</f>
        <v>6.2789887399093747</v>
      </c>
      <c r="D97" s="78">
        <f t="shared" si="38"/>
        <v>6.1375142164680652</v>
      </c>
      <c r="E97" s="78">
        <f t="shared" si="38"/>
        <v>5.7692325546916834</v>
      </c>
      <c r="F97" s="78">
        <f t="shared" si="38"/>
        <v>12.51865037412967</v>
      </c>
      <c r="G97" s="78">
        <f t="shared" si="38"/>
        <v>3.6829521251235953</v>
      </c>
      <c r="H97" s="68"/>
      <c r="I97" s="76" t="s">
        <v>154</v>
      </c>
      <c r="J97" s="78">
        <f t="shared" ref="J97:N97" si="39">(J47/J34-1)*100</f>
        <v>3.4617093770679119</v>
      </c>
      <c r="K97" s="78">
        <f t="shared" si="39"/>
        <v>3.8124772685114827</v>
      </c>
      <c r="L97" s="78">
        <f t="shared" si="39"/>
        <v>6.7546685334450185</v>
      </c>
      <c r="M97" s="78">
        <f t="shared" si="39"/>
        <v>6.3526990764346536</v>
      </c>
      <c r="N97" s="78">
        <f t="shared" si="39"/>
        <v>8.7547993213236364</v>
      </c>
    </row>
    <row r="98" spans="1:14" ht="12.6" customHeight="1">
      <c r="A98" s="68"/>
      <c r="B98" s="76" t="s">
        <v>132</v>
      </c>
      <c r="C98" s="78">
        <f t="shared" ref="C98:G98" si="40">(C48/C35-1)*100</f>
        <v>7.1983761709843774</v>
      </c>
      <c r="D98" s="78">
        <f t="shared" si="40"/>
        <v>8.2315645081509246</v>
      </c>
      <c r="E98" s="78">
        <f t="shared" si="40"/>
        <v>7.2053625323373227</v>
      </c>
      <c r="F98" s="78">
        <f t="shared" si="40"/>
        <v>12.836004586687078</v>
      </c>
      <c r="G98" s="78">
        <f t="shared" si="40"/>
        <v>3.4714426536558429</v>
      </c>
      <c r="H98" s="68"/>
      <c r="I98" s="76" t="s">
        <v>132</v>
      </c>
      <c r="J98" s="78">
        <f t="shared" ref="J98:N98" si="41">(J48/J35-1)*100</f>
        <v>3.4008780541177952</v>
      </c>
      <c r="K98" s="78">
        <f t="shared" si="41"/>
        <v>4.0751021547295929</v>
      </c>
      <c r="L98" s="78">
        <f t="shared" si="41"/>
        <v>6.698697534276099</v>
      </c>
      <c r="M98" s="78">
        <f t="shared" si="41"/>
        <v>8.109467002173897</v>
      </c>
      <c r="N98" s="78">
        <f t="shared" si="41"/>
        <v>9.7895587473909362</v>
      </c>
    </row>
    <row r="99" spans="1:14" ht="12.6" hidden="1" customHeight="1">
      <c r="A99" s="68"/>
      <c r="B99" s="76" t="s">
        <v>133</v>
      </c>
      <c r="C99" s="78">
        <f t="shared" ref="C99:G99" si="42">(C49/C36-1)*100</f>
        <v>-100</v>
      </c>
      <c r="D99" s="78">
        <f t="shared" si="42"/>
        <v>-100</v>
      </c>
      <c r="E99" s="78">
        <f t="shared" si="42"/>
        <v>-100</v>
      </c>
      <c r="F99" s="78">
        <f t="shared" si="42"/>
        <v>-100</v>
      </c>
      <c r="G99" s="78">
        <f t="shared" si="42"/>
        <v>-100</v>
      </c>
      <c r="H99" s="68"/>
      <c r="I99" s="76" t="s">
        <v>133</v>
      </c>
      <c r="J99" s="78">
        <f t="shared" ref="J99:N99" si="43">(J49/J36-1)*100</f>
        <v>-100</v>
      </c>
      <c r="K99" s="78">
        <f t="shared" si="43"/>
        <v>-100</v>
      </c>
      <c r="L99" s="78">
        <f t="shared" si="43"/>
        <v>-100</v>
      </c>
      <c r="M99" s="78">
        <f t="shared" si="43"/>
        <v>-100</v>
      </c>
      <c r="N99" s="78">
        <f t="shared" si="43"/>
        <v>-100</v>
      </c>
    </row>
    <row r="100" spans="1:14" ht="12.6" hidden="1" customHeight="1">
      <c r="A100" s="68"/>
      <c r="B100" s="76" t="s">
        <v>134</v>
      </c>
      <c r="C100" s="78">
        <f t="shared" ref="C100:G100" si="44">(C50/C37-1)*100</f>
        <v>-100</v>
      </c>
      <c r="D100" s="78">
        <f t="shared" si="44"/>
        <v>-100</v>
      </c>
      <c r="E100" s="78">
        <f t="shared" si="44"/>
        <v>-100</v>
      </c>
      <c r="F100" s="78">
        <f t="shared" si="44"/>
        <v>-100</v>
      </c>
      <c r="G100" s="78">
        <f t="shared" si="44"/>
        <v>-100</v>
      </c>
      <c r="H100" s="68"/>
      <c r="I100" s="76" t="s">
        <v>134</v>
      </c>
      <c r="J100" s="78">
        <f t="shared" ref="J100:N100" si="45">(J50/J37-1)*100</f>
        <v>-100</v>
      </c>
      <c r="K100" s="78">
        <f t="shared" si="45"/>
        <v>-100</v>
      </c>
      <c r="L100" s="78">
        <f t="shared" si="45"/>
        <v>-100</v>
      </c>
      <c r="M100" s="78">
        <f t="shared" si="45"/>
        <v>-100</v>
      </c>
      <c r="N100" s="78">
        <f t="shared" si="45"/>
        <v>-100</v>
      </c>
    </row>
    <row r="101" spans="1:14" ht="12.6" hidden="1" customHeight="1">
      <c r="A101" s="67"/>
      <c r="B101" s="76" t="s">
        <v>135</v>
      </c>
      <c r="C101" s="78">
        <f t="shared" ref="C101:G101" si="46">(C51/C38-1)*100</f>
        <v>-100</v>
      </c>
      <c r="D101" s="78">
        <f t="shared" si="46"/>
        <v>-100</v>
      </c>
      <c r="E101" s="78">
        <f t="shared" si="46"/>
        <v>-100</v>
      </c>
      <c r="F101" s="78">
        <f t="shared" si="46"/>
        <v>-100</v>
      </c>
      <c r="G101" s="78">
        <f t="shared" si="46"/>
        <v>-100</v>
      </c>
      <c r="H101" s="67"/>
      <c r="I101" s="76" t="s">
        <v>135</v>
      </c>
      <c r="J101" s="78">
        <f t="shared" ref="J101:N101" si="47">(J51/J38-1)*100</f>
        <v>-100</v>
      </c>
      <c r="K101" s="78">
        <f t="shared" si="47"/>
        <v>-100</v>
      </c>
      <c r="L101" s="78">
        <f t="shared" si="47"/>
        <v>-100</v>
      </c>
      <c r="M101" s="78">
        <f t="shared" si="47"/>
        <v>-100</v>
      </c>
      <c r="N101" s="78">
        <f t="shared" si="47"/>
        <v>-100</v>
      </c>
    </row>
    <row r="102" spans="1:14" ht="12.6" hidden="1" customHeight="1">
      <c r="A102" s="67"/>
      <c r="B102" s="76" t="s">
        <v>136</v>
      </c>
      <c r="C102" s="78">
        <f t="shared" ref="C102:G102" si="48">(C52/C39-1)*100</f>
        <v>-100</v>
      </c>
      <c r="D102" s="78">
        <f t="shared" si="48"/>
        <v>-100</v>
      </c>
      <c r="E102" s="78">
        <f t="shared" si="48"/>
        <v>-100</v>
      </c>
      <c r="F102" s="78">
        <f t="shared" si="48"/>
        <v>-100</v>
      </c>
      <c r="G102" s="78">
        <f t="shared" si="48"/>
        <v>-100</v>
      </c>
      <c r="H102" s="67"/>
      <c r="I102" s="76" t="s">
        <v>136</v>
      </c>
      <c r="J102" s="78">
        <f t="shared" ref="J102:N102" si="49">(J52/J39-1)*100</f>
        <v>-100</v>
      </c>
      <c r="K102" s="78">
        <f t="shared" si="49"/>
        <v>-100</v>
      </c>
      <c r="L102" s="78">
        <f t="shared" si="49"/>
        <v>-100</v>
      </c>
      <c r="M102" s="78">
        <f t="shared" si="49"/>
        <v>-100</v>
      </c>
      <c r="N102" s="78">
        <f t="shared" si="49"/>
        <v>-100</v>
      </c>
    </row>
    <row r="103" spans="1:14" ht="12.6" hidden="1" customHeight="1">
      <c r="A103" s="68"/>
      <c r="B103" s="76" t="s">
        <v>137</v>
      </c>
      <c r="C103" s="78">
        <f t="shared" ref="C103:G103" si="50">(C53/C40-1)*100</f>
        <v>-100</v>
      </c>
      <c r="D103" s="78">
        <f t="shared" si="50"/>
        <v>-100</v>
      </c>
      <c r="E103" s="78">
        <f t="shared" si="50"/>
        <v>-100</v>
      </c>
      <c r="F103" s="78">
        <f t="shared" si="50"/>
        <v>-100</v>
      </c>
      <c r="G103" s="78">
        <f t="shared" si="50"/>
        <v>-100</v>
      </c>
      <c r="H103" s="68"/>
      <c r="I103" s="76" t="s">
        <v>137</v>
      </c>
      <c r="J103" s="78">
        <f t="shared" ref="J103:N103" si="51">(J53/J40-1)*100</f>
        <v>-100</v>
      </c>
      <c r="K103" s="78">
        <f t="shared" si="51"/>
        <v>-100</v>
      </c>
      <c r="L103" s="78">
        <f t="shared" si="51"/>
        <v>-100</v>
      </c>
      <c r="M103" s="78">
        <f t="shared" si="51"/>
        <v>-100</v>
      </c>
      <c r="N103" s="78">
        <f t="shared" si="51"/>
        <v>-100</v>
      </c>
    </row>
    <row r="104" spans="1:14" ht="13.5" hidden="1" customHeight="1">
      <c r="A104" s="68"/>
      <c r="B104" s="76" t="s">
        <v>138</v>
      </c>
      <c r="C104" s="78">
        <f t="shared" ref="C104:G104" si="52">(C54/C41-1)*100</f>
        <v>-100</v>
      </c>
      <c r="D104" s="78">
        <f t="shared" si="52"/>
        <v>-100</v>
      </c>
      <c r="E104" s="78">
        <f t="shared" si="52"/>
        <v>-100</v>
      </c>
      <c r="F104" s="78">
        <f t="shared" si="52"/>
        <v>-100</v>
      </c>
      <c r="G104" s="78">
        <f t="shared" si="52"/>
        <v>-100</v>
      </c>
      <c r="H104" s="68"/>
      <c r="I104" s="76" t="s">
        <v>138</v>
      </c>
      <c r="J104" s="78">
        <f t="shared" ref="J104:N104" si="53">(J54/J41-1)*100</f>
        <v>-100</v>
      </c>
      <c r="K104" s="78">
        <f t="shared" si="53"/>
        <v>-100</v>
      </c>
      <c r="L104" s="78">
        <f t="shared" si="53"/>
        <v>-100</v>
      </c>
      <c r="M104" s="78">
        <f t="shared" si="53"/>
        <v>-100</v>
      </c>
      <c r="N104" s="78">
        <f t="shared" si="53"/>
        <v>-100</v>
      </c>
    </row>
    <row r="105" spans="1:14" ht="13.5" hidden="1" customHeight="1">
      <c r="A105" s="3"/>
      <c r="B105" s="76" t="s">
        <v>112</v>
      </c>
      <c r="C105" s="78">
        <f t="shared" ref="C105:G105" si="54">(C55/C42-1)*100</f>
        <v>-100</v>
      </c>
      <c r="D105" s="78">
        <f t="shared" si="54"/>
        <v>-100</v>
      </c>
      <c r="E105" s="78">
        <f t="shared" si="54"/>
        <v>-100</v>
      </c>
      <c r="F105" s="78">
        <f t="shared" si="54"/>
        <v>-100</v>
      </c>
      <c r="G105" s="78">
        <f t="shared" si="54"/>
        <v>-100</v>
      </c>
      <c r="H105" s="3"/>
      <c r="I105" s="76" t="s">
        <v>112</v>
      </c>
      <c r="J105" s="78">
        <f t="shared" ref="J105:N105" si="55">(J55/J42-1)*100</f>
        <v>-100</v>
      </c>
      <c r="K105" s="78">
        <f t="shared" si="55"/>
        <v>-100</v>
      </c>
      <c r="L105" s="78">
        <f t="shared" si="55"/>
        <v>-100</v>
      </c>
      <c r="M105" s="78">
        <f t="shared" si="55"/>
        <v>-100</v>
      </c>
      <c r="N105" s="78">
        <f t="shared" si="55"/>
        <v>-100</v>
      </c>
    </row>
    <row r="106" spans="1:14" ht="2.4" customHeight="1">
      <c r="A106" s="67"/>
      <c r="B106" s="67"/>
      <c r="C106" s="78"/>
      <c r="D106" s="78"/>
      <c r="E106" s="78"/>
      <c r="F106" s="78"/>
      <c r="G106" s="78"/>
      <c r="H106" s="67"/>
      <c r="I106" s="67"/>
      <c r="J106" s="78"/>
      <c r="K106" s="78"/>
      <c r="L106" s="78"/>
      <c r="M106" s="78"/>
      <c r="N106" s="78"/>
    </row>
    <row r="107" spans="1:14" s="44" customFormat="1" ht="13.2" customHeight="1">
      <c r="A107" s="127" t="s">
        <v>123</v>
      </c>
      <c r="B107" s="127"/>
      <c r="C107" s="127"/>
      <c r="D107" s="127"/>
      <c r="E107" s="127"/>
      <c r="F107" s="127"/>
      <c r="G107" s="127"/>
      <c r="H107" s="138" t="s">
        <v>128</v>
      </c>
      <c r="I107" s="138"/>
      <c r="J107" s="138"/>
      <c r="K107" s="138"/>
      <c r="L107" s="138"/>
      <c r="M107" s="138"/>
      <c r="N107" s="138"/>
    </row>
    <row r="108" spans="1:14" ht="12.6" hidden="1" customHeight="1">
      <c r="A108" s="68">
        <v>2024</v>
      </c>
      <c r="B108" s="76" t="s">
        <v>12</v>
      </c>
      <c r="C108" s="78">
        <v>-2.1410833804013651</v>
      </c>
      <c r="D108" s="78">
        <v>-2.4999999999999911</v>
      </c>
      <c r="E108" s="78">
        <v>-1.0000000000000009</v>
      </c>
      <c r="F108" s="78">
        <v>-0.49999999999998934</v>
      </c>
      <c r="G108" s="78">
        <v>-1.4000000000000123</v>
      </c>
      <c r="H108" s="68">
        <v>2024</v>
      </c>
      <c r="I108" s="76" t="s">
        <v>12</v>
      </c>
      <c r="J108" s="78">
        <v>-2.200000000000002</v>
      </c>
      <c r="K108" s="78">
        <v>-3.3999999999999919</v>
      </c>
      <c r="L108" s="78">
        <v>-2.5000000000000022</v>
      </c>
      <c r="M108" s="78">
        <v>-3.499999999999992</v>
      </c>
      <c r="N108" s="78">
        <v>-2.0000000000000018</v>
      </c>
    </row>
    <row r="109" spans="1:14" ht="12.6" hidden="1" customHeight="1">
      <c r="A109" s="68"/>
      <c r="B109" s="67" t="s">
        <v>13</v>
      </c>
      <c r="C109" s="78">
        <v>0.69816785032696949</v>
      </c>
      <c r="D109" s="78">
        <v>1.6999999999999682</v>
      </c>
      <c r="E109" s="78">
        <v>0.8999999999999897</v>
      </c>
      <c r="F109" s="78">
        <v>0.69999999999998952</v>
      </c>
      <c r="G109" s="78">
        <v>-1.19999999999999</v>
      </c>
      <c r="H109" s="68"/>
      <c r="I109" s="67" t="s">
        <v>13</v>
      </c>
      <c r="J109" s="78">
        <v>-2.0000000000000018</v>
      </c>
      <c r="K109" s="78">
        <v>0.8999999999999897</v>
      </c>
      <c r="L109" s="78">
        <v>1.0999999999999899</v>
      </c>
      <c r="M109" s="78">
        <v>0.69999999999996732</v>
      </c>
      <c r="N109" s="78">
        <v>-0.99999999999998979</v>
      </c>
    </row>
    <row r="110" spans="1:14" ht="12.6" hidden="1" customHeight="1">
      <c r="A110" s="67"/>
      <c r="B110" s="76" t="s">
        <v>14</v>
      </c>
      <c r="C110" s="78">
        <v>2.1078242494640298</v>
      </c>
      <c r="D110" s="78">
        <v>2.6000000000000245</v>
      </c>
      <c r="E110" s="78">
        <v>1.6999999999999682</v>
      </c>
      <c r="F110" s="78">
        <v>1.8000000000000016</v>
      </c>
      <c r="G110" s="78">
        <v>1.4999999999999902</v>
      </c>
      <c r="H110" s="67"/>
      <c r="I110" s="76" t="s">
        <v>14</v>
      </c>
      <c r="J110" s="78">
        <v>1.6999999999999904</v>
      </c>
      <c r="K110" s="78">
        <v>2.0000000000000018</v>
      </c>
      <c r="L110" s="78">
        <v>1.8000000000000238</v>
      </c>
      <c r="M110" s="78">
        <v>1.1000000000000121</v>
      </c>
      <c r="N110" s="78">
        <v>5.3999999999999826</v>
      </c>
    </row>
    <row r="111" spans="1:14" ht="12.6" hidden="1" customHeight="1">
      <c r="A111" s="67"/>
      <c r="B111" s="76" t="s">
        <v>15</v>
      </c>
      <c r="C111" s="78">
        <v>1.5287938602036366</v>
      </c>
      <c r="D111" s="78">
        <v>1.8000000000000016</v>
      </c>
      <c r="E111" s="78">
        <v>1.4999999999999902</v>
      </c>
      <c r="F111" s="78">
        <v>2.9400000000000093</v>
      </c>
      <c r="G111" s="78">
        <v>0.70000000000001172</v>
      </c>
      <c r="H111" s="67"/>
      <c r="I111" s="76" t="s">
        <v>15</v>
      </c>
      <c r="J111" s="78">
        <v>1.2999999999999901</v>
      </c>
      <c r="K111" s="78">
        <v>-2.0999999999999908</v>
      </c>
      <c r="L111" s="78">
        <v>1.5999999999999792</v>
      </c>
      <c r="M111" s="78">
        <v>2.4999999999999911</v>
      </c>
      <c r="N111" s="78">
        <v>1.2999999999999901</v>
      </c>
    </row>
    <row r="112" spans="1:14" ht="12.6" hidden="1" customHeight="1">
      <c r="A112" s="67"/>
      <c r="B112" s="76" t="s">
        <v>16</v>
      </c>
      <c r="C112" s="78">
        <v>0.26102769565337081</v>
      </c>
      <c r="D112" s="78">
        <v>0.8999999999999897</v>
      </c>
      <c r="E112" s="78">
        <v>0.40000000000000036</v>
      </c>
      <c r="F112" s="78">
        <v>0.59999999999997833</v>
      </c>
      <c r="G112" s="78">
        <v>-1.000000000000012</v>
      </c>
      <c r="H112" s="67"/>
      <c r="I112" s="76" t="s">
        <v>16</v>
      </c>
      <c r="J112" s="78">
        <v>0.29999999999998916</v>
      </c>
      <c r="K112" s="78">
        <v>1.0999999999999899</v>
      </c>
      <c r="L112" s="78">
        <v>-0.84466465810406621</v>
      </c>
      <c r="M112" s="78">
        <v>0.29999999999998916</v>
      </c>
      <c r="N112" s="78">
        <v>0.69999999999998952</v>
      </c>
    </row>
    <row r="113" spans="1:14" ht="12.6" hidden="1" customHeight="1">
      <c r="A113" s="67"/>
      <c r="B113" s="76" t="s">
        <v>17</v>
      </c>
      <c r="C113" s="78">
        <v>0.21421552721045956</v>
      </c>
      <c r="D113" s="78">
        <v>-0.50000000000001155</v>
      </c>
      <c r="E113" s="78">
        <v>0.80000000000000071</v>
      </c>
      <c r="F113" s="78">
        <v>-0.99999999999998979</v>
      </c>
      <c r="G113" s="78">
        <v>-0.30000000000001137</v>
      </c>
      <c r="H113" s="67"/>
      <c r="I113" s="76" t="s">
        <v>17</v>
      </c>
      <c r="J113" s="78">
        <v>1.4000000000000012</v>
      </c>
      <c r="K113" s="78">
        <v>1.2999999999999901</v>
      </c>
      <c r="L113" s="78">
        <v>1.2000000000000011</v>
      </c>
      <c r="M113" s="78">
        <v>1.4999999999999902</v>
      </c>
      <c r="N113" s="78">
        <v>0.39999999999997815</v>
      </c>
    </row>
    <row r="114" spans="1:14" ht="12.6" hidden="1" customHeight="1">
      <c r="A114" s="67"/>
      <c r="B114" s="76" t="s">
        <v>18</v>
      </c>
      <c r="C114" s="78">
        <v>-0.95662468633262998</v>
      </c>
      <c r="D114" s="78">
        <v>-1.3400000000000079</v>
      </c>
      <c r="E114" s="78">
        <v>-1.7000000000000015</v>
      </c>
      <c r="F114" s="78">
        <v>0.79999999999997851</v>
      </c>
      <c r="G114" s="78">
        <v>5.6000000000000272</v>
      </c>
      <c r="H114" s="67"/>
      <c r="I114" s="76" t="s">
        <v>18</v>
      </c>
      <c r="J114" s="78">
        <v>-0.9000000000000008</v>
      </c>
      <c r="K114" s="78">
        <v>1.6000000000000014</v>
      </c>
      <c r="L114" s="78">
        <v>-3.8000000000000034</v>
      </c>
      <c r="M114" s="78">
        <v>0.69999999999998952</v>
      </c>
      <c r="N114" s="78">
        <v>0.60000000000000053</v>
      </c>
    </row>
    <row r="115" spans="1:14" ht="12.6" hidden="1" customHeight="1">
      <c r="A115" s="67"/>
      <c r="B115" s="76" t="s">
        <v>19</v>
      </c>
      <c r="C115" s="78">
        <v>1.0069452958512137</v>
      </c>
      <c r="D115" s="78">
        <v>1.4000000000000012</v>
      </c>
      <c r="E115" s="78">
        <v>1.2999999999999901</v>
      </c>
      <c r="F115" s="78">
        <v>0.60000000000000053</v>
      </c>
      <c r="G115" s="78">
        <v>-0.60000000000000053</v>
      </c>
      <c r="H115" s="67"/>
      <c r="I115" s="76" t="s">
        <v>19</v>
      </c>
      <c r="J115" s="78">
        <v>-0.39999999999998925</v>
      </c>
      <c r="K115" s="78">
        <v>1.8000000000000238</v>
      </c>
      <c r="L115" s="78">
        <v>1.6000000000000014</v>
      </c>
      <c r="M115" s="78">
        <v>0.60000000000000053</v>
      </c>
      <c r="N115" s="78">
        <v>1.6000000000000014</v>
      </c>
    </row>
    <row r="116" spans="1:14" ht="12.6" hidden="1" customHeight="1">
      <c r="A116" s="67"/>
      <c r="B116" s="76" t="s">
        <v>20</v>
      </c>
      <c r="C116" s="78">
        <v>0.46421620017706999</v>
      </c>
      <c r="D116" s="78">
        <v>-0.50000000000000044</v>
      </c>
      <c r="E116" s="78">
        <v>1.2000000000000011</v>
      </c>
      <c r="F116" s="78">
        <v>-0.49999999999998934</v>
      </c>
      <c r="G116" s="78">
        <v>1.0499999999999954</v>
      </c>
      <c r="H116" s="67"/>
      <c r="I116" s="76" t="s">
        <v>20</v>
      </c>
      <c r="J116" s="78">
        <v>1.8999999999999906</v>
      </c>
      <c r="K116" s="78">
        <v>0.40000000000000036</v>
      </c>
      <c r="L116" s="78">
        <v>1.6000000000000014</v>
      </c>
      <c r="M116" s="78">
        <v>1.0999999999999899</v>
      </c>
      <c r="N116" s="78">
        <v>-2.2000000000000131</v>
      </c>
    </row>
    <row r="117" spans="1:14" ht="12.6" hidden="1" customHeight="1">
      <c r="A117" s="67"/>
      <c r="B117" s="76" t="s">
        <v>21</v>
      </c>
      <c r="C117" s="78">
        <v>0.76103076947631187</v>
      </c>
      <c r="D117" s="78">
        <v>0.99999999999997868</v>
      </c>
      <c r="E117" s="78">
        <v>0.40000000000000036</v>
      </c>
      <c r="F117" s="78">
        <v>1.0999999999999677</v>
      </c>
      <c r="G117" s="78">
        <v>-1.5000000000000124</v>
      </c>
      <c r="H117" s="67"/>
      <c r="I117" s="76" t="s">
        <v>21</v>
      </c>
      <c r="J117" s="78">
        <v>0.29999999999998916</v>
      </c>
      <c r="K117" s="78">
        <v>0.40000000000000036</v>
      </c>
      <c r="L117" s="78">
        <v>1.4988188976377659</v>
      </c>
      <c r="M117" s="78">
        <v>0.60000000000000053</v>
      </c>
      <c r="N117" s="78">
        <v>0.49999999999998934</v>
      </c>
    </row>
    <row r="118" spans="1:14" ht="12.6" hidden="1" customHeight="1">
      <c r="A118" s="67"/>
      <c r="B118" s="76" t="s">
        <v>22</v>
      </c>
      <c r="C118" s="78">
        <v>-9.2651508261476501E-2</v>
      </c>
      <c r="D118" s="78">
        <v>-0.8999999999999897</v>
      </c>
      <c r="E118" s="78">
        <v>-1.0000000000000009</v>
      </c>
      <c r="F118" s="78">
        <v>-1.3999999999999901</v>
      </c>
      <c r="G118" s="78">
        <v>0.80000000000002292</v>
      </c>
      <c r="H118" s="67"/>
      <c r="I118" s="76" t="s">
        <v>22</v>
      </c>
      <c r="J118" s="78">
        <v>0.49999999999998934</v>
      </c>
      <c r="K118" s="78">
        <v>-0.9000000000000119</v>
      </c>
      <c r="L118" s="78">
        <v>1.7000000000000126</v>
      </c>
      <c r="M118" s="78">
        <v>-1.2000000000000011</v>
      </c>
      <c r="N118" s="78">
        <v>1.0999999999999899</v>
      </c>
    </row>
    <row r="119" spans="1:14" ht="12.6" hidden="1" customHeight="1">
      <c r="A119" s="67"/>
      <c r="B119" s="80" t="s">
        <v>23</v>
      </c>
      <c r="C119" s="78">
        <v>1.4988916954051801</v>
      </c>
      <c r="D119" s="78">
        <v>1.6999999999999904</v>
      </c>
      <c r="E119" s="78">
        <v>1.4000000000000012</v>
      </c>
      <c r="F119" s="78">
        <v>1.2999999999999901</v>
      </c>
      <c r="G119" s="78">
        <v>-0.40000000000001146</v>
      </c>
      <c r="H119" s="67"/>
      <c r="I119" s="80" t="s">
        <v>23</v>
      </c>
      <c r="J119" s="78">
        <v>1.5999999999999792</v>
      </c>
      <c r="K119" s="78">
        <v>1.5000000000000124</v>
      </c>
      <c r="L119" s="78">
        <v>2.0000000000000018</v>
      </c>
      <c r="M119" s="78">
        <v>1.0999999999999899</v>
      </c>
      <c r="N119" s="78">
        <v>-0.40000000000000036</v>
      </c>
    </row>
    <row r="120" spans="1:14" ht="6" customHeight="1">
      <c r="A120" s="75"/>
      <c r="B120" s="81"/>
      <c r="C120" s="85"/>
      <c r="D120" s="85"/>
      <c r="E120" s="85"/>
      <c r="F120" s="85"/>
      <c r="G120" s="85"/>
      <c r="H120" s="75"/>
      <c r="I120" s="81"/>
      <c r="J120" s="85"/>
      <c r="K120" s="85"/>
      <c r="L120" s="85"/>
      <c r="M120" s="85"/>
      <c r="N120" s="75"/>
    </row>
    <row r="121" spans="1:14" ht="12.6" customHeight="1">
      <c r="A121" s="68">
        <v>2025</v>
      </c>
      <c r="B121" s="80" t="s">
        <v>12</v>
      </c>
      <c r="C121" s="78">
        <f>(C31/C29-1)*100</f>
        <v>0.45339132011139593</v>
      </c>
      <c r="D121" s="78">
        <f t="shared" ref="D121:G121" si="56">(D31/D29-1)*100</f>
        <v>1.4999999999999902</v>
      </c>
      <c r="E121" s="78">
        <f t="shared" si="56"/>
        <v>1.6000000000000236</v>
      </c>
      <c r="F121" s="78">
        <f t="shared" si="56"/>
        <v>0.69999999999998952</v>
      </c>
      <c r="G121" s="78">
        <f t="shared" si="56"/>
        <v>0.59999999999997833</v>
      </c>
      <c r="H121" s="68">
        <v>2025</v>
      </c>
      <c r="I121" s="80" t="s">
        <v>12</v>
      </c>
      <c r="J121" s="78">
        <f>(J31/J29-1)*100</f>
        <v>-1.0000000000000009</v>
      </c>
      <c r="K121" s="78">
        <f t="shared" ref="K121:N121" si="57">(K31/K29-1)*100</f>
        <v>1.0999999999999899</v>
      </c>
      <c r="L121" s="78">
        <f t="shared" si="57"/>
        <v>-1.3000000000000123</v>
      </c>
      <c r="M121" s="78">
        <f t="shared" si="57"/>
        <v>1.2999999999999901</v>
      </c>
      <c r="N121" s="78">
        <f t="shared" si="57"/>
        <v>1.4000000000000012</v>
      </c>
    </row>
    <row r="122" spans="1:14" ht="12.6" customHeight="1">
      <c r="A122" s="68"/>
      <c r="B122" s="80" t="s">
        <v>13</v>
      </c>
      <c r="C122" s="78">
        <f t="shared" ref="C122:G122" si="58">(C32/C31-1)*100</f>
        <v>-1.584782947771135</v>
      </c>
      <c r="D122" s="78">
        <f t="shared" si="58"/>
        <v>-2.0000000000000129</v>
      </c>
      <c r="E122" s="78">
        <f t="shared" si="58"/>
        <v>-1.3000000000000123</v>
      </c>
      <c r="F122" s="78">
        <f t="shared" si="58"/>
        <v>-1.000000000000012</v>
      </c>
      <c r="G122" s="78">
        <f t="shared" si="58"/>
        <v>-0.49999999999998934</v>
      </c>
      <c r="H122" s="68"/>
      <c r="I122" s="80" t="s">
        <v>13</v>
      </c>
      <c r="J122" s="78">
        <f>(J32/J31-1)*100</f>
        <v>-2.2000000000000131</v>
      </c>
      <c r="K122" s="78">
        <f t="shared" ref="K122:N122" si="59">(K32/K31-1)*100</f>
        <v>0.20000000000000018</v>
      </c>
      <c r="L122" s="78">
        <f t="shared" si="59"/>
        <v>-1.5999999999999903</v>
      </c>
      <c r="M122" s="78">
        <f t="shared" si="59"/>
        <v>-2.1999999999999797</v>
      </c>
      <c r="N122" s="78">
        <f t="shared" si="59"/>
        <v>-1.4000000000000012</v>
      </c>
    </row>
    <row r="123" spans="1:14" ht="12" customHeight="1">
      <c r="A123" s="68"/>
      <c r="B123" s="76" t="s">
        <v>24</v>
      </c>
      <c r="C123" s="78">
        <f t="shared" ref="C123:G123" si="60">(C33/C32-1)*100</f>
        <v>2.9417504439561926</v>
      </c>
      <c r="D123" s="78">
        <f t="shared" si="60"/>
        <v>3.400000000000003</v>
      </c>
      <c r="E123" s="78">
        <f t="shared" si="60"/>
        <v>3.2999999999999918</v>
      </c>
      <c r="F123" s="78">
        <f t="shared" si="60"/>
        <v>3.6000000000000032</v>
      </c>
      <c r="G123" s="78">
        <f t="shared" si="60"/>
        <v>0.60000000000000053</v>
      </c>
      <c r="H123" s="68"/>
      <c r="I123" s="76" t="s">
        <v>24</v>
      </c>
      <c r="J123" s="78">
        <f>(J33/J32-1)*100</f>
        <v>3.005214723926386</v>
      </c>
      <c r="K123" s="78">
        <f t="shared" ref="K123:N123" si="61">(K33/K32-1)*100</f>
        <v>-2.6000000000000134</v>
      </c>
      <c r="L123" s="78">
        <f t="shared" si="61"/>
        <v>3.6000000000000032</v>
      </c>
      <c r="M123" s="78">
        <f t="shared" si="61"/>
        <v>3.4236660318453405</v>
      </c>
      <c r="N123" s="78">
        <f t="shared" si="61"/>
        <v>5.2000000000000046</v>
      </c>
    </row>
    <row r="124" spans="1:14" ht="12.6" customHeight="1">
      <c r="A124" s="68"/>
      <c r="B124" s="80" t="s">
        <v>15</v>
      </c>
      <c r="C124" s="78">
        <f t="shared" ref="C124:G124" si="62">(C34/C33-1)*100</f>
        <v>-0.33560337381550731</v>
      </c>
      <c r="D124" s="78">
        <f t="shared" si="62"/>
        <v>-0.40000000000000036</v>
      </c>
      <c r="E124" s="78">
        <f t="shared" si="62"/>
        <v>1.1999999999999789</v>
      </c>
      <c r="F124" s="78">
        <f t="shared" si="62"/>
        <v>0.80000000000000071</v>
      </c>
      <c r="G124" s="78">
        <f t="shared" si="62"/>
        <v>1.2000000000000011</v>
      </c>
      <c r="H124" s="68"/>
      <c r="I124" s="80" t="s">
        <v>15</v>
      </c>
      <c r="J124" s="78">
        <f>(J34/J33-1)*100</f>
        <v>-0.80000000000000071</v>
      </c>
      <c r="K124" s="78">
        <f t="shared" ref="K124:N124" si="63">(K34/K33-1)*100</f>
        <v>-2.6999999999999913</v>
      </c>
      <c r="L124" s="78">
        <f t="shared" si="63"/>
        <v>-0.99999999999998979</v>
      </c>
      <c r="M124" s="78">
        <f t="shared" si="63"/>
        <v>0.87691144875428062</v>
      </c>
      <c r="N124" s="78">
        <f t="shared" si="63"/>
        <v>-1.0000000000000009</v>
      </c>
    </row>
    <row r="125" spans="1:14" ht="12.6" customHeight="1">
      <c r="A125" s="68"/>
      <c r="B125" s="76" t="s">
        <v>16</v>
      </c>
      <c r="C125" s="78">
        <f t="shared" ref="C125:G125" si="64">(C35/C34-1)*100</f>
        <v>0.46203118650252062</v>
      </c>
      <c r="D125" s="78">
        <f t="shared" si="64"/>
        <v>0.73800440643549958</v>
      </c>
      <c r="E125" s="78">
        <f t="shared" si="64"/>
        <v>-0.82507690809998646</v>
      </c>
      <c r="F125" s="78">
        <f t="shared" si="64"/>
        <v>0.69999999999996732</v>
      </c>
      <c r="G125" s="78">
        <f t="shared" si="64"/>
        <v>-1.2000000000000011</v>
      </c>
      <c r="H125" s="68"/>
      <c r="I125" s="76" t="s">
        <v>16</v>
      </c>
      <c r="J125" s="78">
        <f t="shared" ref="J125:N125" si="65">(J35/J34-1)*100</f>
        <v>2.200000000000002</v>
      </c>
      <c r="K125" s="78">
        <f t="shared" si="65"/>
        <v>1.788636151301537</v>
      </c>
      <c r="L125" s="78">
        <f t="shared" si="65"/>
        <v>-0.20000000000001128</v>
      </c>
      <c r="M125" s="78">
        <f t="shared" si="65"/>
        <v>-1.1901794035333424</v>
      </c>
      <c r="N125" s="78">
        <f t="shared" si="65"/>
        <v>-1.5512704823072987</v>
      </c>
    </row>
    <row r="126" spans="1:14" ht="12.6" customHeight="1">
      <c r="A126" s="68"/>
      <c r="B126" s="80" t="s">
        <v>17</v>
      </c>
      <c r="C126" s="78">
        <f t="shared" ref="C126:G126" si="66">(C36/C35-1)*100</f>
        <v>0.70643229797977547</v>
      </c>
      <c r="D126" s="78">
        <f t="shared" si="66"/>
        <v>1.1024221714120763</v>
      </c>
      <c r="E126" s="78">
        <f t="shared" si="66"/>
        <v>0.87316957081200464</v>
      </c>
      <c r="F126" s="78">
        <f t="shared" si="66"/>
        <v>-0.77783294787948654</v>
      </c>
      <c r="G126" s="78">
        <f t="shared" si="66"/>
        <v>-1.4033973843527003</v>
      </c>
      <c r="H126" s="68"/>
      <c r="I126" s="80" t="s">
        <v>17</v>
      </c>
      <c r="J126" s="78">
        <f t="shared" ref="J126:N126" si="67">(J36/J35-1)*100</f>
        <v>-0.31785593300490689</v>
      </c>
      <c r="K126" s="78">
        <f t="shared" si="67"/>
        <v>0.85232753057880029</v>
      </c>
      <c r="L126" s="78">
        <v>1.8</v>
      </c>
      <c r="M126" s="78">
        <f t="shared" si="67"/>
        <v>0.69645954409265354</v>
      </c>
      <c r="N126" s="78">
        <f t="shared" si="67"/>
        <v>1.5962792289107464</v>
      </c>
    </row>
    <row r="127" spans="1:14" ht="12.6" customHeight="1">
      <c r="A127" s="68"/>
      <c r="B127" s="80" t="s">
        <v>18</v>
      </c>
      <c r="C127" s="78">
        <f t="shared" ref="C127:G127" si="68">(C37/C36-1)*100</f>
        <v>-0.78219951709247448</v>
      </c>
      <c r="D127" s="78">
        <f t="shared" si="68"/>
        <v>-1.5291621401476996</v>
      </c>
      <c r="E127" s="78">
        <f t="shared" si="68"/>
        <v>-2.0467565822046008</v>
      </c>
      <c r="F127" s="78">
        <f t="shared" si="68"/>
        <v>1.3817348975241117</v>
      </c>
      <c r="G127" s="78">
        <f t="shared" si="68"/>
        <v>4.738851615000006</v>
      </c>
      <c r="H127" s="68"/>
      <c r="I127" s="80" t="s">
        <v>18</v>
      </c>
      <c r="J127" s="78">
        <f t="shared" ref="J127:N127" si="69">(J37/J36-1)*100</f>
        <v>-1.0706591406543065</v>
      </c>
      <c r="K127" s="78">
        <f t="shared" si="69"/>
        <v>1.2477822257880078</v>
      </c>
      <c r="L127" s="78">
        <f t="shared" si="69"/>
        <v>-2.246203943053493</v>
      </c>
      <c r="M127" s="78">
        <f t="shared" si="69"/>
        <v>0.33790693114195136</v>
      </c>
      <c r="N127" s="78">
        <f t="shared" si="69"/>
        <v>0.37060416110497041</v>
      </c>
    </row>
    <row r="128" spans="1:14" ht="12.6" customHeight="1">
      <c r="A128" s="67"/>
      <c r="B128" s="76" t="s">
        <v>19</v>
      </c>
      <c r="C128" s="78">
        <f t="shared" ref="C128:G128" si="70">(C38/C37-1)*100</f>
        <v>0.4684201425293022</v>
      </c>
      <c r="D128" s="78">
        <f t="shared" si="70"/>
        <v>1.4874795639999938</v>
      </c>
      <c r="E128" s="78">
        <f t="shared" si="70"/>
        <v>0.71214459657802376</v>
      </c>
      <c r="F128" s="78">
        <f t="shared" si="70"/>
        <v>-0.61022195929768541</v>
      </c>
      <c r="G128" s="78">
        <f t="shared" si="70"/>
        <v>-0.7268750435000193</v>
      </c>
      <c r="H128" s="67"/>
      <c r="I128" s="76" t="s">
        <v>19</v>
      </c>
      <c r="J128" s="78">
        <f t="shared" ref="J128:N128" si="71">(J38/J37-1)*100</f>
        <v>-1.4242411372999975</v>
      </c>
      <c r="K128" s="78">
        <f t="shared" si="71"/>
        <v>1.8978729800000149</v>
      </c>
      <c r="L128" s="78">
        <f t="shared" si="71"/>
        <v>0.14595374313457476</v>
      </c>
      <c r="M128" s="78">
        <f t="shared" si="71"/>
        <v>0.35372292968458563</v>
      </c>
      <c r="N128" s="78">
        <f t="shared" si="71"/>
        <v>1.5013651178611198</v>
      </c>
    </row>
    <row r="129" spans="1:14" ht="12.6" customHeight="1">
      <c r="A129" s="67"/>
      <c r="B129" s="80" t="s">
        <v>28</v>
      </c>
      <c r="C129" s="78">
        <f t="shared" ref="C129:G129" si="72">(C39/C38-1)*100</f>
        <v>2.3600844237574137</v>
      </c>
      <c r="D129" s="78">
        <f t="shared" si="72"/>
        <v>3.5491424079563849</v>
      </c>
      <c r="E129" s="78">
        <f t="shared" si="72"/>
        <v>1.8421214459657831</v>
      </c>
      <c r="F129" s="78">
        <f t="shared" si="72"/>
        <v>1.100221959297687</v>
      </c>
      <c r="G129" s="78">
        <f t="shared" si="72"/>
        <v>2.1187504350000275</v>
      </c>
      <c r="H129" s="67"/>
      <c r="I129" s="80" t="s">
        <v>28</v>
      </c>
      <c r="J129" s="78">
        <f t="shared" ref="J129:N129" si="73">(J39/J38-1)*100</f>
        <v>1.82424113730002</v>
      </c>
      <c r="K129" s="78">
        <f t="shared" si="73"/>
        <v>1.8406869787298108</v>
      </c>
      <c r="L129" s="78">
        <f t="shared" si="73"/>
        <v>1.3981673733653111</v>
      </c>
      <c r="M129" s="78">
        <f t="shared" si="73"/>
        <v>1.2292968457999986</v>
      </c>
      <c r="N129" s="78">
        <f t="shared" si="73"/>
        <v>1.7136511786109754</v>
      </c>
    </row>
    <row r="130" spans="1:14" ht="12.6" customHeight="1">
      <c r="A130" s="68"/>
      <c r="B130" s="80" t="s">
        <v>21</v>
      </c>
      <c r="C130" s="78">
        <f t="shared" ref="C130:G130" si="74">(C40/C39-1)*100</f>
        <v>0.5935015669099597</v>
      </c>
      <c r="D130" s="78">
        <f t="shared" si="74"/>
        <v>0.24689654834999519</v>
      </c>
      <c r="E130" s="78">
        <f t="shared" si="74"/>
        <v>1.0657876017647894</v>
      </c>
      <c r="F130" s="78">
        <f t="shared" si="74"/>
        <v>1.2398977037397785</v>
      </c>
      <c r="G130" s="78">
        <f t="shared" si="74"/>
        <v>0.68123415755649841</v>
      </c>
      <c r="H130" s="68"/>
      <c r="I130" s="80" t="s">
        <v>21</v>
      </c>
      <c r="J130" s="78">
        <f t="shared" ref="J130:N130" si="75">(J40/J39-1)*100</f>
        <v>0.56513976532623911</v>
      </c>
      <c r="K130" s="78">
        <f t="shared" si="75"/>
        <v>0.16806478489053145</v>
      </c>
      <c r="L130" s="78">
        <f t="shared" si="75"/>
        <v>0.92431604172638071</v>
      </c>
      <c r="M130" s="78">
        <f t="shared" si="75"/>
        <v>0.71583630683829114</v>
      </c>
      <c r="N130" s="78">
        <f t="shared" si="75"/>
        <v>-9.9999999999988987E-2</v>
      </c>
    </row>
    <row r="131" spans="1:14" s="75" customFormat="1" ht="13.2">
      <c r="A131" s="68"/>
      <c r="B131" s="76" t="s">
        <v>22</v>
      </c>
      <c r="C131" s="78">
        <f t="shared" ref="C131:G131" si="76">(C41/C40-1)*100</f>
        <v>-0.44693997058737889</v>
      </c>
      <c r="D131" s="78">
        <f t="shared" si="76"/>
        <v>-1.2418845204522522</v>
      </c>
      <c r="E131" s="78">
        <f t="shared" si="76"/>
        <v>-1.5165814904766872</v>
      </c>
      <c r="F131" s="78">
        <f t="shared" si="76"/>
        <v>-1.8239897703739572</v>
      </c>
      <c r="G131" s="78">
        <f t="shared" si="76"/>
        <v>-0.7812341575565096</v>
      </c>
      <c r="H131" s="68"/>
      <c r="I131" s="76" t="s">
        <v>22</v>
      </c>
      <c r="J131" s="78">
        <f t="shared" ref="J131:N131" si="77">(J41/J40-1)*100</f>
        <v>0.76513976532623929</v>
      </c>
      <c r="K131" s="78">
        <f t="shared" si="77"/>
        <v>-1.0868064784890552</v>
      </c>
      <c r="L131" s="78">
        <f t="shared" si="77"/>
        <v>1.612431604172615</v>
      </c>
      <c r="M131" s="78">
        <f t="shared" si="77"/>
        <v>-1.3715836306838369</v>
      </c>
      <c r="N131" s="78">
        <f t="shared" si="77"/>
        <v>-0.15699999999999603</v>
      </c>
    </row>
    <row r="132" spans="1:14">
      <c r="A132" s="3"/>
      <c r="B132" s="76" t="s">
        <v>23</v>
      </c>
      <c r="C132" s="78">
        <f t="shared" ref="C132:G132" si="78">(C42/C41-1)*100</f>
        <v>1.9698647908549693</v>
      </c>
      <c r="D132" s="78">
        <f t="shared" si="78"/>
        <v>2.2182498165181697</v>
      </c>
      <c r="E132" s="78">
        <f t="shared" si="78"/>
        <v>1.5266099999999838</v>
      </c>
      <c r="F132" s="78">
        <f t="shared" si="78"/>
        <v>1.9839654025463727</v>
      </c>
      <c r="G132" s="78">
        <f t="shared" si="78"/>
        <v>0.5702134016512872</v>
      </c>
      <c r="H132" s="3"/>
      <c r="I132" s="76" t="s">
        <v>23</v>
      </c>
      <c r="J132" s="78">
        <f t="shared" ref="J132:N132" si="79">(J42/J41-1)*100</f>
        <v>1.6700623328229858</v>
      </c>
      <c r="K132" s="78">
        <f t="shared" si="79"/>
        <v>1.262701778616071</v>
      </c>
      <c r="L132" s="78">
        <f t="shared" si="79"/>
        <v>2.4895722505730467</v>
      </c>
      <c r="M132" s="78">
        <f t="shared" si="79"/>
        <v>1.6647854387481953</v>
      </c>
      <c r="N132" s="78">
        <f t="shared" si="79"/>
        <v>1.3762729330336176</v>
      </c>
    </row>
    <row r="133" spans="1:14" ht="15" customHeight="1"/>
    <row r="134" spans="1:14" ht="12.6" customHeight="1">
      <c r="A134" s="68">
        <v>2026</v>
      </c>
      <c r="B134" s="76" t="s">
        <v>12</v>
      </c>
      <c r="C134" s="78">
        <f>(C44/C42-1)*100</f>
        <v>-0.27456500717402132</v>
      </c>
      <c r="D134" s="78">
        <f t="shared" ref="D134:G134" si="80">(D44/D42-1)*100</f>
        <v>0.22572055522807055</v>
      </c>
      <c r="E134" s="78">
        <f t="shared" si="80"/>
        <v>0.7228292980475004</v>
      </c>
      <c r="F134" s="78">
        <f t="shared" si="80"/>
        <v>0.28296925942474793</v>
      </c>
      <c r="G134" s="78">
        <f t="shared" si="80"/>
        <v>-1.3214235966125143</v>
      </c>
      <c r="H134" s="68">
        <v>2026</v>
      </c>
      <c r="I134" s="76" t="s">
        <v>12</v>
      </c>
      <c r="J134" s="78">
        <f>(J44/J42-1)*100</f>
        <v>-0.85103613226825692</v>
      </c>
      <c r="K134" s="78">
        <f t="shared" ref="K134:N134" si="81">(K44/K42-1)*100</f>
        <v>1.4110627082588811</v>
      </c>
      <c r="L134" s="78">
        <f t="shared" si="81"/>
        <v>-1.4850444639016636</v>
      </c>
      <c r="M134" s="78">
        <f t="shared" si="81"/>
        <v>1.6161380225850008</v>
      </c>
      <c r="N134" s="78">
        <f t="shared" si="81"/>
        <v>1.3273931210449508</v>
      </c>
    </row>
    <row r="135" spans="1:14" ht="12.6" customHeight="1">
      <c r="A135" s="68"/>
      <c r="B135" s="76" t="s">
        <v>13</v>
      </c>
      <c r="C135" s="78">
        <f t="shared" ref="C135:G135" si="82">(C45/C44-1)*100</f>
        <v>-0.15835196339625268</v>
      </c>
      <c r="D135" s="78">
        <f t="shared" si="82"/>
        <v>0.32552257387550299</v>
      </c>
      <c r="E135" s="78">
        <f t="shared" si="82"/>
        <v>0.75152212465143808</v>
      </c>
      <c r="F135" s="78">
        <f t="shared" si="82"/>
        <v>-1.7235296876139339</v>
      </c>
      <c r="G135" s="78">
        <f t="shared" si="82"/>
        <v>-0.26214236622563725</v>
      </c>
      <c r="H135" s="68"/>
      <c r="I135" s="76" t="s">
        <v>13</v>
      </c>
      <c r="J135" s="78">
        <f>(J45/J44-1)*100</f>
        <v>-1.2234103658140594</v>
      </c>
      <c r="K135" s="78">
        <f t="shared" ref="K135:N135" si="83">(K45/K44-1)*100</f>
        <v>-0.98110628463921046</v>
      </c>
      <c r="L135" s="78">
        <f t="shared" si="83"/>
        <v>0.21220444425580354</v>
      </c>
      <c r="M135" s="78">
        <f t="shared" si="83"/>
        <v>0.2526136019316283</v>
      </c>
      <c r="N135" s="78">
        <f t="shared" si="83"/>
        <v>-2.1273930709717725</v>
      </c>
    </row>
    <row r="136" spans="1:14" ht="12" customHeight="1">
      <c r="A136" s="68"/>
      <c r="B136" s="76" t="s">
        <v>14</v>
      </c>
      <c r="C136" s="78">
        <f t="shared" ref="C136:G136" si="84">(C46/C45-1)*100</f>
        <v>2.7671383003804451</v>
      </c>
      <c r="D136" s="78">
        <f t="shared" si="84"/>
        <v>1.2298063643799928</v>
      </c>
      <c r="E136" s="78">
        <f t="shared" si="84"/>
        <v>3.4164275465571547</v>
      </c>
      <c r="F136" s="78">
        <f t="shared" si="84"/>
        <v>7.9280636774931468</v>
      </c>
      <c r="G136" s="78">
        <f t="shared" si="84"/>
        <v>2.3040633840904379</v>
      </c>
      <c r="H136" s="68"/>
      <c r="I136" s="76" t="s">
        <v>14</v>
      </c>
      <c r="J136" s="78">
        <f>(J46/J45-1)*100</f>
        <v>2.8375430675922075</v>
      </c>
      <c r="K136" s="78">
        <f t="shared" ref="K136:N136" si="85">(K46/K45-1)*100</f>
        <v>-2.8675036480277027</v>
      </c>
      <c r="L136" s="78">
        <f t="shared" si="85"/>
        <v>4.3442396887193535</v>
      </c>
      <c r="M136" s="78">
        <f t="shared" si="85"/>
        <v>3.8339296656813682</v>
      </c>
      <c r="N136" s="78">
        <f t="shared" si="85"/>
        <v>5.4273930671066228</v>
      </c>
    </row>
    <row r="137" spans="1:14" ht="12.6" customHeight="1">
      <c r="A137" s="68"/>
      <c r="B137" s="76" t="s">
        <v>154</v>
      </c>
      <c r="C137" s="78">
        <f t="shared" ref="C137:G137" si="86">(C47/C46-1)*100</f>
        <v>-1.4696290250029054</v>
      </c>
      <c r="D137" s="78">
        <f t="shared" si="86"/>
        <v>-2.2366203615788893</v>
      </c>
      <c r="E137" s="78">
        <f t="shared" si="86"/>
        <v>-0.77125875839882951</v>
      </c>
      <c r="F137" s="78">
        <f t="shared" si="86"/>
        <v>2.5256889296382479</v>
      </c>
      <c r="G137" s="78">
        <f t="shared" si="86"/>
        <v>-0.90404007767818095</v>
      </c>
      <c r="H137" s="68"/>
      <c r="I137" s="76" t="s">
        <v>154</v>
      </c>
      <c r="J137" s="78">
        <f>(J47/J46-1)*100</f>
        <v>-1.4355748192676487</v>
      </c>
      <c r="K137" s="78">
        <f t="shared" ref="K137:N137" si="87">(K47/K46-1)*100</f>
        <v>-1.6461411226778244</v>
      </c>
      <c r="L137" s="78">
        <f t="shared" si="87"/>
        <v>-2.2797526075991392</v>
      </c>
      <c r="M137" s="78">
        <f t="shared" si="87"/>
        <v>-1.8339294581982357</v>
      </c>
      <c r="N137" s="78">
        <f t="shared" si="87"/>
        <v>-0.74739312104498135</v>
      </c>
    </row>
    <row r="138" spans="1:14" ht="12.6" customHeight="1">
      <c r="A138" s="68"/>
      <c r="B138" s="76" t="s">
        <v>132</v>
      </c>
      <c r="C138" s="78">
        <f t="shared" ref="C138:G138" si="88">(C48/C47-1)*100</f>
        <v>1.3310978747373081</v>
      </c>
      <c r="D138" s="78">
        <f t="shared" si="88"/>
        <v>2.7255245501672576</v>
      </c>
      <c r="E138" s="78">
        <f t="shared" si="88"/>
        <v>0.52151582631669857</v>
      </c>
      <c r="F138" s="78">
        <f t="shared" si="88"/>
        <v>0.98402019663645923</v>
      </c>
      <c r="G138" s="78">
        <f t="shared" si="88"/>
        <v>-1.4015484257797306</v>
      </c>
      <c r="H138" s="68"/>
      <c r="I138" s="76" t="s">
        <v>132</v>
      </c>
      <c r="J138" s="78">
        <f t="shared" ref="J138:N139" si="89">(J48/J47-1)*100</f>
        <v>2.1399105114062511</v>
      </c>
      <c r="K138" s="78">
        <f t="shared" si="89"/>
        <v>2.046141122677847</v>
      </c>
      <c r="L138" s="78">
        <f t="shared" si="89"/>
        <v>-0.25232469730641638</v>
      </c>
      <c r="M138" s="78">
        <f t="shared" si="89"/>
        <v>0.44199284107671044</v>
      </c>
      <c r="N138" s="78">
        <f t="shared" si="89"/>
        <v>-0.61456928393720522</v>
      </c>
    </row>
    <row r="139" spans="1:14" ht="12.6" hidden="1" customHeight="1">
      <c r="A139" s="68"/>
      <c r="B139" s="76" t="s">
        <v>133</v>
      </c>
      <c r="C139" s="78">
        <f t="shared" ref="C139:G139" si="90">(C49/C48-1)*100</f>
        <v>-100</v>
      </c>
      <c r="D139" s="78">
        <f t="shared" si="90"/>
        <v>-100</v>
      </c>
      <c r="E139" s="78">
        <f t="shared" si="90"/>
        <v>-100</v>
      </c>
      <c r="F139" s="78">
        <f t="shared" si="90"/>
        <v>-100</v>
      </c>
      <c r="G139" s="78">
        <f t="shared" si="90"/>
        <v>-100</v>
      </c>
      <c r="H139" s="68"/>
      <c r="I139" s="76" t="s">
        <v>133</v>
      </c>
      <c r="J139" s="78">
        <f t="shared" ref="J139:K139" si="91">(J49/J48-1)*100</f>
        <v>-100</v>
      </c>
      <c r="K139" s="78">
        <f t="shared" si="91"/>
        <v>-100</v>
      </c>
      <c r="L139" s="78">
        <f t="shared" si="89"/>
        <v>-100</v>
      </c>
      <c r="M139" s="78">
        <f t="shared" ref="M139:N139" si="92">(M49/M48-1)*100</f>
        <v>-100</v>
      </c>
      <c r="N139" s="78">
        <f t="shared" si="92"/>
        <v>-100</v>
      </c>
    </row>
    <row r="140" spans="1:14" ht="12.6" hidden="1" customHeight="1">
      <c r="A140" s="68"/>
      <c r="B140" s="76" t="s">
        <v>134</v>
      </c>
      <c r="C140" s="78" t="e">
        <f t="shared" ref="C140:G140" si="93">(C50/C49-1)*100</f>
        <v>#DIV/0!</v>
      </c>
      <c r="D140" s="78" t="e">
        <f t="shared" si="93"/>
        <v>#DIV/0!</v>
      </c>
      <c r="E140" s="78" t="e">
        <f t="shared" si="93"/>
        <v>#DIV/0!</v>
      </c>
      <c r="F140" s="78" t="e">
        <f t="shared" si="93"/>
        <v>#DIV/0!</v>
      </c>
      <c r="G140" s="78" t="e">
        <f t="shared" si="93"/>
        <v>#DIV/0!</v>
      </c>
      <c r="H140" s="68"/>
      <c r="I140" s="76" t="s">
        <v>134</v>
      </c>
      <c r="J140" s="78" t="e">
        <f t="shared" ref="J140:N140" si="94">(J50/J49-1)*100</f>
        <v>#DIV/0!</v>
      </c>
      <c r="K140" s="78" t="e">
        <f t="shared" si="94"/>
        <v>#DIV/0!</v>
      </c>
      <c r="L140" s="78" t="e">
        <f t="shared" si="94"/>
        <v>#DIV/0!</v>
      </c>
      <c r="M140" s="78" t="e">
        <f t="shared" si="94"/>
        <v>#DIV/0!</v>
      </c>
      <c r="N140" s="78" t="e">
        <f t="shared" si="94"/>
        <v>#DIV/0!</v>
      </c>
    </row>
    <row r="141" spans="1:14" ht="12.6" hidden="1" customHeight="1">
      <c r="A141" s="67"/>
      <c r="B141" s="76" t="s">
        <v>135</v>
      </c>
      <c r="C141" s="78" t="e">
        <f t="shared" ref="C141:G141" si="95">(C51/C50-1)*100</f>
        <v>#DIV/0!</v>
      </c>
      <c r="D141" s="78" t="e">
        <f t="shared" si="95"/>
        <v>#DIV/0!</v>
      </c>
      <c r="E141" s="78" t="e">
        <f t="shared" si="95"/>
        <v>#DIV/0!</v>
      </c>
      <c r="F141" s="78" t="e">
        <f t="shared" si="95"/>
        <v>#DIV/0!</v>
      </c>
      <c r="G141" s="78" t="e">
        <f t="shared" si="95"/>
        <v>#DIV/0!</v>
      </c>
      <c r="H141" s="67"/>
      <c r="I141" s="76" t="s">
        <v>135</v>
      </c>
      <c r="J141" s="78" t="e">
        <f t="shared" ref="J141:N141" si="96">(J51/J50-1)*100</f>
        <v>#DIV/0!</v>
      </c>
      <c r="K141" s="78" t="e">
        <f t="shared" si="96"/>
        <v>#DIV/0!</v>
      </c>
      <c r="L141" s="78" t="e">
        <f t="shared" si="96"/>
        <v>#DIV/0!</v>
      </c>
      <c r="M141" s="78" t="e">
        <f t="shared" si="96"/>
        <v>#DIV/0!</v>
      </c>
      <c r="N141" s="78" t="e">
        <f t="shared" si="96"/>
        <v>#DIV/0!</v>
      </c>
    </row>
    <row r="142" spans="1:14" ht="12.6" hidden="1" customHeight="1">
      <c r="A142" s="67"/>
      <c r="B142" s="76" t="s">
        <v>136</v>
      </c>
      <c r="C142" s="78" t="e">
        <f t="shared" ref="C142:G142" si="97">(C52/C51-1)*100</f>
        <v>#DIV/0!</v>
      </c>
      <c r="D142" s="78" t="e">
        <f t="shared" si="97"/>
        <v>#DIV/0!</v>
      </c>
      <c r="E142" s="78" t="e">
        <f t="shared" si="97"/>
        <v>#DIV/0!</v>
      </c>
      <c r="F142" s="78" t="e">
        <f t="shared" si="97"/>
        <v>#DIV/0!</v>
      </c>
      <c r="G142" s="78" t="e">
        <f t="shared" si="97"/>
        <v>#DIV/0!</v>
      </c>
      <c r="H142" s="67"/>
      <c r="I142" s="76" t="s">
        <v>136</v>
      </c>
      <c r="J142" s="78" t="e">
        <f t="shared" ref="J142:N142" si="98">(J52/J51-1)*100</f>
        <v>#DIV/0!</v>
      </c>
      <c r="K142" s="78" t="e">
        <f t="shared" si="98"/>
        <v>#DIV/0!</v>
      </c>
      <c r="L142" s="78" t="e">
        <f t="shared" si="98"/>
        <v>#DIV/0!</v>
      </c>
      <c r="M142" s="78" t="e">
        <f t="shared" si="98"/>
        <v>#DIV/0!</v>
      </c>
      <c r="N142" s="78" t="e">
        <f t="shared" si="98"/>
        <v>#DIV/0!</v>
      </c>
    </row>
    <row r="143" spans="1:14" ht="12.6" hidden="1" customHeight="1">
      <c r="A143" s="68"/>
      <c r="B143" s="76" t="s">
        <v>137</v>
      </c>
      <c r="C143" s="78" t="e">
        <f t="shared" ref="C143:G143" si="99">(C53/C52-1)*100</f>
        <v>#DIV/0!</v>
      </c>
      <c r="D143" s="78" t="e">
        <f t="shared" si="99"/>
        <v>#DIV/0!</v>
      </c>
      <c r="E143" s="78" t="e">
        <f t="shared" si="99"/>
        <v>#DIV/0!</v>
      </c>
      <c r="F143" s="78" t="e">
        <f t="shared" si="99"/>
        <v>#DIV/0!</v>
      </c>
      <c r="G143" s="78" t="e">
        <f t="shared" si="99"/>
        <v>#DIV/0!</v>
      </c>
      <c r="H143" s="68"/>
      <c r="I143" s="76" t="s">
        <v>137</v>
      </c>
      <c r="J143" s="78" t="e">
        <f t="shared" ref="J143:N143" si="100">(J53/J52-1)*100</f>
        <v>#DIV/0!</v>
      </c>
      <c r="K143" s="78" t="e">
        <f t="shared" si="100"/>
        <v>#DIV/0!</v>
      </c>
      <c r="L143" s="78" t="e">
        <f t="shared" si="100"/>
        <v>#DIV/0!</v>
      </c>
      <c r="M143" s="78" t="e">
        <f t="shared" si="100"/>
        <v>#DIV/0!</v>
      </c>
      <c r="N143" s="78" t="e">
        <f t="shared" si="100"/>
        <v>#DIV/0!</v>
      </c>
    </row>
    <row r="144" spans="1:14" s="75" customFormat="1" ht="15.6" hidden="1">
      <c r="A144" s="68"/>
      <c r="B144" s="76" t="s">
        <v>138</v>
      </c>
      <c r="C144" s="78" t="e">
        <f t="shared" ref="C144:G144" si="101">(C54/C53-1)*100</f>
        <v>#DIV/0!</v>
      </c>
      <c r="D144" s="78" t="e">
        <f t="shared" si="101"/>
        <v>#DIV/0!</v>
      </c>
      <c r="E144" s="78" t="e">
        <f t="shared" si="101"/>
        <v>#DIV/0!</v>
      </c>
      <c r="F144" s="78" t="e">
        <f t="shared" si="101"/>
        <v>#DIV/0!</v>
      </c>
      <c r="G144" s="78" t="e">
        <f t="shared" si="101"/>
        <v>#DIV/0!</v>
      </c>
      <c r="H144" s="68"/>
      <c r="I144" s="76" t="s">
        <v>138</v>
      </c>
      <c r="J144" s="78" t="e">
        <f t="shared" ref="J144:N144" si="102">(J54/J53-1)*100</f>
        <v>#DIV/0!</v>
      </c>
      <c r="K144" s="78" t="e">
        <f t="shared" si="102"/>
        <v>#DIV/0!</v>
      </c>
      <c r="L144" s="78" t="e">
        <f t="shared" si="102"/>
        <v>#DIV/0!</v>
      </c>
      <c r="M144" s="78" t="e">
        <f t="shared" si="102"/>
        <v>#DIV/0!</v>
      </c>
      <c r="N144" s="78" t="e">
        <f t="shared" si="102"/>
        <v>#DIV/0!</v>
      </c>
    </row>
    <row r="145" spans="1:14" ht="15.6" hidden="1">
      <c r="A145" s="3"/>
      <c r="B145" s="76" t="s">
        <v>112</v>
      </c>
      <c r="C145" s="23" t="e">
        <f t="shared" ref="C145:G145" si="103">(C55/C54-1)*100</f>
        <v>#DIV/0!</v>
      </c>
      <c r="D145" s="23" t="e">
        <f t="shared" si="103"/>
        <v>#DIV/0!</v>
      </c>
      <c r="E145" s="23" t="e">
        <f t="shared" si="103"/>
        <v>#DIV/0!</v>
      </c>
      <c r="F145" s="23" t="e">
        <f t="shared" si="103"/>
        <v>#DIV/0!</v>
      </c>
      <c r="G145" s="23" t="e">
        <f t="shared" si="103"/>
        <v>#DIV/0!</v>
      </c>
      <c r="H145" s="3"/>
      <c r="I145" s="76" t="s">
        <v>112</v>
      </c>
      <c r="J145" s="23" t="e">
        <f t="shared" ref="J145:N145" si="104">(J55/J54-1)*100</f>
        <v>#DIV/0!</v>
      </c>
      <c r="K145" s="23" t="e">
        <f t="shared" si="104"/>
        <v>#DIV/0!</v>
      </c>
      <c r="L145" s="23" t="e">
        <f t="shared" si="104"/>
        <v>#DIV/0!</v>
      </c>
      <c r="M145" s="23" t="e">
        <f t="shared" si="104"/>
        <v>#DIV/0!</v>
      </c>
      <c r="N145" s="23" t="e">
        <f t="shared" si="104"/>
        <v>#DIV/0!</v>
      </c>
    </row>
    <row r="146" spans="1:14" ht="15" customHeight="1"/>
    <row r="147" spans="1:14" ht="15" customHeight="1"/>
  </sheetData>
  <sheetProtection algorithmName="SHA-512" hashValue="T3Hu0DcH7rI/MSSrqC1M/AwUIusuhIp8QDt3rHCxWZluIdILur2zwGGzn4bRE0MbiPYDTTnPqky3qUkm3D5gwg==" saltValue="Zv5Drq+nbLgvvO0pFeAA3g==" spinCount="100000" sheet="1" formatCells="0" formatColumns="0" formatRows="0" insertColumns="0" insertRows="0" insertHyperlinks="0" deleteColumns="0" deleteRows="0" sort="0" autoFilter="0" pivotTables="0"/>
  <mergeCells count="16">
    <mergeCell ref="A107:G107"/>
    <mergeCell ref="H107:N107"/>
    <mergeCell ref="A57:G57"/>
    <mergeCell ref="H57:N57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58" firstPageNumber="30" fitToWidth="0" orientation="portrait" useFirstPageNumber="1" r:id="rId1"/>
  <headerFooter>
    <oddFooter>&amp;C&amp;"Arial,Regular"&amp;18&amp;P</oddFooter>
  </headerFooter>
  <colBreaks count="1" manualBreakCount="1">
    <brk id="7" max="37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146"/>
  <sheetViews>
    <sheetView showGridLines="0" view="pageBreakPreview" zoomScale="85" zoomScaleNormal="80" zoomScaleSheetLayoutView="85" workbookViewId="0">
      <selection activeCell="F41" sqref="F41"/>
    </sheetView>
  </sheetViews>
  <sheetFormatPr defaultColWidth="9.109375" defaultRowHeight="13.8"/>
  <cols>
    <col min="1" max="1" width="8.2187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8.2187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08" t="s">
        <v>0</v>
      </c>
      <c r="B1" s="128">
        <v>7</v>
      </c>
      <c r="C1" s="19" t="s">
        <v>68</v>
      </c>
      <c r="F1" s="1"/>
      <c r="H1" s="108" t="s">
        <v>0</v>
      </c>
      <c r="I1" s="128">
        <v>7</v>
      </c>
      <c r="J1" s="19" t="s">
        <v>68</v>
      </c>
      <c r="M1" s="1"/>
    </row>
    <row r="2" spans="1:14" ht="15" customHeight="1">
      <c r="A2" s="109" t="s">
        <v>53</v>
      </c>
      <c r="B2" s="128"/>
      <c r="C2" s="20" t="s">
        <v>69</v>
      </c>
      <c r="F2" s="1"/>
      <c r="H2" s="109" t="s">
        <v>53</v>
      </c>
      <c r="I2" s="128"/>
      <c r="J2" s="20" t="s">
        <v>105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3" customFormat="1" ht="57.6" customHeight="1">
      <c r="A4" s="135" t="s">
        <v>108</v>
      </c>
      <c r="B4" s="135"/>
      <c r="C4" s="15" t="s">
        <v>41</v>
      </c>
      <c r="D4" s="24" t="s">
        <v>57</v>
      </c>
      <c r="E4" s="24" t="s">
        <v>58</v>
      </c>
      <c r="F4" s="24" t="s">
        <v>143</v>
      </c>
      <c r="G4" s="24" t="s">
        <v>144</v>
      </c>
      <c r="H4" s="135" t="s">
        <v>108</v>
      </c>
      <c r="I4" s="135"/>
      <c r="J4" s="26" t="s">
        <v>145</v>
      </c>
      <c r="K4" s="26" t="s">
        <v>146</v>
      </c>
      <c r="L4" s="27" t="s">
        <v>147</v>
      </c>
      <c r="M4" s="26" t="s">
        <v>148</v>
      </c>
      <c r="N4" s="26" t="s">
        <v>149</v>
      </c>
    </row>
    <row r="5" spans="1:14" s="13" customFormat="1" ht="43.2">
      <c r="A5" s="136" t="s">
        <v>111</v>
      </c>
      <c r="B5" s="136"/>
      <c r="C5" s="17" t="s">
        <v>46</v>
      </c>
      <c r="D5" s="25" t="s">
        <v>59</v>
      </c>
      <c r="E5" s="25" t="s">
        <v>60</v>
      </c>
      <c r="F5" s="25" t="s">
        <v>61</v>
      </c>
      <c r="G5" s="25" t="s">
        <v>62</v>
      </c>
      <c r="H5" s="136" t="s">
        <v>110</v>
      </c>
      <c r="I5" s="136"/>
      <c r="J5" s="28" t="s">
        <v>63</v>
      </c>
      <c r="K5" s="28" t="s">
        <v>64</v>
      </c>
      <c r="L5" s="29" t="s">
        <v>65</v>
      </c>
      <c r="M5" s="28" t="s">
        <v>66</v>
      </c>
      <c r="N5" s="28" t="s">
        <v>67</v>
      </c>
    </row>
    <row r="6" spans="1:14" s="1" customFormat="1" ht="12" customHeight="1">
      <c r="A6" s="137" t="s">
        <v>109</v>
      </c>
      <c r="B6" s="137"/>
      <c r="C6" s="22">
        <v>47</v>
      </c>
      <c r="D6" s="22">
        <v>471</v>
      </c>
      <c r="E6" s="22">
        <v>472</v>
      </c>
      <c r="F6" s="22">
        <v>473</v>
      </c>
      <c r="G6" s="22">
        <v>474</v>
      </c>
      <c r="H6" s="137" t="s">
        <v>109</v>
      </c>
      <c r="I6" s="137"/>
      <c r="J6" s="22">
        <v>475</v>
      </c>
      <c r="K6" s="22">
        <v>476</v>
      </c>
      <c r="L6" s="22">
        <v>477</v>
      </c>
      <c r="M6" s="22">
        <v>478</v>
      </c>
      <c r="N6" s="1">
        <v>479</v>
      </c>
    </row>
    <row r="7" spans="1:14" s="1" customFormat="1" ht="4.2" customHeight="1">
      <c r="A7" s="21"/>
      <c r="B7" s="21"/>
      <c r="C7" s="22"/>
      <c r="D7" s="22"/>
      <c r="E7" s="22"/>
      <c r="F7" s="22"/>
      <c r="G7" s="22"/>
      <c r="H7" s="21"/>
      <c r="I7" s="21"/>
      <c r="J7" s="22"/>
      <c r="K7" s="22"/>
      <c r="L7" s="22"/>
      <c r="M7" s="22"/>
    </row>
    <row r="8" spans="1:14" s="103" customFormat="1" ht="15.75" customHeight="1">
      <c r="A8" s="142" t="s">
        <v>124</v>
      </c>
      <c r="B8" s="142"/>
      <c r="C8" s="112">
        <v>100</v>
      </c>
      <c r="D8" s="112">
        <v>16.00496277915633</v>
      </c>
      <c r="E8" s="114">
        <v>11.73697270471464</v>
      </c>
      <c r="F8" s="112">
        <v>5.4590570719602978</v>
      </c>
      <c r="G8" s="112">
        <v>10.818858560794045</v>
      </c>
      <c r="H8" s="131" t="s">
        <v>124</v>
      </c>
      <c r="I8" s="131"/>
      <c r="J8" s="112">
        <v>13.200992555831267</v>
      </c>
      <c r="K8" s="112">
        <v>10.421836228287843</v>
      </c>
      <c r="L8" s="114">
        <v>16.65012406947891</v>
      </c>
      <c r="M8" s="112">
        <v>5.4094292803970223</v>
      </c>
      <c r="N8" s="115">
        <v>10.297766749379653</v>
      </c>
    </row>
    <row r="9" spans="1:14" s="75" customFormat="1" ht="9" customHeight="1">
      <c r="A9" s="67"/>
      <c r="B9" s="68"/>
      <c r="C9" s="68"/>
      <c r="D9" s="68"/>
      <c r="E9" s="68"/>
      <c r="F9" s="68"/>
      <c r="G9" s="68"/>
      <c r="H9" s="67"/>
      <c r="I9" s="104"/>
      <c r="J9" s="68"/>
      <c r="K9" s="68"/>
      <c r="L9" s="68"/>
      <c r="M9" s="68"/>
      <c r="N9" s="68"/>
    </row>
    <row r="10" spans="1:14" s="75" customFormat="1" ht="13.2" hidden="1">
      <c r="A10" s="68">
        <v>2018</v>
      </c>
      <c r="B10" s="67"/>
      <c r="C10" s="74">
        <v>128.93961728657717</v>
      </c>
      <c r="D10" s="74">
        <v>126.02208004621741</v>
      </c>
      <c r="E10" s="74">
        <v>129.38215065321953</v>
      </c>
      <c r="F10" s="74">
        <v>134.52539800452249</v>
      </c>
      <c r="G10" s="74">
        <v>133.28675010368499</v>
      </c>
      <c r="H10" s="68">
        <v>2018</v>
      </c>
      <c r="I10" s="67"/>
      <c r="J10" s="74">
        <v>121.36322150412512</v>
      </c>
      <c r="K10" s="74">
        <v>129.33269424044212</v>
      </c>
      <c r="L10" s="74">
        <v>132.66639089605565</v>
      </c>
      <c r="M10" s="74">
        <v>124.21440308877021</v>
      </c>
      <c r="N10" s="74">
        <v>120.72440322716247</v>
      </c>
    </row>
    <row r="11" spans="1:14" s="75" customFormat="1" ht="12" hidden="1" customHeight="1">
      <c r="A11" s="68">
        <v>2019</v>
      </c>
      <c r="B11" s="76"/>
      <c r="C11" s="74">
        <v>139.50692028017704</v>
      </c>
      <c r="D11" s="74">
        <v>136.58738566671127</v>
      </c>
      <c r="E11" s="74">
        <v>140.2634714755462</v>
      </c>
      <c r="F11" s="74">
        <v>144.93921699811116</v>
      </c>
      <c r="G11" s="74">
        <v>145.85429205990553</v>
      </c>
      <c r="H11" s="68">
        <v>2019</v>
      </c>
      <c r="I11" s="77"/>
      <c r="J11" s="77">
        <v>127.5925116634387</v>
      </c>
      <c r="K11" s="77">
        <v>139.64930888022695</v>
      </c>
      <c r="L11" s="77">
        <v>145.05017841036957</v>
      </c>
      <c r="M11" s="77">
        <v>134.88009421367573</v>
      </c>
      <c r="N11" s="77">
        <v>129.17304927331998</v>
      </c>
    </row>
    <row r="12" spans="1:14" s="75" customFormat="1" ht="12" customHeight="1">
      <c r="A12" s="68">
        <v>2020</v>
      </c>
      <c r="B12" s="76"/>
      <c r="C12" s="74">
        <v>131.01781822568248</v>
      </c>
      <c r="D12" s="74">
        <v>138.91112756286932</v>
      </c>
      <c r="E12" s="74">
        <v>146.92357936979033</v>
      </c>
      <c r="F12" s="74">
        <v>127.41990276442141</v>
      </c>
      <c r="G12" s="74">
        <v>138.45671890912371</v>
      </c>
      <c r="H12" s="68">
        <v>2020</v>
      </c>
      <c r="I12" s="77"/>
      <c r="J12" s="77">
        <v>114.62432745337688</v>
      </c>
      <c r="K12" s="77">
        <v>122.5409314480045</v>
      </c>
      <c r="L12" s="77">
        <v>127.86866194104968</v>
      </c>
      <c r="M12" s="77">
        <v>142.90887794128233</v>
      </c>
      <c r="N12" s="77">
        <v>140.54602365281323</v>
      </c>
    </row>
    <row r="13" spans="1:14" s="75" customFormat="1" ht="12" customHeight="1">
      <c r="A13" s="68">
        <v>2021</v>
      </c>
      <c r="B13" s="76"/>
      <c r="C13" s="74">
        <v>135.56682736862231</v>
      </c>
      <c r="D13" s="74">
        <v>141.66889924487279</v>
      </c>
      <c r="E13" s="74">
        <v>152.90035141800212</v>
      </c>
      <c r="F13" s="74">
        <v>125.52567813978951</v>
      </c>
      <c r="G13" s="74">
        <v>147.022115479874</v>
      </c>
      <c r="H13" s="68">
        <v>2021</v>
      </c>
      <c r="I13" s="77"/>
      <c r="J13" s="77">
        <v>119.50874528606376</v>
      </c>
      <c r="K13" s="77">
        <v>129.37808345794554</v>
      </c>
      <c r="L13" s="77">
        <v>130.43704819184995</v>
      </c>
      <c r="M13" s="77">
        <v>151.4698339104815</v>
      </c>
      <c r="N13" s="77">
        <v>164.89036039925946</v>
      </c>
    </row>
    <row r="14" spans="1:14" s="75" customFormat="1" ht="12" customHeight="1">
      <c r="A14" s="68">
        <v>2022</v>
      </c>
      <c r="B14" s="76"/>
      <c r="C14" s="74">
        <v>161.55009493494038</v>
      </c>
      <c r="D14" s="74">
        <v>175.07196740233454</v>
      </c>
      <c r="E14" s="74">
        <v>170.92064372375344</v>
      </c>
      <c r="F14" s="74">
        <v>173.93369132395068</v>
      </c>
      <c r="G14" s="74">
        <v>158.829655371304</v>
      </c>
      <c r="H14" s="68">
        <v>2022</v>
      </c>
      <c r="I14" s="77"/>
      <c r="J14" s="77">
        <v>134.66197525880699</v>
      </c>
      <c r="K14" s="77">
        <v>147.1395075999082</v>
      </c>
      <c r="L14" s="77">
        <v>165.00857571448972</v>
      </c>
      <c r="M14" s="77">
        <v>176.4530434898808</v>
      </c>
      <c r="N14" s="77">
        <v>198.28153362442742</v>
      </c>
    </row>
    <row r="15" spans="1:14" s="75" customFormat="1" ht="12" customHeight="1">
      <c r="A15" s="68">
        <v>2023</v>
      </c>
      <c r="B15" s="67"/>
      <c r="C15" s="74">
        <v>171.62529160413072</v>
      </c>
      <c r="D15" s="74">
        <v>192.32751573897701</v>
      </c>
      <c r="E15" s="74">
        <v>187.81355389754867</v>
      </c>
      <c r="F15" s="74">
        <v>200.91720298832917</v>
      </c>
      <c r="G15" s="74">
        <v>161.21152364902255</v>
      </c>
      <c r="H15" s="68">
        <v>2023</v>
      </c>
      <c r="I15" s="77"/>
      <c r="J15" s="77">
        <v>137.76912308686383</v>
      </c>
      <c r="K15" s="77">
        <v>146.04058426830619</v>
      </c>
      <c r="L15" s="77">
        <v>177.70490021822897</v>
      </c>
      <c r="M15" s="77">
        <v>189.96449385513188</v>
      </c>
      <c r="N15" s="77">
        <v>203.98454482022481</v>
      </c>
    </row>
    <row r="16" spans="1:14" s="75" customFormat="1" ht="12" customHeight="1">
      <c r="A16" s="68">
        <v>2024</v>
      </c>
      <c r="B16" s="67"/>
      <c r="C16" s="74">
        <v>179.17373799899755</v>
      </c>
      <c r="D16" s="74">
        <v>202.16596194537073</v>
      </c>
      <c r="E16" s="74">
        <v>200.23280575747935</v>
      </c>
      <c r="F16" s="74">
        <v>211.00194120996565</v>
      </c>
      <c r="G16" s="74">
        <v>163.53229323170473</v>
      </c>
      <c r="H16" s="68">
        <v>2024</v>
      </c>
      <c r="I16" s="89"/>
      <c r="J16" s="74">
        <v>143.35336431095541</v>
      </c>
      <c r="K16" s="74">
        <v>152.04654625430973</v>
      </c>
      <c r="L16" s="74">
        <v>185.52482254448938</v>
      </c>
      <c r="M16" s="74">
        <v>198.51023334012797</v>
      </c>
      <c r="N16" s="74">
        <v>213.80609893925617</v>
      </c>
    </row>
    <row r="17" spans="1:14" s="75" customFormat="1" ht="12" customHeight="1">
      <c r="A17" s="68">
        <v>2025</v>
      </c>
      <c r="B17" s="67"/>
      <c r="C17" s="74">
        <v>187.15892019807495</v>
      </c>
      <c r="D17" s="74">
        <v>212.67473046045365</v>
      </c>
      <c r="E17" s="74">
        <v>211.49919083102111</v>
      </c>
      <c r="F17" s="74">
        <v>226.15687804125002</v>
      </c>
      <c r="G17" s="74">
        <v>175.99001885063907</v>
      </c>
      <c r="H17" s="68">
        <v>2025</v>
      </c>
      <c r="I17" s="89"/>
      <c r="J17" s="74">
        <v>148.17509102144692</v>
      </c>
      <c r="K17" s="74">
        <v>157.8707632043257</v>
      </c>
      <c r="L17" s="74">
        <v>190.56651876174274</v>
      </c>
      <c r="M17" s="74">
        <v>209.87167325268064</v>
      </c>
      <c r="N17" s="74">
        <v>228.5142733163182</v>
      </c>
    </row>
    <row r="18" spans="1:14" s="75" customFormat="1" ht="12" customHeight="1">
      <c r="A18" s="68"/>
      <c r="B18" s="67"/>
      <c r="C18" s="74"/>
      <c r="D18" s="74"/>
      <c r="E18" s="74"/>
      <c r="F18" s="74"/>
      <c r="G18" s="74"/>
      <c r="H18" s="105"/>
      <c r="I18" s="67"/>
      <c r="J18" s="74"/>
      <c r="K18" s="74"/>
      <c r="L18" s="74"/>
      <c r="M18" s="74"/>
      <c r="N18" s="74"/>
    </row>
    <row r="19" spans="1:14" s="75" customFormat="1" ht="12" hidden="1" customHeight="1">
      <c r="A19" s="68">
        <v>2024</v>
      </c>
      <c r="B19" s="76" t="s">
        <v>12</v>
      </c>
      <c r="C19" s="74">
        <v>173.4595303636724</v>
      </c>
      <c r="D19" s="74">
        <v>192.72711998389312</v>
      </c>
      <c r="E19" s="74">
        <v>191.88597759703435</v>
      </c>
      <c r="F19" s="74">
        <v>201.45190304021236</v>
      </c>
      <c r="G19" s="74">
        <v>158.96046799979734</v>
      </c>
      <c r="H19" s="68">
        <v>2024</v>
      </c>
      <c r="I19" s="76" t="s">
        <v>12</v>
      </c>
      <c r="J19" s="74">
        <v>141.35502322359474</v>
      </c>
      <c r="K19" s="74">
        <v>146.49037709459859</v>
      </c>
      <c r="L19" s="74">
        <v>181.25932032428156</v>
      </c>
      <c r="M19" s="74">
        <v>189.15244954892825</v>
      </c>
      <c r="N19" s="74">
        <v>204.03225196026892</v>
      </c>
    </row>
    <row r="20" spans="1:14" s="75" customFormat="1" ht="12" hidden="1" customHeight="1">
      <c r="A20" s="68"/>
      <c r="B20" s="67" t="s">
        <v>13</v>
      </c>
      <c r="C20" s="74">
        <v>174.4513778677572</v>
      </c>
      <c r="D20" s="74">
        <v>196.02687809598532</v>
      </c>
      <c r="E20" s="74">
        <v>194.02253201458853</v>
      </c>
      <c r="F20" s="74">
        <v>203.08859902646259</v>
      </c>
      <c r="G20" s="74">
        <v>157.8296232304468</v>
      </c>
      <c r="H20" s="68"/>
      <c r="I20" s="67" t="s">
        <v>13</v>
      </c>
      <c r="J20" s="74">
        <v>138.11355464404519</v>
      </c>
      <c r="K20" s="74">
        <v>148.26468319100607</v>
      </c>
      <c r="L20" s="74">
        <v>183.22279378576229</v>
      </c>
      <c r="M20" s="74">
        <v>190.2535248729975</v>
      </c>
      <c r="N20" s="74">
        <v>200.41651481038025</v>
      </c>
    </row>
    <row r="21" spans="1:14" s="75" customFormat="1" ht="12" hidden="1" customHeight="1">
      <c r="A21" s="68"/>
      <c r="B21" s="76" t="s">
        <v>14</v>
      </c>
      <c r="C21" s="74">
        <v>177.6253525901424</v>
      </c>
      <c r="D21" s="74">
        <v>201.48054187149376</v>
      </c>
      <c r="E21" s="74">
        <v>197.3458935196081</v>
      </c>
      <c r="F21" s="74">
        <v>206.44796877839892</v>
      </c>
      <c r="G21" s="74">
        <v>159.44137934287613</v>
      </c>
      <c r="H21" s="105"/>
      <c r="I21" s="76" t="s">
        <v>14</v>
      </c>
      <c r="J21" s="74">
        <v>140.43676274671267</v>
      </c>
      <c r="K21" s="74">
        <v>151.80486575066516</v>
      </c>
      <c r="L21" s="74">
        <v>185.24025996813734</v>
      </c>
      <c r="M21" s="74">
        <v>192.18311417296442</v>
      </c>
      <c r="N21" s="74">
        <v>211.62888086473171</v>
      </c>
    </row>
    <row r="22" spans="1:14" s="75" customFormat="1" ht="12" hidden="1" customHeight="1">
      <c r="A22" s="68"/>
      <c r="B22" s="76" t="s">
        <v>15</v>
      </c>
      <c r="C22" s="74">
        <v>179.17819827322276</v>
      </c>
      <c r="D22" s="74">
        <v>205.0482064317797</v>
      </c>
      <c r="E22" s="74">
        <v>200.43644112051734</v>
      </c>
      <c r="F22" s="74">
        <v>212.16480206102906</v>
      </c>
      <c r="G22" s="74">
        <v>162.07240847244734</v>
      </c>
      <c r="H22" s="105"/>
      <c r="I22" s="76" t="s">
        <v>15</v>
      </c>
      <c r="J22" s="74">
        <v>142.23873914997117</v>
      </c>
      <c r="K22" s="74">
        <v>147.34161397378651</v>
      </c>
      <c r="L22" s="74">
        <v>185.40588698938006</v>
      </c>
      <c r="M22" s="74">
        <v>196.39428822565668</v>
      </c>
      <c r="N22" s="74">
        <v>214.24448685489128</v>
      </c>
    </row>
    <row r="23" spans="1:14" s="75" customFormat="1" ht="12" hidden="1" customHeight="1">
      <c r="A23" s="68"/>
      <c r="B23" s="76" t="s">
        <v>16</v>
      </c>
      <c r="C23" s="74">
        <v>179.27892164409926</v>
      </c>
      <c r="D23" s="74">
        <v>206.36581040694398</v>
      </c>
      <c r="E23" s="74">
        <v>200.73682900129501</v>
      </c>
      <c r="F23" s="74">
        <v>213.73779190350953</v>
      </c>
      <c r="G23" s="74">
        <v>160.37039774758034</v>
      </c>
      <c r="H23" s="105"/>
      <c r="I23" s="76" t="s">
        <v>16</v>
      </c>
      <c r="J23" s="74">
        <v>142.61030940825265</v>
      </c>
      <c r="K23" s="74">
        <v>149.46336904848957</v>
      </c>
      <c r="L23" s="74">
        <v>184.44902106734952</v>
      </c>
      <c r="M23" s="74">
        <v>196.8374000889458</v>
      </c>
      <c r="N23" s="74">
        <v>215.08774030048295</v>
      </c>
    </row>
    <row r="24" spans="1:14" s="75" customFormat="1" ht="12" hidden="1" customHeight="1">
      <c r="A24" s="68"/>
      <c r="B24" s="76" t="s">
        <v>17</v>
      </c>
      <c r="C24" s="74">
        <v>179.77161860553579</v>
      </c>
      <c r="D24" s="74">
        <v>203.89184463423311</v>
      </c>
      <c r="E24" s="74">
        <v>201.23840389307884</v>
      </c>
      <c r="F24" s="74">
        <v>210.20574466978024</v>
      </c>
      <c r="G24" s="74">
        <v>159.34040497114967</v>
      </c>
      <c r="H24" s="105"/>
      <c r="I24" s="76" t="s">
        <v>17</v>
      </c>
      <c r="J24" s="74">
        <v>144.05375913549656</v>
      </c>
      <c r="K24" s="74">
        <v>150.07620521107972</v>
      </c>
      <c r="L24" s="74">
        <v>187.5094958983199</v>
      </c>
      <c r="M24" s="74">
        <v>199.48733586242349</v>
      </c>
      <c r="N24" s="74">
        <v>215.41810216432006</v>
      </c>
    </row>
    <row r="25" spans="1:14" s="75" customFormat="1" ht="12" hidden="1" customHeight="1">
      <c r="A25" s="68"/>
      <c r="B25" s="76" t="s">
        <v>18</v>
      </c>
      <c r="C25" s="74">
        <v>178.06249984418116</v>
      </c>
      <c r="D25" s="74">
        <v>201.51851848399374</v>
      </c>
      <c r="E25" s="74">
        <v>199.34434803563718</v>
      </c>
      <c r="F25" s="74">
        <v>211.55366798690076</v>
      </c>
      <c r="G25" s="74">
        <v>166.89337439717747</v>
      </c>
      <c r="H25" s="105"/>
      <c r="I25" s="76" t="s">
        <v>18</v>
      </c>
      <c r="J25" s="74">
        <v>142.96262393692473</v>
      </c>
      <c r="K25" s="74">
        <v>151.65682281198335</v>
      </c>
      <c r="L25" s="74">
        <v>181.5426999764907</v>
      </c>
      <c r="M25" s="74">
        <v>200.76870964943799</v>
      </c>
      <c r="N25" s="74">
        <v>217.03635526049374</v>
      </c>
    </row>
    <row r="26" spans="1:14" s="75" customFormat="1" ht="12" hidden="1" customHeight="1">
      <c r="A26" s="68"/>
      <c r="B26" s="76" t="s">
        <v>19</v>
      </c>
      <c r="C26" s="74">
        <v>179.66892084578177</v>
      </c>
      <c r="D26" s="74">
        <v>204.82774475935273</v>
      </c>
      <c r="E26" s="74">
        <v>202.22018927257329</v>
      </c>
      <c r="F26" s="74">
        <v>213.12369237849873</v>
      </c>
      <c r="G26" s="74">
        <v>165.86963024452686</v>
      </c>
      <c r="H26" s="105"/>
      <c r="I26" s="76" t="s">
        <v>19</v>
      </c>
      <c r="J26" s="74">
        <v>142.57971284497208</v>
      </c>
      <c r="K26" s="74">
        <v>154.9086484067179</v>
      </c>
      <c r="L26" s="74">
        <v>183.16290503383587</v>
      </c>
      <c r="M26" s="74">
        <v>201.97026018451248</v>
      </c>
      <c r="N26" s="74">
        <v>220.28150454798416</v>
      </c>
    </row>
    <row r="27" spans="1:14" s="75" customFormat="1" ht="12" hidden="1" customHeight="1">
      <c r="A27" s="68"/>
      <c r="B27" s="76" t="s">
        <v>20</v>
      </c>
      <c r="C27" s="74">
        <v>181.02480072137277</v>
      </c>
      <c r="D27" s="74">
        <v>203.48766948065193</v>
      </c>
      <c r="E27" s="74">
        <v>204.14995025017686</v>
      </c>
      <c r="F27" s="74">
        <v>213.64396993633312</v>
      </c>
      <c r="G27" s="74">
        <v>167.95381698117168</v>
      </c>
      <c r="H27" s="105"/>
      <c r="I27" s="76" t="s">
        <v>20</v>
      </c>
      <c r="J27" s="74">
        <v>145.49582014454248</v>
      </c>
      <c r="K27" s="74">
        <v>155.91789750623266</v>
      </c>
      <c r="L27" s="74">
        <v>185.82666990352709</v>
      </c>
      <c r="M27" s="74">
        <v>204.29219310340031</v>
      </c>
      <c r="N27" s="74">
        <v>215.3307878740205</v>
      </c>
    </row>
    <row r="28" spans="1:14" s="75" customFormat="1" ht="12" hidden="1" customHeight="1">
      <c r="A28" s="68"/>
      <c r="B28" s="76" t="s">
        <v>21</v>
      </c>
      <c r="C28" s="74">
        <v>181.96734687138292</v>
      </c>
      <c r="D28" s="74">
        <v>204.5923307827014</v>
      </c>
      <c r="E28" s="74">
        <v>204.95056511007297</v>
      </c>
      <c r="F28" s="74">
        <v>216.74479851598903</v>
      </c>
      <c r="G28" s="74">
        <v>166.53912518535759</v>
      </c>
      <c r="H28" s="105"/>
      <c r="I28" s="76" t="s">
        <v>21</v>
      </c>
      <c r="J28" s="74">
        <v>145.83252657152099</v>
      </c>
      <c r="K28" s="74">
        <v>156.84114974452609</v>
      </c>
      <c r="L28" s="74">
        <v>187.57800636189978</v>
      </c>
      <c r="M28" s="74">
        <v>204.79319927776706</v>
      </c>
      <c r="N28" s="74">
        <v>216.2141393651161</v>
      </c>
    </row>
    <row r="29" spans="1:14" s="75" customFormat="1" ht="12" hidden="1" customHeight="1">
      <c r="A29" s="68"/>
      <c r="B29" s="76" t="s">
        <v>22</v>
      </c>
      <c r="C29" s="74">
        <v>181.68962769114694</v>
      </c>
      <c r="D29" s="74">
        <v>201.64916341972133</v>
      </c>
      <c r="E29" s="74">
        <v>202.38202830134793</v>
      </c>
      <c r="F29" s="74">
        <v>213.38182957117465</v>
      </c>
      <c r="G29" s="74">
        <v>169.02591071810286</v>
      </c>
      <c r="H29" s="105"/>
      <c r="I29" s="76" t="s">
        <v>22</v>
      </c>
      <c r="J29" s="74">
        <v>146.26304558359178</v>
      </c>
      <c r="K29" s="74">
        <v>155.00392114268192</v>
      </c>
      <c r="L29" s="74">
        <v>188.89600727947112</v>
      </c>
      <c r="M29" s="74">
        <v>201.94381176192744</v>
      </c>
      <c r="N29" s="74">
        <v>218.21083369932506</v>
      </c>
    </row>
    <row r="30" spans="1:14" s="75" customFormat="1" ht="12" hidden="1" customHeight="1">
      <c r="A30" s="68"/>
      <c r="B30" s="80" t="s">
        <v>23</v>
      </c>
      <c r="C30" s="74">
        <v>183.90666066967523</v>
      </c>
      <c r="D30" s="74">
        <v>204.37571499369852</v>
      </c>
      <c r="E30" s="74">
        <v>204.08051097382182</v>
      </c>
      <c r="F30" s="74">
        <v>216.47852665129869</v>
      </c>
      <c r="G30" s="74">
        <v>168.0909794898225</v>
      </c>
      <c r="H30" s="105"/>
      <c r="I30" s="80" t="s">
        <v>23</v>
      </c>
      <c r="J30" s="74">
        <v>148.29849434184032</v>
      </c>
      <c r="K30" s="74">
        <v>156.78900116994913</v>
      </c>
      <c r="L30" s="74">
        <v>192.20480394541718</v>
      </c>
      <c r="M30" s="74">
        <v>204.04651333257428</v>
      </c>
      <c r="N30" s="74">
        <v>217.77158956905959</v>
      </c>
    </row>
    <row r="31" spans="1:14" s="75" customFormat="1" ht="12" hidden="1" customHeight="1">
      <c r="A31" s="68"/>
      <c r="B31" s="81"/>
      <c r="C31" s="77"/>
      <c r="D31" s="77"/>
      <c r="E31" s="77"/>
      <c r="F31" s="77"/>
      <c r="G31" s="77"/>
      <c r="H31" s="105"/>
      <c r="I31" s="81"/>
      <c r="J31" s="77"/>
      <c r="K31" s="77"/>
      <c r="L31" s="77"/>
      <c r="M31" s="77"/>
      <c r="N31" s="77"/>
    </row>
    <row r="32" spans="1:14" s="75" customFormat="1" ht="12" customHeight="1">
      <c r="A32" s="68">
        <v>2025</v>
      </c>
      <c r="B32" s="80" t="s">
        <v>12</v>
      </c>
      <c r="C32" s="74">
        <v>184.92427774696745</v>
      </c>
      <c r="D32" s="74">
        <v>207.32413511478367</v>
      </c>
      <c r="E32" s="74">
        <v>207.74016432880879</v>
      </c>
      <c r="F32" s="74">
        <v>217.22077739955435</v>
      </c>
      <c r="G32" s="74">
        <v>170.85341522222475</v>
      </c>
      <c r="H32" s="68">
        <v>2025</v>
      </c>
      <c r="I32" s="80" t="s">
        <v>12</v>
      </c>
      <c r="J32" s="74">
        <v>147.09246128556015</v>
      </c>
      <c r="K32" s="74">
        <v>158.86397346556245</v>
      </c>
      <c r="L32" s="74">
        <v>191.54884739051226</v>
      </c>
      <c r="M32" s="74">
        <v>206.90797389554956</v>
      </c>
      <c r="N32" s="74">
        <v>220.59224276389961</v>
      </c>
    </row>
    <row r="33" spans="1:14" s="75" customFormat="1" ht="12" customHeight="1">
      <c r="A33" s="68"/>
      <c r="B33" s="80" t="s">
        <v>13</v>
      </c>
      <c r="C33" s="74">
        <v>181.45320051880475</v>
      </c>
      <c r="D33" s="74">
        <v>202.55293441362232</v>
      </c>
      <c r="E33" s="74">
        <v>204.18106427305204</v>
      </c>
      <c r="F33" s="74">
        <v>214.41834155357006</v>
      </c>
      <c r="G33" s="74">
        <v>170.26847805280164</v>
      </c>
      <c r="H33" s="68"/>
      <c r="I33" s="80" t="s">
        <v>13</v>
      </c>
      <c r="J33" s="74">
        <v>143.66205915893508</v>
      </c>
      <c r="K33" s="74">
        <v>159.0596144488853</v>
      </c>
      <c r="L33" s="74">
        <v>187.06217192124566</v>
      </c>
      <c r="M33" s="74">
        <v>201.73785655276703</v>
      </c>
      <c r="N33" s="74">
        <v>217.31962007530663</v>
      </c>
    </row>
    <row r="34" spans="1:14" s="75" customFormat="1" ht="12" customHeight="1">
      <c r="A34" s="68"/>
      <c r="B34" s="76" t="s">
        <v>24</v>
      </c>
      <c r="C34" s="74">
        <v>186.3918962822755</v>
      </c>
      <c r="D34" s="74">
        <v>209.74428102779962</v>
      </c>
      <c r="E34" s="74">
        <v>210.55156135883084</v>
      </c>
      <c r="F34" s="74">
        <v>222.30943268678379</v>
      </c>
      <c r="G34" s="74">
        <v>171.55205250832822</v>
      </c>
      <c r="H34" s="68"/>
      <c r="I34" s="76" t="s">
        <v>24</v>
      </c>
      <c r="J34" s="74">
        <v>147.6834336201824</v>
      </c>
      <c r="K34" s="74">
        <v>154.55595598868751</v>
      </c>
      <c r="L34" s="74">
        <v>193.32744791796119</v>
      </c>
      <c r="M34" s="74">
        <v>208.80114592142192</v>
      </c>
      <c r="N34" s="74">
        <v>228.53358303411946</v>
      </c>
    </row>
    <row r="35" spans="1:14" s="75" customFormat="1" ht="12" customHeight="1">
      <c r="A35" s="68"/>
      <c r="B35" s="80" t="s">
        <v>15</v>
      </c>
      <c r="C35" s="74">
        <v>185.20151252000915</v>
      </c>
      <c r="D35" s="74">
        <v>209.51129223011841</v>
      </c>
      <c r="E35" s="74">
        <v>213.25112083109011</v>
      </c>
      <c r="F35" s="74">
        <v>224.20805178391279</v>
      </c>
      <c r="G35" s="74">
        <v>174.12569986837894</v>
      </c>
      <c r="H35" s="68"/>
      <c r="I35" s="80" t="s">
        <v>15</v>
      </c>
      <c r="J35" s="74">
        <v>146.77795183030887</v>
      </c>
      <c r="K35" s="74">
        <v>150.69495744276475</v>
      </c>
      <c r="L35" s="74">
        <v>189.554559854708</v>
      </c>
      <c r="M35" s="74">
        <v>210.57971855829206</v>
      </c>
      <c r="N35" s="74">
        <v>226.24959007793552</v>
      </c>
    </row>
    <row r="36" spans="1:14" s="75" customFormat="1" ht="12" customHeight="1">
      <c r="A36" s="68"/>
      <c r="B36" s="76" t="s">
        <v>16</v>
      </c>
      <c r="C36" s="74">
        <v>185.97909067256629</v>
      </c>
      <c r="D36" s="74">
        <v>211.0874779463046</v>
      </c>
      <c r="E36" s="74">
        <v>211.5401756980973</v>
      </c>
      <c r="F36" s="74">
        <v>226.23765362693464</v>
      </c>
      <c r="G36" s="74">
        <v>172.72724852299368</v>
      </c>
      <c r="H36" s="68"/>
      <c r="I36" s="76" t="s">
        <v>16</v>
      </c>
      <c r="J36" s="74">
        <v>150.37877753024736</v>
      </c>
      <c r="K36" s="74">
        <v>153.63536487609107</v>
      </c>
      <c r="L36" s="74">
        <v>189.24517383053168</v>
      </c>
      <c r="M36" s="74">
        <v>208.17627325791855</v>
      </c>
      <c r="N36" s="74">
        <v>223.07726394009887</v>
      </c>
    </row>
    <row r="37" spans="1:14" s="75" customFormat="1" ht="12" customHeight="1">
      <c r="A37" s="68"/>
      <c r="B37" s="80" t="s">
        <v>17</v>
      </c>
      <c r="C37" s="74">
        <v>187.21521540292099</v>
      </c>
      <c r="D37" s="74">
        <v>212.24386092270319</v>
      </c>
      <c r="E37" s="74">
        <v>212.73615899327646</v>
      </c>
      <c r="F37" s="74">
        <v>224.4455463966047</v>
      </c>
      <c r="G37" s="74">
        <v>170.33581692055967</v>
      </c>
      <c r="H37" s="68"/>
      <c r="I37" s="80" t="s">
        <v>17</v>
      </c>
      <c r="J37" s="74">
        <v>149.38255775391735</v>
      </c>
      <c r="K37" s="74">
        <v>155.00919725919633</v>
      </c>
      <c r="L37" s="74">
        <v>193.10984282319566</v>
      </c>
      <c r="M37" s="74">
        <v>209.11961821125118</v>
      </c>
      <c r="N37" s="74">
        <v>226.07165787170166</v>
      </c>
    </row>
    <row r="38" spans="1:14" s="75" customFormat="1" ht="12" customHeight="1">
      <c r="A38" s="68"/>
      <c r="B38" s="80" t="s">
        <v>18</v>
      </c>
      <c r="C38" s="74">
        <v>185.82061624697261</v>
      </c>
      <c r="D38" s="74">
        <v>209.41556651335117</v>
      </c>
      <c r="E38" s="74">
        <v>209.47438864306915</v>
      </c>
      <c r="F38" s="74">
        <v>227.10169150805072</v>
      </c>
      <c r="G38" s="74">
        <v>178.70490305587404</v>
      </c>
      <c r="H38" s="68"/>
      <c r="I38" s="80" t="s">
        <v>18</v>
      </c>
      <c r="J38" s="74">
        <v>147.82246876264458</v>
      </c>
      <c r="K38" s="74">
        <v>156.16166525806241</v>
      </c>
      <c r="L38" s="74">
        <v>188.58917956843578</v>
      </c>
      <c r="M38" s="74">
        <v>209.99979272644433</v>
      </c>
      <c r="N38" s="74">
        <v>228.20206267753156</v>
      </c>
    </row>
    <row r="39" spans="1:14" s="75" customFormat="1" ht="12" customHeight="1">
      <c r="A39" s="67"/>
      <c r="B39" s="76" t="s">
        <v>19</v>
      </c>
      <c r="C39" s="74">
        <v>186.33046239967484</v>
      </c>
      <c r="D39" s="74">
        <v>212.8672909064648</v>
      </c>
      <c r="E39" s="74">
        <v>210.86787826075525</v>
      </c>
      <c r="F39" s="74">
        <v>226.32416798886842</v>
      </c>
      <c r="G39" s="74">
        <v>177.02070709615438</v>
      </c>
      <c r="H39" s="67"/>
      <c r="I39" s="76" t="s">
        <v>19</v>
      </c>
      <c r="J39" s="74">
        <v>145.79413221815597</v>
      </c>
      <c r="K39" s="74">
        <v>159.11821994076013</v>
      </c>
      <c r="L39" s="74">
        <v>188.32278579555043</v>
      </c>
      <c r="M39" s="74">
        <v>210.68551058245654</v>
      </c>
      <c r="N39" s="74">
        <v>231.17408829673829</v>
      </c>
    </row>
    <row r="40" spans="1:14" s="75" customFormat="1" ht="12" customHeight="1">
      <c r="A40" s="67"/>
      <c r="B40" s="80" t="s">
        <v>28</v>
      </c>
      <c r="C40" s="74">
        <v>189.69139009565157</v>
      </c>
      <c r="D40" s="74">
        <v>219.96659038421089</v>
      </c>
      <c r="E40" s="74">
        <v>214.30551322564932</v>
      </c>
      <c r="F40" s="74">
        <v>228.63574033479927</v>
      </c>
      <c r="G40" s="74">
        <v>181.32233442864089</v>
      </c>
      <c r="H40" s="67"/>
      <c r="I40" s="80" t="s">
        <v>28</v>
      </c>
      <c r="J40" s="74">
        <v>148.33432746898356</v>
      </c>
      <c r="K40" s="74">
        <v>162.1929635063081</v>
      </c>
      <c r="L40" s="74">
        <v>189.34168798879631</v>
      </c>
      <c r="M40" s="74">
        <v>212.88809308132502</v>
      </c>
      <c r="N40" s="74">
        <v>234.73702353985885</v>
      </c>
    </row>
    <row r="41" spans="1:14" s="75" customFormat="1" ht="12" customHeight="1">
      <c r="A41" s="68"/>
      <c r="B41" s="80" t="s">
        <v>21</v>
      </c>
      <c r="C41" s="74">
        <v>190.35594028932169</v>
      </c>
      <c r="D41" s="74">
        <v>220.1799855528192</v>
      </c>
      <c r="E41" s="74">
        <v>216.68937317645285</v>
      </c>
      <c r="F41" s="74">
        <v>236.23425785387059</v>
      </c>
      <c r="G41" s="74">
        <v>182.50298335574095</v>
      </c>
      <c r="H41" s="68"/>
      <c r="I41" s="80" t="s">
        <v>21</v>
      </c>
      <c r="J41" s="74">
        <v>149.05274733277693</v>
      </c>
      <c r="K41" s="74">
        <v>162.53395090819512</v>
      </c>
      <c r="L41" s="74">
        <v>189.13651328377955</v>
      </c>
      <c r="M41" s="74">
        <v>214.40251127709197</v>
      </c>
      <c r="N41" s="74">
        <v>234.97935257375102</v>
      </c>
    </row>
    <row r="42" spans="1:14" s="75" customFormat="1" ht="12" customHeight="1">
      <c r="A42" s="68"/>
      <c r="B42" s="76" t="s">
        <v>22</v>
      </c>
      <c r="C42" s="74">
        <v>189.65315664279467</v>
      </c>
      <c r="D42" s="74">
        <v>216.58415430237642</v>
      </c>
      <c r="E42" s="74">
        <v>212.32600241294026</v>
      </c>
      <c r="F42" s="74">
        <v>231.00764619435276</v>
      </c>
      <c r="G42" s="74">
        <v>180.87043456652202</v>
      </c>
      <c r="H42" s="68"/>
      <c r="I42" s="76" t="s">
        <v>22</v>
      </c>
      <c r="J42" s="74">
        <v>149.89968678574414</v>
      </c>
      <c r="K42" s="74">
        <v>160.31516150978146</v>
      </c>
      <c r="L42" s="74">
        <v>191.57492977766802</v>
      </c>
      <c r="M42" s="74">
        <v>211.18315504298553</v>
      </c>
      <c r="N42" s="74">
        <v>234.17445136220303</v>
      </c>
    </row>
    <row r="43" spans="1:14" s="75" customFormat="1" ht="12" customHeight="1">
      <c r="A43" s="3"/>
      <c r="B43" s="76" t="s">
        <v>23</v>
      </c>
      <c r="C43" s="74">
        <v>192.89028355894018</v>
      </c>
      <c r="D43" s="74">
        <v>220.61919621088956</v>
      </c>
      <c r="E43" s="74">
        <v>214.32688877023097</v>
      </c>
      <c r="F43" s="74">
        <v>235.73922916769786</v>
      </c>
      <c r="G43" s="74">
        <v>181.59615260944992</v>
      </c>
      <c r="H43" s="3"/>
      <c r="I43" s="76" t="s">
        <v>23</v>
      </c>
      <c r="J43" s="74">
        <v>152.22048850990657</v>
      </c>
      <c r="K43" s="74">
        <v>162.30813384761387</v>
      </c>
      <c r="L43" s="74">
        <v>195.98508498852877</v>
      </c>
      <c r="M43" s="74">
        <v>213.978429924664</v>
      </c>
      <c r="N43" s="74">
        <v>237.06034358267351</v>
      </c>
    </row>
    <row r="44" spans="1:14" s="75" customFormat="1" ht="12" customHeight="1">
      <c r="A44" s="2"/>
      <c r="B44" s="1"/>
      <c r="C44" s="74"/>
      <c r="D44" s="74"/>
      <c r="E44" s="74"/>
      <c r="F44" s="74"/>
      <c r="G44" s="74"/>
      <c r="H44" s="2"/>
      <c r="I44" s="1"/>
      <c r="J44" s="74"/>
      <c r="K44" s="74"/>
      <c r="L44" s="74"/>
      <c r="M44" s="74"/>
      <c r="N44" s="74"/>
    </row>
    <row r="45" spans="1:14" s="75" customFormat="1" ht="12" customHeight="1">
      <c r="A45" s="68">
        <v>2026</v>
      </c>
      <c r="B45" s="76" t="s">
        <v>12</v>
      </c>
      <c r="C45" s="74">
        <v>191.70097117511534</v>
      </c>
      <c r="D45" s="74">
        <v>220.19652453434907</v>
      </c>
      <c r="E45" s="74">
        <v>215.96354054566063</v>
      </c>
      <c r="F45" s="74">
        <v>237.39497313473476</v>
      </c>
      <c r="G45" s="74">
        <v>179.6530144708573</v>
      </c>
      <c r="H45" s="68">
        <v>2026</v>
      </c>
      <c r="I45" s="76" t="s">
        <v>12</v>
      </c>
      <c r="J45" s="74">
        <v>150.54418088733544</v>
      </c>
      <c r="K45" s="74">
        <v>164.35293278178398</v>
      </c>
      <c r="L45" s="74">
        <v>192.92751530026806</v>
      </c>
      <c r="M45" s="74">
        <v>217.02198593128938</v>
      </c>
      <c r="N45" s="74">
        <v>239.81101776559203</v>
      </c>
    </row>
    <row r="46" spans="1:14" s="75" customFormat="1" ht="12" customHeight="1">
      <c r="A46" s="68"/>
      <c r="B46" s="76" t="s">
        <v>13</v>
      </c>
      <c r="C46" s="74">
        <v>191.20092669989603</v>
      </c>
      <c r="D46" s="74">
        <v>220.30739348445212</v>
      </c>
      <c r="E46" s="74">
        <v>217.39156922262316</v>
      </c>
      <c r="F46" s="74">
        <v>233.11679523563308</v>
      </c>
      <c r="G46" s="74">
        <v>178.93218028483787</v>
      </c>
      <c r="H46" s="68"/>
      <c r="I46" s="76" t="s">
        <v>13</v>
      </c>
      <c r="J46" s="74">
        <v>148.61499936163489</v>
      </c>
      <c r="K46" s="74">
        <v>162.8713366185186</v>
      </c>
      <c r="L46" s="74">
        <v>193.29603499721406</v>
      </c>
      <c r="M46" s="74">
        <v>217.91690300100331</v>
      </c>
      <c r="N46" s="74">
        <v>234.02589878838296</v>
      </c>
    </row>
    <row r="47" spans="1:14" s="75" customFormat="1" ht="12" customHeight="1">
      <c r="A47" s="68"/>
      <c r="B47" s="76" t="s">
        <v>14</v>
      </c>
      <c r="C47" s="74">
        <v>196.17096292222098</v>
      </c>
      <c r="D47" s="74">
        <v>223.50695389043938</v>
      </c>
      <c r="E47" s="74">
        <v>225.19597764473409</v>
      </c>
      <c r="F47" s="74">
        <v>241.74751261381081</v>
      </c>
      <c r="G47" s="74">
        <v>183.23698916211364</v>
      </c>
      <c r="H47" s="68"/>
      <c r="I47" s="76" t="s">
        <v>14</v>
      </c>
      <c r="J47" s="74">
        <v>152.54195127843693</v>
      </c>
      <c r="K47" s="74">
        <v>157.80257771783914</v>
      </c>
      <c r="L47" s="74">
        <v>201.23472739773837</v>
      </c>
      <c r="M47" s="74">
        <v>226.66052454609951</v>
      </c>
      <c r="N47" s="74">
        <v>245.49344948854397</v>
      </c>
    </row>
    <row r="48" spans="1:14" s="75" customFormat="1" ht="12" customHeight="1">
      <c r="A48" s="68"/>
      <c r="B48" s="76" t="s">
        <v>154</v>
      </c>
      <c r="C48" s="74">
        <v>192.38314757717131</v>
      </c>
      <c r="D48" s="74">
        <v>219.23268329891548</v>
      </c>
      <c r="E48" s="74">
        <v>224.36246954618306</v>
      </c>
      <c r="F48" s="74">
        <v>237.15110302570432</v>
      </c>
      <c r="G48" s="74">
        <v>181.3819605142393</v>
      </c>
      <c r="H48" s="68"/>
      <c r="I48" s="76" t="s">
        <v>154</v>
      </c>
      <c r="J48" s="74">
        <v>150.26546733639648</v>
      </c>
      <c r="K48" s="74">
        <v>155.27578486517604</v>
      </c>
      <c r="L48" s="74">
        <v>195.50917276076635</v>
      </c>
      <c r="M48" s="74">
        <v>222.48320149202408</v>
      </c>
      <c r="N48" s="74">
        <v>242.78733721699507</v>
      </c>
    </row>
    <row r="49" spans="1:14" s="75" customFormat="1" ht="12" customHeight="1">
      <c r="A49" s="68"/>
      <c r="B49" s="76" t="s">
        <v>132</v>
      </c>
      <c r="C49" s="74">
        <v>194.21742975961237</v>
      </c>
      <c r="D49" s="74">
        <v>224.95911234034457</v>
      </c>
      <c r="E49" s="74">
        <v>224.92368149468373</v>
      </c>
      <c r="F49" s="74">
        <v>242.37191901025031</v>
      </c>
      <c r="G49" s="74">
        <v>179.00583427484216</v>
      </c>
      <c r="H49" s="68"/>
      <c r="I49" s="76" t="s">
        <v>132</v>
      </c>
      <c r="J49" s="74">
        <v>153.45323449825383</v>
      </c>
      <c r="K49" s="74">
        <v>158.536771171872</v>
      </c>
      <c r="L49" s="74">
        <v>195.15703480046713</v>
      </c>
      <c r="M49" s="74">
        <v>223.37588548521484</v>
      </c>
      <c r="N49" s="74">
        <v>241.25283627021565</v>
      </c>
    </row>
    <row r="50" spans="1:14" s="75" customFormat="1" ht="12" hidden="1" customHeight="1">
      <c r="A50" s="68"/>
      <c r="B50" s="76" t="s">
        <v>133</v>
      </c>
      <c r="C50" s="74"/>
      <c r="D50" s="74"/>
      <c r="E50" s="74"/>
      <c r="F50" s="74"/>
      <c r="G50" s="74"/>
      <c r="H50" s="68"/>
      <c r="I50" s="76" t="s">
        <v>133</v>
      </c>
      <c r="J50" s="74"/>
      <c r="K50" s="74"/>
      <c r="L50" s="74"/>
      <c r="M50" s="74"/>
      <c r="N50" s="74"/>
    </row>
    <row r="51" spans="1:14" s="75" customFormat="1" ht="12" hidden="1" customHeight="1">
      <c r="A51" s="68"/>
      <c r="B51" s="76" t="s">
        <v>134</v>
      </c>
      <c r="C51" s="74"/>
      <c r="D51" s="74"/>
      <c r="E51" s="74"/>
      <c r="F51" s="74"/>
      <c r="G51" s="74"/>
      <c r="H51" s="68"/>
      <c r="I51" s="76" t="s">
        <v>134</v>
      </c>
      <c r="J51" s="74"/>
      <c r="K51" s="74"/>
      <c r="L51" s="74"/>
      <c r="M51" s="74"/>
      <c r="N51" s="74"/>
    </row>
    <row r="52" spans="1:14" s="75" customFormat="1" ht="12" hidden="1" customHeight="1">
      <c r="A52" s="67"/>
      <c r="B52" s="76" t="s">
        <v>135</v>
      </c>
      <c r="C52" s="74"/>
      <c r="D52" s="74"/>
      <c r="E52" s="74"/>
      <c r="F52" s="74"/>
      <c r="G52" s="74"/>
      <c r="H52" s="67"/>
      <c r="I52" s="76" t="s">
        <v>135</v>
      </c>
      <c r="J52" s="74"/>
      <c r="K52" s="74"/>
      <c r="L52" s="74"/>
      <c r="M52" s="74"/>
      <c r="N52" s="74"/>
    </row>
    <row r="53" spans="1:14" s="75" customFormat="1" ht="12" hidden="1" customHeight="1">
      <c r="A53" s="67"/>
      <c r="B53" s="76" t="s">
        <v>136</v>
      </c>
      <c r="C53" s="74"/>
      <c r="D53" s="74"/>
      <c r="E53" s="74"/>
      <c r="F53" s="74"/>
      <c r="G53" s="74"/>
      <c r="H53" s="67"/>
      <c r="I53" s="76" t="s">
        <v>136</v>
      </c>
      <c r="J53" s="74"/>
      <c r="K53" s="74"/>
      <c r="L53" s="74"/>
      <c r="M53" s="74"/>
      <c r="N53" s="74"/>
    </row>
    <row r="54" spans="1:14" s="75" customFormat="1" ht="12" hidden="1" customHeight="1">
      <c r="A54" s="68"/>
      <c r="B54" s="76" t="s">
        <v>137</v>
      </c>
      <c r="C54" s="74"/>
      <c r="D54" s="74"/>
      <c r="E54" s="74"/>
      <c r="F54" s="74"/>
      <c r="G54" s="74"/>
      <c r="H54" s="68"/>
      <c r="I54" s="76" t="s">
        <v>137</v>
      </c>
      <c r="J54" s="74"/>
      <c r="K54" s="74"/>
      <c r="L54" s="74"/>
      <c r="M54" s="74"/>
      <c r="N54" s="74"/>
    </row>
    <row r="55" spans="1:14" s="75" customFormat="1" ht="12" hidden="1" customHeight="1">
      <c r="A55" s="68"/>
      <c r="B55" s="76" t="s">
        <v>138</v>
      </c>
      <c r="C55" s="74"/>
      <c r="D55" s="74"/>
      <c r="E55" s="74"/>
      <c r="F55" s="74"/>
      <c r="G55" s="74"/>
      <c r="H55" s="68"/>
      <c r="I55" s="76" t="s">
        <v>138</v>
      </c>
      <c r="J55" s="74"/>
      <c r="K55" s="74"/>
      <c r="L55" s="74"/>
      <c r="M55" s="74"/>
      <c r="N55" s="74"/>
    </row>
    <row r="56" spans="1:14" s="75" customFormat="1" ht="12" hidden="1" customHeight="1">
      <c r="A56" s="3"/>
      <c r="B56" s="76" t="s">
        <v>112</v>
      </c>
      <c r="C56" s="74"/>
      <c r="D56" s="74"/>
      <c r="E56" s="74"/>
      <c r="F56" s="74"/>
      <c r="G56" s="74"/>
      <c r="H56" s="3"/>
      <c r="I56" s="76" t="s">
        <v>112</v>
      </c>
      <c r="J56" s="74"/>
      <c r="K56" s="74"/>
      <c r="L56" s="74"/>
      <c r="M56" s="74"/>
      <c r="N56" s="74"/>
    </row>
    <row r="57" spans="1:14" s="75" customFormat="1" ht="12" customHeight="1">
      <c r="A57" s="68"/>
      <c r="B57" s="67"/>
      <c r="C57" s="77"/>
      <c r="D57" s="77"/>
      <c r="E57" s="77"/>
      <c r="F57" s="77"/>
      <c r="G57" s="77"/>
      <c r="H57" s="105"/>
      <c r="I57" s="67"/>
      <c r="J57" s="77"/>
      <c r="K57" s="77"/>
      <c r="L57" s="77"/>
      <c r="M57" s="77"/>
      <c r="N57" s="77"/>
    </row>
    <row r="58" spans="1:14" s="103" customFormat="1" ht="12" customHeight="1">
      <c r="A58" s="127" t="s">
        <v>119</v>
      </c>
      <c r="B58" s="127"/>
      <c r="C58" s="127"/>
      <c r="D58" s="127"/>
      <c r="E58" s="127"/>
      <c r="F58" s="127"/>
      <c r="G58" s="127"/>
      <c r="H58" s="127" t="s">
        <v>119</v>
      </c>
      <c r="I58" s="127"/>
      <c r="J58" s="127"/>
      <c r="K58" s="127"/>
      <c r="L58" s="127"/>
      <c r="M58" s="127"/>
      <c r="N58" s="127"/>
    </row>
    <row r="59" spans="1:14" s="75" customFormat="1" ht="12" customHeight="1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</row>
    <row r="60" spans="1:14" s="75" customFormat="1" ht="12" hidden="1" customHeight="1">
      <c r="A60" s="68">
        <v>2019</v>
      </c>
      <c r="B60" s="76"/>
      <c r="C60" s="74">
        <v>8.195543942179782</v>
      </c>
      <c r="D60" s="74">
        <v>8.3836940452174105</v>
      </c>
      <c r="E60" s="74">
        <v>8.4102179221704745</v>
      </c>
      <c r="F60" s="74">
        <v>7.741154568625447</v>
      </c>
      <c r="G60" s="74">
        <v>9.4289506994837353</v>
      </c>
      <c r="H60" s="68">
        <v>2019</v>
      </c>
      <c r="I60" s="77"/>
      <c r="J60" s="77">
        <v>5.1327659913031027</v>
      </c>
      <c r="K60" s="77">
        <v>7.9768033136348606</v>
      </c>
      <c r="L60" s="77">
        <v>9.3345326051845774</v>
      </c>
      <c r="M60" s="77">
        <v>8.586517231245125</v>
      </c>
      <c r="N60" s="77">
        <v>6.9982918285874689</v>
      </c>
    </row>
    <row r="61" spans="1:14" s="75" customFormat="1" ht="12" customHeight="1">
      <c r="A61" s="68">
        <v>2020</v>
      </c>
      <c r="B61" s="76"/>
      <c r="C61" s="74">
        <v>-6.0850759499568738</v>
      </c>
      <c r="D61" s="74">
        <v>1.7012858726414493</v>
      </c>
      <c r="E61" s="74">
        <v>4.7482839431970376</v>
      </c>
      <c r="F61" s="74">
        <v>-12.087352613418673</v>
      </c>
      <c r="G61" s="74">
        <v>-5.0718926719986257</v>
      </c>
      <c r="H61" s="68">
        <v>2020</v>
      </c>
      <c r="I61" s="77"/>
      <c r="J61" s="77">
        <v>-10.16375023972337</v>
      </c>
      <c r="K61" s="77">
        <v>-12.250957465815887</v>
      </c>
      <c r="L61" s="77">
        <v>-11.845222568917293</v>
      </c>
      <c r="M61" s="77">
        <v>5.9525341929903135</v>
      </c>
      <c r="N61" s="77">
        <v>8.8044483299522796</v>
      </c>
    </row>
    <row r="62" spans="1:14" s="75" customFormat="1" ht="12" customHeight="1">
      <c r="A62" s="68">
        <v>2021</v>
      </c>
      <c r="B62" s="76"/>
      <c r="C62" s="74">
        <v>3.4720538050053733</v>
      </c>
      <c r="D62" s="74">
        <v>1.9852777314440289</v>
      </c>
      <c r="E62" s="74">
        <v>4.0679461212750141</v>
      </c>
      <c r="F62" s="74">
        <v>-1.4866002747891116</v>
      </c>
      <c r="G62" s="74">
        <v>6.1863350787419762</v>
      </c>
      <c r="H62" s="68">
        <v>2021</v>
      </c>
      <c r="I62" s="77"/>
      <c r="J62" s="77">
        <v>4.2612401234577391</v>
      </c>
      <c r="K62" s="77">
        <v>5.5794842826391715</v>
      </c>
      <c r="L62" s="77">
        <v>2.008612752970194</v>
      </c>
      <c r="M62" s="77">
        <v>5.9904997453808591</v>
      </c>
      <c r="N62" s="77">
        <v>17.321256136412174</v>
      </c>
    </row>
    <row r="63" spans="1:14" s="75" customFormat="1" ht="12" customHeight="1">
      <c r="A63" s="68">
        <v>2022</v>
      </c>
      <c r="B63" s="76"/>
      <c r="C63" s="74">
        <v>19.166390532741801</v>
      </c>
      <c r="D63" s="74">
        <v>23.578264767713762</v>
      </c>
      <c r="E63" s="74">
        <v>11.785644793246462</v>
      </c>
      <c r="F63" s="74">
        <v>38.564231559261088</v>
      </c>
      <c r="G63" s="74">
        <v>8.0311318150270665</v>
      </c>
      <c r="H63" s="68">
        <v>2022</v>
      </c>
      <c r="I63" s="77"/>
      <c r="J63" s="77">
        <v>12.679599251478606</v>
      </c>
      <c r="K63" s="77">
        <v>13.728309824388489</v>
      </c>
      <c r="L63" s="77">
        <v>26.504377400346527</v>
      </c>
      <c r="M63" s="77">
        <v>16.493851570580276</v>
      </c>
      <c r="N63" s="77">
        <v>20.250530803811586</v>
      </c>
    </row>
    <row r="64" spans="1:14" s="75" customFormat="1" ht="12" customHeight="1">
      <c r="A64" s="68">
        <v>2023</v>
      </c>
      <c r="B64" s="67"/>
      <c r="C64" s="74">
        <v>6.2365773744966475</v>
      </c>
      <c r="D64" s="74">
        <v>9.8562600241918403</v>
      </c>
      <c r="E64" s="74">
        <v>9.8834814834292359</v>
      </c>
      <c r="F64" s="74">
        <v>15.513677343926318</v>
      </c>
      <c r="G64" s="74">
        <v>1.4996369992432079</v>
      </c>
      <c r="H64" s="68">
        <v>2023</v>
      </c>
      <c r="I64" s="77"/>
      <c r="J64" s="77">
        <v>2.3073683733549899</v>
      </c>
      <c r="K64" s="77">
        <v>-0.74685810053824753</v>
      </c>
      <c r="L64" s="77">
        <v>7.6943422175265681</v>
      </c>
      <c r="M64" s="77">
        <v>7.6572498258019124</v>
      </c>
      <c r="N64" s="77">
        <v>2.8762190263263108</v>
      </c>
    </row>
    <row r="65" spans="1:14" s="75" customFormat="1" ht="12" customHeight="1">
      <c r="A65" s="68">
        <v>2024</v>
      </c>
      <c r="B65" s="67"/>
      <c r="C65" s="77">
        <v>4.3982132961370297</v>
      </c>
      <c r="D65" s="77">
        <v>5.1154647157956674</v>
      </c>
      <c r="E65" s="77">
        <v>6.6125429194025571</v>
      </c>
      <c r="F65" s="77">
        <v>5.0193502953663369</v>
      </c>
      <c r="G65" s="77">
        <v>1.4395804531534395</v>
      </c>
      <c r="H65" s="68">
        <v>2024</v>
      </c>
      <c r="I65" s="89"/>
      <c r="J65" s="77">
        <v>4.0533329232056587</v>
      </c>
      <c r="K65" s="77">
        <v>4.1125294150901084</v>
      </c>
      <c r="L65" s="77">
        <v>4.4005102372850899</v>
      </c>
      <c r="M65" s="77">
        <v>4.4985982967496767</v>
      </c>
      <c r="N65" s="77">
        <v>4.8148520897439937</v>
      </c>
    </row>
    <row r="66" spans="1:14" s="75" customFormat="1" ht="12" customHeight="1">
      <c r="A66" s="68">
        <v>2025</v>
      </c>
      <c r="B66" s="67"/>
      <c r="C66" s="77">
        <v>4.456669983143442</v>
      </c>
      <c r="D66" s="77">
        <v>5.1980899326280223</v>
      </c>
      <c r="E66" s="77">
        <v>5.6266429623862564</v>
      </c>
      <c r="F66" s="77">
        <v>7.1823684390675169</v>
      </c>
      <c r="G66" s="77">
        <v>7.617899420809394</v>
      </c>
      <c r="H66" s="68">
        <v>2025</v>
      </c>
      <c r="I66" s="89"/>
      <c r="J66" s="77">
        <v>3.3635253233627935</v>
      </c>
      <c r="K66" s="77">
        <v>3.8305486665080224</v>
      </c>
      <c r="L66" s="77">
        <v>2.7175318903993855</v>
      </c>
      <c r="M66" s="77">
        <v>5.723352253123366</v>
      </c>
      <c r="N66" s="77">
        <v>6.8792117951886382</v>
      </c>
    </row>
    <row r="67" spans="1:14" s="75" customFormat="1" ht="12" customHeight="1">
      <c r="A67" s="68"/>
      <c r="B67" s="67"/>
      <c r="C67" s="74"/>
      <c r="D67" s="74"/>
      <c r="E67" s="74"/>
      <c r="F67" s="74"/>
      <c r="G67" s="68"/>
      <c r="H67" s="67"/>
      <c r="I67" s="77"/>
      <c r="J67" s="77"/>
      <c r="K67" s="77"/>
      <c r="L67" s="77"/>
    </row>
    <row r="68" spans="1:14" s="75" customFormat="1" ht="12" hidden="1" customHeight="1">
      <c r="A68" s="68">
        <v>2024</v>
      </c>
      <c r="B68" s="76" t="s">
        <v>12</v>
      </c>
      <c r="C68" s="74">
        <v>1.4171645252418097</v>
      </c>
      <c r="D68" s="74">
        <v>0.75625235793588264</v>
      </c>
      <c r="E68" s="74">
        <v>4.7511301928416572</v>
      </c>
      <c r="F68" s="74">
        <v>0.72800011979956558</v>
      </c>
      <c r="G68" s="74">
        <v>-0.98498572061067602</v>
      </c>
      <c r="H68" s="68">
        <v>2024</v>
      </c>
      <c r="I68" s="76" t="s">
        <v>12</v>
      </c>
      <c r="J68" s="74">
        <v>3.3078632164346589</v>
      </c>
      <c r="K68" s="74">
        <v>1.4209245432099449</v>
      </c>
      <c r="L68" s="74">
        <v>1.4694258327132559</v>
      </c>
      <c r="M68" s="74">
        <v>1.2620652272920641</v>
      </c>
      <c r="N68" s="74">
        <v>-6.6025825661031323E-2</v>
      </c>
    </row>
    <row r="69" spans="1:14" s="75" customFormat="1" ht="12" hidden="1" customHeight="1">
      <c r="A69" s="68"/>
      <c r="B69" s="67" t="s">
        <v>13</v>
      </c>
      <c r="C69" s="74">
        <v>4.5742554885709996</v>
      </c>
      <c r="D69" s="74">
        <v>4.9354685763197903</v>
      </c>
      <c r="E69" s="74">
        <v>7.0161678148121798</v>
      </c>
      <c r="F69" s="74">
        <v>3.1671306436125368</v>
      </c>
      <c r="G69" s="74">
        <v>-1.250554161997719</v>
      </c>
      <c r="H69" s="68"/>
      <c r="I69" s="67" t="s">
        <v>13</v>
      </c>
      <c r="J69" s="74">
        <v>4.3124132191321607</v>
      </c>
      <c r="K69" s="74">
        <v>6.218235289533447</v>
      </c>
      <c r="L69" s="74">
        <v>5.9483094259632718</v>
      </c>
      <c r="M69" s="74">
        <v>2.7918521524982198</v>
      </c>
      <c r="N69" s="74">
        <v>-0.24865897669852366</v>
      </c>
    </row>
    <row r="70" spans="1:14" s="75" customFormat="1" ht="12" hidden="1" customHeight="1">
      <c r="A70" s="68"/>
      <c r="B70" s="76" t="s">
        <v>14</v>
      </c>
      <c r="C70" s="74">
        <v>5.368495075681512</v>
      </c>
      <c r="D70" s="74">
        <v>6.3143828402267177</v>
      </c>
      <c r="E70" s="74">
        <v>7.7693708333582245</v>
      </c>
      <c r="F70" s="74">
        <v>3.5314773461256221</v>
      </c>
      <c r="G70" s="74">
        <v>-0.87858343685199847</v>
      </c>
      <c r="H70" s="105"/>
      <c r="I70" s="76" t="s">
        <v>14</v>
      </c>
      <c r="J70" s="74">
        <v>4.9098961671673047</v>
      </c>
      <c r="K70" s="74">
        <v>6.7860682948682083</v>
      </c>
      <c r="L70" s="74">
        <v>6.3248066230367828</v>
      </c>
      <c r="M70" s="74">
        <v>2.7210964322664122</v>
      </c>
      <c r="N70" s="74">
        <v>4.9719080725902254</v>
      </c>
    </row>
    <row r="71" spans="1:14" s="75" customFormat="1" ht="12" hidden="1" customHeight="1">
      <c r="A71" s="68"/>
      <c r="B71" s="76" t="s">
        <v>15</v>
      </c>
      <c r="C71" s="74">
        <v>3.5345663801225946</v>
      </c>
      <c r="D71" s="74">
        <v>3.1940688087199076</v>
      </c>
      <c r="E71" s="74">
        <v>5.9163172609610903</v>
      </c>
      <c r="F71" s="74">
        <v>4.1770418348633376</v>
      </c>
      <c r="G71" s="74">
        <v>2.7283269659944764</v>
      </c>
      <c r="H71" s="105"/>
      <c r="I71" s="76" t="s">
        <v>15</v>
      </c>
      <c r="J71" s="74">
        <v>4.8314644043733201</v>
      </c>
      <c r="K71" s="74">
        <v>4.3864099520681821</v>
      </c>
      <c r="L71" s="74">
        <v>2.7725777474551405</v>
      </c>
      <c r="M71" s="74">
        <v>3.0834628737716807</v>
      </c>
      <c r="N71" s="74">
        <v>5.011262943163497</v>
      </c>
    </row>
    <row r="72" spans="1:14" s="75" customFormat="1" ht="12" hidden="1" customHeight="1">
      <c r="A72" s="68"/>
      <c r="B72" s="76" t="s">
        <v>16</v>
      </c>
      <c r="C72" s="74">
        <v>6.7642409780989343</v>
      </c>
      <c r="D72" s="74">
        <v>9.0057347415449343</v>
      </c>
      <c r="E72" s="74">
        <v>8.4989165581432111</v>
      </c>
      <c r="F72" s="74">
        <v>7.4651700539909216</v>
      </c>
      <c r="G72" s="74">
        <v>-9.2074167105582472E-2</v>
      </c>
      <c r="H72" s="105"/>
      <c r="I72" s="76" t="s">
        <v>16</v>
      </c>
      <c r="J72" s="74">
        <v>5.362716755871455</v>
      </c>
      <c r="K72" s="74">
        <v>4.0174928066193605</v>
      </c>
      <c r="L72" s="74">
        <v>7.8632539077496677</v>
      </c>
      <c r="M72" s="74">
        <v>5.1252490295100372</v>
      </c>
      <c r="N72" s="74">
        <v>6.5371484143227798</v>
      </c>
    </row>
    <row r="73" spans="1:14" s="75" customFormat="1" ht="12" hidden="1" customHeight="1">
      <c r="A73" s="68"/>
      <c r="B73" s="76" t="s">
        <v>17</v>
      </c>
      <c r="C73" s="74">
        <v>6.2864648844479287</v>
      </c>
      <c r="D73" s="74">
        <v>6.6081318896115793</v>
      </c>
      <c r="E73" s="74">
        <v>7.3381287992979827</v>
      </c>
      <c r="F73" s="74">
        <v>3.7787265671720416</v>
      </c>
      <c r="G73" s="74">
        <v>-0.291834890523468</v>
      </c>
      <c r="H73" s="105"/>
      <c r="I73" s="76" t="s">
        <v>17</v>
      </c>
      <c r="J73" s="74">
        <v>6.904134957680097</v>
      </c>
      <c r="K73" s="74">
        <v>3.2057275055689338</v>
      </c>
      <c r="L73" s="74">
        <v>8.5551592246369434</v>
      </c>
      <c r="M73" s="74">
        <v>5.1514535488006885</v>
      </c>
      <c r="N73" s="74">
        <v>6.4407483338785987</v>
      </c>
    </row>
    <row r="74" spans="1:14" s="75" customFormat="1" ht="12" hidden="1" customHeight="1">
      <c r="A74" s="68"/>
      <c r="B74" s="76" t="s">
        <v>18</v>
      </c>
      <c r="C74" s="74">
        <v>4.5513059405710488</v>
      </c>
      <c r="D74" s="74">
        <v>6.1326286393633689</v>
      </c>
      <c r="E74" s="74">
        <v>6.1855736623314783</v>
      </c>
      <c r="F74" s="74">
        <v>5.7566371403227956</v>
      </c>
      <c r="G74" s="74">
        <v>2.5645223354485269</v>
      </c>
      <c r="H74" s="105"/>
      <c r="I74" s="76" t="s">
        <v>18</v>
      </c>
      <c r="J74" s="74">
        <v>4.1731246495318342</v>
      </c>
      <c r="K74" s="74">
        <v>3.4728848813156965</v>
      </c>
      <c r="L74" s="74">
        <v>3.6277248279723562</v>
      </c>
      <c r="M74" s="74">
        <v>5.6824086029698462</v>
      </c>
      <c r="N74" s="74">
        <v>7.6951437937157863</v>
      </c>
    </row>
    <row r="75" spans="1:14" s="75" customFormat="1" ht="12" hidden="1" customHeight="1">
      <c r="A75" s="68"/>
      <c r="B75" s="76" t="s">
        <v>19</v>
      </c>
      <c r="C75" s="74">
        <v>3.9506650058198423</v>
      </c>
      <c r="D75" s="74">
        <v>6.3370794349609794</v>
      </c>
      <c r="E75" s="74">
        <v>6.4551782106560651</v>
      </c>
      <c r="F75" s="74">
        <v>4.282388355299771</v>
      </c>
      <c r="G75" s="74">
        <v>2.0602089867473694</v>
      </c>
      <c r="H75" s="105"/>
      <c r="I75" s="76" t="s">
        <v>19</v>
      </c>
      <c r="J75" s="74">
        <v>2.3877379959784895</v>
      </c>
      <c r="K75" s="74">
        <v>4.5503682586945704</v>
      </c>
      <c r="L75" s="74">
        <v>2.4189328024551315</v>
      </c>
      <c r="M75" s="74">
        <v>4.7507046432916811</v>
      </c>
      <c r="N75" s="74">
        <v>7.7481923777141581</v>
      </c>
    </row>
    <row r="76" spans="1:14" s="75" customFormat="1" ht="12" hidden="1" customHeight="1">
      <c r="A76" s="68"/>
      <c r="B76" s="76" t="s">
        <v>20</v>
      </c>
      <c r="C76" s="74">
        <v>3.757907315992437</v>
      </c>
      <c r="D76" s="74">
        <v>4.936054067719331</v>
      </c>
      <c r="E76" s="74">
        <v>6.6652337624234947</v>
      </c>
      <c r="F76" s="74">
        <v>6.1883215332299235</v>
      </c>
      <c r="G76" s="74">
        <v>1.8604225094771554</v>
      </c>
      <c r="H76" s="105"/>
      <c r="I76" s="76" t="s">
        <v>20</v>
      </c>
      <c r="J76" s="74">
        <v>3.7018299329235393</v>
      </c>
      <c r="K76" s="74">
        <v>4.2480962328127259</v>
      </c>
      <c r="L76" s="74">
        <v>2.4360666136967968</v>
      </c>
      <c r="M76" s="74">
        <v>7.1238359287276287</v>
      </c>
      <c r="N76" s="74">
        <v>4.6024283721607606</v>
      </c>
    </row>
    <row r="77" spans="1:14" s="75" customFormat="1" ht="12" hidden="1" customHeight="1">
      <c r="A77" s="68"/>
      <c r="B77" s="76" t="s">
        <v>21</v>
      </c>
      <c r="C77" s="74">
        <v>5.0247053072913106</v>
      </c>
      <c r="D77" s="74">
        <v>6.7800485840857183</v>
      </c>
      <c r="E77" s="74">
        <v>8.3242015549183979</v>
      </c>
      <c r="F77" s="74">
        <v>7.6216653319344019</v>
      </c>
      <c r="G77" s="74">
        <v>2.2222022800117092</v>
      </c>
      <c r="H77" s="105"/>
      <c r="I77" s="76" t="s">
        <v>21</v>
      </c>
      <c r="J77" s="74">
        <v>3.426195751455019</v>
      </c>
      <c r="K77" s="74">
        <v>4.1491054372013503</v>
      </c>
      <c r="L77" s="74">
        <v>4.3392734498622909</v>
      </c>
      <c r="M77" s="74">
        <v>7.2196666575689461</v>
      </c>
      <c r="N77" s="74">
        <v>5.2067333747568556</v>
      </c>
    </row>
    <row r="78" spans="1:14" s="75" customFormat="1" ht="12" hidden="1" customHeight="1">
      <c r="A78" s="68"/>
      <c r="B78" s="76" t="s">
        <v>22</v>
      </c>
      <c r="C78" s="74">
        <v>4.1147652371859689</v>
      </c>
      <c r="D78" s="74">
        <v>3.4418548033829044</v>
      </c>
      <c r="E78" s="74">
        <v>5.4635442236727894</v>
      </c>
      <c r="F78" s="74">
        <v>6.5834147008063226</v>
      </c>
      <c r="G78" s="74">
        <v>5.2738588190651692</v>
      </c>
      <c r="H78" s="105"/>
      <c r="I78" s="76" t="s">
        <v>22</v>
      </c>
      <c r="J78" s="74">
        <v>2.7903865536892836</v>
      </c>
      <c r="K78" s="74">
        <v>3.4761767431340296</v>
      </c>
      <c r="L78" s="74">
        <v>4.2373486620529199</v>
      </c>
      <c r="M78" s="74">
        <v>4.5565670491876764</v>
      </c>
      <c r="N78" s="74">
        <v>5.5318904699815263</v>
      </c>
    </row>
    <row r="79" spans="1:14" s="75" customFormat="1" ht="12" hidden="1" customHeight="1">
      <c r="A79" s="68"/>
      <c r="B79" s="80" t="s">
        <v>23</v>
      </c>
      <c r="C79" s="74">
        <v>3.568092763962305</v>
      </c>
      <c r="D79" s="74">
        <v>3.1656051973294241</v>
      </c>
      <c r="E79" s="74">
        <v>5.0644191805731431</v>
      </c>
      <c r="F79" s="74">
        <v>6.9292571379216517</v>
      </c>
      <c r="G79" s="74">
        <v>4.0066746868691494</v>
      </c>
      <c r="H79" s="105"/>
      <c r="I79" s="80" t="s">
        <v>23</v>
      </c>
      <c r="J79" s="74">
        <v>2.7989089212667961</v>
      </c>
      <c r="K79" s="74">
        <v>3.5843793490223819</v>
      </c>
      <c r="L79" s="74">
        <v>3.2789707475372021</v>
      </c>
      <c r="M79" s="74">
        <v>4.3776675181787184</v>
      </c>
      <c r="N79" s="74">
        <v>4.3363389620342918</v>
      </c>
    </row>
    <row r="80" spans="1:14" s="75" customFormat="1" ht="12" hidden="1" customHeight="1">
      <c r="A80" s="68"/>
      <c r="B80" s="81"/>
      <c r="C80" s="74"/>
      <c r="D80" s="74"/>
      <c r="E80" s="74"/>
      <c r="F80" s="74"/>
      <c r="G80" s="74"/>
      <c r="H80" s="105"/>
      <c r="I80" s="81"/>
      <c r="J80" s="74"/>
      <c r="K80" s="74"/>
      <c r="L80" s="74"/>
      <c r="M80" s="74"/>
      <c r="N80" s="74"/>
    </row>
    <row r="81" spans="1:14" s="75" customFormat="1" ht="12" customHeight="1">
      <c r="A81" s="68">
        <v>2025</v>
      </c>
      <c r="B81" s="80" t="s">
        <v>12</v>
      </c>
      <c r="C81" s="74">
        <f t="shared" ref="C81:G81" si="0">(C32/C19-1)*100</f>
        <v>6.609465250631219</v>
      </c>
      <c r="D81" s="74">
        <f t="shared" si="0"/>
        <v>7.5739289478878202</v>
      </c>
      <c r="E81" s="74">
        <f t="shared" si="0"/>
        <v>8.2622956248885604</v>
      </c>
      <c r="F81" s="74">
        <f t="shared" si="0"/>
        <v>7.8276125076834457</v>
      </c>
      <c r="G81" s="74">
        <f t="shared" si="0"/>
        <v>7.4817011877711392</v>
      </c>
      <c r="H81" s="68">
        <v>2025</v>
      </c>
      <c r="I81" s="80" t="s">
        <v>12</v>
      </c>
      <c r="J81" s="74">
        <f t="shared" ref="J81:N81" si="1">(J32/J19-1)*100</f>
        <v>4.0588851610104726</v>
      </c>
      <c r="K81" s="74">
        <f t="shared" si="1"/>
        <v>8.4466956918087597</v>
      </c>
      <c r="L81" s="74">
        <f t="shared" si="1"/>
        <v>5.6766885409380574</v>
      </c>
      <c r="M81" s="74">
        <f t="shared" si="1"/>
        <v>9.386885757473884</v>
      </c>
      <c r="N81" s="74">
        <f t="shared" si="1"/>
        <v>8.1163593718778237</v>
      </c>
    </row>
    <row r="82" spans="1:14" s="75" customFormat="1" ht="12" customHeight="1">
      <c r="A82" s="68"/>
      <c r="B82" s="80" t="s">
        <v>13</v>
      </c>
      <c r="C82" s="74">
        <f t="shared" ref="C82:G82" si="2">(C33/C20-1)*100</f>
        <v>4.0136241608565992</v>
      </c>
      <c r="D82" s="74">
        <f t="shared" si="2"/>
        <v>3.3291640314964788</v>
      </c>
      <c r="E82" s="74">
        <f t="shared" si="2"/>
        <v>5.2357487313379192</v>
      </c>
      <c r="F82" s="74">
        <f t="shared" si="2"/>
        <v>5.5787191311665874</v>
      </c>
      <c r="G82" s="74">
        <f t="shared" si="2"/>
        <v>7.8811914821547147</v>
      </c>
      <c r="H82" s="68"/>
      <c r="I82" s="80" t="s">
        <v>13</v>
      </c>
      <c r="J82" s="74">
        <f t="shared" ref="J82:N82" si="3">(J33/J20-1)*100</f>
        <v>4.0173497302200545</v>
      </c>
      <c r="K82" s="74">
        <f t="shared" si="3"/>
        <v>7.2808513973434685</v>
      </c>
      <c r="L82" s="74">
        <f t="shared" si="3"/>
        <v>2.0954697044804682</v>
      </c>
      <c r="M82" s="74">
        <f t="shared" si="3"/>
        <v>6.0363305686114366</v>
      </c>
      <c r="N82" s="74">
        <f t="shared" si="3"/>
        <v>8.4339882274267133</v>
      </c>
    </row>
    <row r="83" spans="1:14" s="75" customFormat="1" ht="12" customHeight="1">
      <c r="A83" s="68"/>
      <c r="B83" s="76" t="s">
        <v>24</v>
      </c>
      <c r="C83" s="74">
        <f t="shared" ref="C83:G83" si="4">(C34/C21-1)*100</f>
        <v>4.9354124083633932</v>
      </c>
      <c r="D83" s="74">
        <f t="shared" si="4"/>
        <v>4.1015073115976408</v>
      </c>
      <c r="E83" s="74">
        <f t="shared" si="4"/>
        <v>6.6916354851390025</v>
      </c>
      <c r="F83" s="74">
        <f t="shared" si="4"/>
        <v>7.6830321955894565</v>
      </c>
      <c r="G83" s="74">
        <f t="shared" si="4"/>
        <v>7.5956901623437822</v>
      </c>
      <c r="H83" s="68"/>
      <c r="I83" s="76" t="s">
        <v>24</v>
      </c>
      <c r="J83" s="74">
        <f t="shared" ref="J83:N83" si="5">(J34/J21-1)*100</f>
        <v>5.160095356612282</v>
      </c>
      <c r="K83" s="74">
        <f t="shared" si="5"/>
        <v>1.8122543203199726</v>
      </c>
      <c r="L83" s="74">
        <f t="shared" si="5"/>
        <v>4.3657830923012675</v>
      </c>
      <c r="M83" s="74">
        <f t="shared" si="5"/>
        <v>8.6469780760765946</v>
      </c>
      <c r="N83" s="74">
        <f t="shared" si="5"/>
        <v>7.9878994305095929</v>
      </c>
    </row>
    <row r="84" spans="1:14" s="75" customFormat="1" ht="12" customHeight="1">
      <c r="A84" s="68"/>
      <c r="B84" s="80" t="s">
        <v>15</v>
      </c>
      <c r="C84" s="74">
        <f t="shared" ref="C84:G84" si="6">(C35/C22-1)*100</f>
        <v>3.3616334491775923</v>
      </c>
      <c r="D84" s="74">
        <f t="shared" si="6"/>
        <v>2.1766031881013337</v>
      </c>
      <c r="E84" s="74">
        <f t="shared" si="6"/>
        <v>6.3933881678070792</v>
      </c>
      <c r="F84" s="74">
        <f t="shared" si="6"/>
        <v>5.6763655450349004</v>
      </c>
      <c r="G84" s="74">
        <f t="shared" si="6"/>
        <v>7.4369792548499625</v>
      </c>
      <c r="H84" s="68"/>
      <c r="I84" s="80" t="s">
        <v>15</v>
      </c>
      <c r="J84" s="74">
        <f t="shared" ref="J84:N84" si="7">(J35/J22-1)*100</f>
        <v>3.1912632996217161</v>
      </c>
      <c r="K84" s="74">
        <f t="shared" si="7"/>
        <v>2.2758970656957977</v>
      </c>
      <c r="L84" s="74">
        <f t="shared" si="7"/>
        <v>2.2376165787904911</v>
      </c>
      <c r="M84" s="74">
        <f t="shared" si="7"/>
        <v>7.222934261884606</v>
      </c>
      <c r="N84" s="74">
        <f t="shared" si="7"/>
        <v>5.6034595798842401</v>
      </c>
    </row>
    <row r="85" spans="1:14" s="75" customFormat="1" ht="12" customHeight="1">
      <c r="A85" s="68"/>
      <c r="B85" s="76" t="s">
        <v>16</v>
      </c>
      <c r="C85" s="74">
        <f t="shared" ref="C85:G85" si="8">(C36/C23-1)*100</f>
        <v>3.7372876671849076</v>
      </c>
      <c r="D85" s="74">
        <f t="shared" si="8"/>
        <v>2.2880086241270803</v>
      </c>
      <c r="E85" s="74">
        <f t="shared" si="8"/>
        <v>5.381845847895006</v>
      </c>
      <c r="F85" s="74">
        <f t="shared" si="8"/>
        <v>5.8482225403863497</v>
      </c>
      <c r="G85" s="74">
        <f t="shared" si="8"/>
        <v>7.7051943182573801</v>
      </c>
      <c r="H85" s="68"/>
      <c r="I85" s="76" t="s">
        <v>16</v>
      </c>
      <c r="J85" s="74">
        <f t="shared" ref="J85:N85" si="9">(J36/J23-1)*100</f>
        <v>5.447339785061267</v>
      </c>
      <c r="K85" s="74">
        <f t="shared" si="9"/>
        <v>2.7913165976126253</v>
      </c>
      <c r="L85" s="74">
        <f t="shared" si="9"/>
        <v>2.6002592669932989</v>
      </c>
      <c r="M85" s="74">
        <f t="shared" si="9"/>
        <v>5.7605278081548583</v>
      </c>
      <c r="N85" s="74">
        <f t="shared" si="9"/>
        <v>3.7145416230857098</v>
      </c>
    </row>
    <row r="86" spans="1:14" s="75" customFormat="1" ht="12" customHeight="1">
      <c r="A86" s="68"/>
      <c r="B86" s="80" t="s">
        <v>17</v>
      </c>
      <c r="C86" s="74">
        <f t="shared" ref="C86:G86" si="10">(C37/C24-1)*100</f>
        <v>4.1405850685020118</v>
      </c>
      <c r="D86" s="74">
        <f t="shared" si="10"/>
        <v>4.0962973793547075</v>
      </c>
      <c r="E86" s="74">
        <f t="shared" si="10"/>
        <v>5.7134994502871184</v>
      </c>
      <c r="F86" s="74">
        <f t="shared" si="10"/>
        <v>6.7742210134143832</v>
      </c>
      <c r="G86" s="74">
        <f t="shared" si="10"/>
        <v>6.9005798945978913</v>
      </c>
      <c r="H86" s="68"/>
      <c r="I86" s="80" t="s">
        <v>17</v>
      </c>
      <c r="J86" s="74">
        <f t="shared" ref="J86:N86" si="11">(J37/J24-1)*100</f>
        <v>3.6991735935252734</v>
      </c>
      <c r="K86" s="74">
        <f t="shared" si="11"/>
        <v>3.2869914595577754</v>
      </c>
      <c r="L86" s="74">
        <f t="shared" si="11"/>
        <v>2.9867004324477753</v>
      </c>
      <c r="M86" s="74">
        <f t="shared" si="11"/>
        <v>4.8285182150462846</v>
      </c>
      <c r="N86" s="74">
        <f t="shared" si="11"/>
        <v>4.9455248191050849</v>
      </c>
    </row>
    <row r="87" spans="1:14" s="75" customFormat="1" ht="12" customHeight="1">
      <c r="A87" s="68"/>
      <c r="B87" s="80" t="s">
        <v>18</v>
      </c>
      <c r="C87" s="74">
        <f t="shared" ref="C87:G87" si="12">(C38/C25-1)*100</f>
        <v>4.3569625325828865</v>
      </c>
      <c r="D87" s="74">
        <f t="shared" si="12"/>
        <v>3.9187703883326597</v>
      </c>
      <c r="E87" s="74">
        <f t="shared" si="12"/>
        <v>5.0816793690187767</v>
      </c>
      <c r="F87" s="74">
        <f t="shared" si="12"/>
        <v>7.3494464402823256</v>
      </c>
      <c r="G87" s="74">
        <f t="shared" si="12"/>
        <v>7.0772903366356443</v>
      </c>
      <c r="H87" s="68"/>
      <c r="I87" s="80" t="s">
        <v>18</v>
      </c>
      <c r="J87" s="74">
        <f t="shared" ref="J87:N87" si="13">(J38/J25-1)*100</f>
        <v>3.399381385070277</v>
      </c>
      <c r="K87" s="74">
        <f t="shared" si="13"/>
        <v>2.970418582264478</v>
      </c>
      <c r="L87" s="74">
        <f t="shared" si="13"/>
        <v>3.8814447470802094</v>
      </c>
      <c r="M87" s="74">
        <f t="shared" si="13"/>
        <v>4.5978694056084235</v>
      </c>
      <c r="N87" s="74">
        <f t="shared" si="13"/>
        <v>5.1446253802209352</v>
      </c>
    </row>
    <row r="88" spans="1:14" s="75" customFormat="1" ht="12" customHeight="1">
      <c r="A88" s="67"/>
      <c r="B88" s="76" t="s">
        <v>19</v>
      </c>
      <c r="C88" s="74">
        <f t="shared" ref="C88:G88" si="14">(C39/C26-1)*100</f>
        <v>3.7076760535624143</v>
      </c>
      <c r="D88" s="74">
        <f t="shared" si="14"/>
        <v>3.9250279089668938</v>
      </c>
      <c r="E88" s="74">
        <f t="shared" si="14"/>
        <v>4.276372710009535</v>
      </c>
      <c r="F88" s="74">
        <f t="shared" si="14"/>
        <v>6.1938095493044409</v>
      </c>
      <c r="G88" s="74">
        <f t="shared" si="14"/>
        <v>6.7227959905550305</v>
      </c>
      <c r="H88" s="67"/>
      <c r="I88" s="76" t="s">
        <v>19</v>
      </c>
      <c r="J88" s="74">
        <f t="shared" ref="J88:N88" si="15">(J39/J26-1)*100</f>
        <v>2.2544717681392434</v>
      </c>
      <c r="K88" s="74">
        <f t="shared" si="15"/>
        <v>2.7174541753084425</v>
      </c>
      <c r="L88" s="74">
        <f t="shared" si="15"/>
        <v>2.8170992160019281</v>
      </c>
      <c r="M88" s="74">
        <f t="shared" si="15"/>
        <v>4.3151156957376369</v>
      </c>
      <c r="N88" s="74">
        <f t="shared" si="15"/>
        <v>4.9448471723060106</v>
      </c>
    </row>
    <row r="89" spans="1:14" s="75" customFormat="1" ht="12" customHeight="1">
      <c r="A89" s="67"/>
      <c r="B89" s="80" t="s">
        <v>28</v>
      </c>
      <c r="C89" s="74">
        <f t="shared" ref="C89:G89" si="16">(C40/C27-1)*100</f>
        <v>4.7875149370378844</v>
      </c>
      <c r="D89" s="74">
        <f t="shared" si="16"/>
        <v>8.0982405202325136</v>
      </c>
      <c r="E89" s="74">
        <f t="shared" si="16"/>
        <v>4.9745605928521064</v>
      </c>
      <c r="F89" s="74">
        <f t="shared" si="16"/>
        <v>7.0171746026502779</v>
      </c>
      <c r="G89" s="74">
        <f t="shared" si="16"/>
        <v>7.9596389577546001</v>
      </c>
      <c r="H89" s="67"/>
      <c r="I89" s="80" t="s">
        <v>28</v>
      </c>
      <c r="J89" s="74">
        <f t="shared" ref="J89:N89" si="17">(J40/J27-1)*100</f>
        <v>1.9509201856253933</v>
      </c>
      <c r="K89" s="74">
        <f t="shared" si="17"/>
        <v>4.0245963423311215</v>
      </c>
      <c r="L89" s="74">
        <f t="shared" si="17"/>
        <v>1.8915573782245954</v>
      </c>
      <c r="M89" s="74">
        <f t="shared" si="17"/>
        <v>4.2076497625016973</v>
      </c>
      <c r="N89" s="74">
        <f t="shared" si="17"/>
        <v>9.0122902801953231</v>
      </c>
    </row>
    <row r="90" spans="1:14" s="75" customFormat="1" ht="12" customHeight="1">
      <c r="A90" s="68"/>
      <c r="B90" s="80" t="s">
        <v>21</v>
      </c>
      <c r="C90" s="74">
        <f t="shared" ref="C90:G90" si="18">(C41/C28-1)*100</f>
        <v>4.6099443456017131</v>
      </c>
      <c r="D90" s="74">
        <f t="shared" si="18"/>
        <v>7.6188851803411728</v>
      </c>
      <c r="E90" s="74">
        <f t="shared" si="18"/>
        <v>5.7276290309691502</v>
      </c>
      <c r="F90" s="74">
        <f t="shared" si="18"/>
        <v>8.9918925258286375</v>
      </c>
      <c r="G90" s="74">
        <f t="shared" si="18"/>
        <v>9.5856503104694735</v>
      </c>
      <c r="H90" s="68"/>
      <c r="I90" s="80" t="s">
        <v>21</v>
      </c>
      <c r="J90" s="74">
        <f t="shared" ref="J90:N90" si="19">(J41/J28-1)*100</f>
        <v>2.2081635948868028</v>
      </c>
      <c r="K90" s="74">
        <f t="shared" si="19"/>
        <v>3.6296604385659403</v>
      </c>
      <c r="L90" s="74">
        <f t="shared" si="19"/>
        <v>0.83085802653903862</v>
      </c>
      <c r="M90" s="74">
        <f t="shared" si="19"/>
        <v>4.6922026870098943</v>
      </c>
      <c r="N90" s="74">
        <f t="shared" si="19"/>
        <v>8.6789944745225611</v>
      </c>
    </row>
    <row r="91" spans="1:14" s="75" customFormat="1" ht="12" customHeight="1">
      <c r="A91" s="68"/>
      <c r="B91" s="76" t="s">
        <v>22</v>
      </c>
      <c r="C91" s="74">
        <f t="shared" ref="C91:G91" si="20">(C42/C29-1)*100</f>
        <v>4.3830399417103205</v>
      </c>
      <c r="D91" s="74">
        <f t="shared" si="20"/>
        <v>7.4064234283822694</v>
      </c>
      <c r="E91" s="74">
        <f t="shared" si="20"/>
        <v>4.9134669689077759</v>
      </c>
      <c r="F91" s="74">
        <f t="shared" si="20"/>
        <v>8.260223777535348</v>
      </c>
      <c r="G91" s="74">
        <f t="shared" si="20"/>
        <v>7.0075196152459496</v>
      </c>
      <c r="H91" s="68"/>
      <c r="I91" s="76" t="s">
        <v>22</v>
      </c>
      <c r="J91" s="74">
        <f t="shared" ref="J91:N91" si="21">(J42/J29-1)*100</f>
        <v>2.4863704893071992</v>
      </c>
      <c r="K91" s="74">
        <f t="shared" si="21"/>
        <v>3.4265200053942735</v>
      </c>
      <c r="L91" s="74">
        <f t="shared" si="21"/>
        <v>1.4181996415802756</v>
      </c>
      <c r="M91" s="74">
        <f t="shared" si="21"/>
        <v>4.575204954510026</v>
      </c>
      <c r="N91" s="74">
        <f t="shared" si="21"/>
        <v>7.315685198689259</v>
      </c>
    </row>
    <row r="92" spans="1:14" s="75" customFormat="1" ht="12" customHeight="1">
      <c r="A92" s="3"/>
      <c r="B92" s="76" t="s">
        <v>23</v>
      </c>
      <c r="C92" s="74">
        <f t="shared" ref="C92:G92" si="22">(C43/C30-1)*100</f>
        <v>4.8848817419402391</v>
      </c>
      <c r="D92" s="74">
        <f t="shared" si="22"/>
        <v>7.9478529128041764</v>
      </c>
      <c r="E92" s="74">
        <f t="shared" si="22"/>
        <v>5.0207527154435105</v>
      </c>
      <c r="F92" s="74">
        <f t="shared" si="22"/>
        <v>8.8972808593732253</v>
      </c>
      <c r="G92" s="74">
        <f t="shared" si="22"/>
        <v>8.0344425147722554</v>
      </c>
      <c r="H92" s="3"/>
      <c r="I92" s="76" t="s">
        <v>23</v>
      </c>
      <c r="J92" s="74">
        <f t="shared" ref="J92:N92" si="23">(J43/J30-1)*100</f>
        <v>2.6446621629385714</v>
      </c>
      <c r="K92" s="74">
        <f t="shared" si="23"/>
        <v>3.5201019436831293</v>
      </c>
      <c r="L92" s="74">
        <f t="shared" si="23"/>
        <v>1.966798417892357</v>
      </c>
      <c r="M92" s="74">
        <f t="shared" si="23"/>
        <v>4.8674767482558057</v>
      </c>
      <c r="N92" s="74">
        <f t="shared" si="23"/>
        <v>8.857332607886903</v>
      </c>
    </row>
    <row r="93" spans="1:14" s="75" customFormat="1" ht="12" customHeight="1">
      <c r="A93" s="2"/>
      <c r="B93" s="1"/>
      <c r="C93" s="74"/>
      <c r="D93" s="74"/>
      <c r="E93" s="74"/>
      <c r="F93" s="74"/>
      <c r="G93" s="74"/>
      <c r="H93" s="2"/>
      <c r="I93" s="1"/>
      <c r="J93" s="74"/>
      <c r="K93" s="74"/>
      <c r="L93" s="74"/>
      <c r="M93" s="74"/>
      <c r="N93" s="74"/>
    </row>
    <row r="94" spans="1:14" s="75" customFormat="1" ht="12" customHeight="1">
      <c r="A94" s="68">
        <v>2026</v>
      </c>
      <c r="B94" s="76" t="s">
        <v>12</v>
      </c>
      <c r="C94" s="74">
        <f t="shared" ref="C94:G94" si="24">(C45/C32-1)*100</f>
        <v>3.6645774750140969</v>
      </c>
      <c r="D94" s="74">
        <f t="shared" si="24"/>
        <v>6.2088234022723343</v>
      </c>
      <c r="E94" s="74">
        <f t="shared" si="24"/>
        <v>3.9584912447820919</v>
      </c>
      <c r="F94" s="74">
        <f t="shared" si="24"/>
        <v>9.2874153092971099</v>
      </c>
      <c r="G94" s="74">
        <f t="shared" si="24"/>
        <v>5.1503794859395269</v>
      </c>
      <c r="H94" s="68">
        <v>2026</v>
      </c>
      <c r="I94" s="76" t="s">
        <v>12</v>
      </c>
      <c r="J94" s="74">
        <f t="shared" ref="J94:N94" si="25">(J45/J32-1)*100</f>
        <v>2.3466325681193556</v>
      </c>
      <c r="K94" s="74">
        <f t="shared" si="25"/>
        <v>3.455131579855264</v>
      </c>
      <c r="L94" s="74">
        <f t="shared" si="25"/>
        <v>0.71974743181049128</v>
      </c>
      <c r="M94" s="74">
        <f t="shared" si="25"/>
        <v>4.8881692886546535</v>
      </c>
      <c r="N94" s="74">
        <f t="shared" si="25"/>
        <v>8.7123530550719863</v>
      </c>
    </row>
    <row r="95" spans="1:14" s="75" customFormat="1" ht="12" customHeight="1">
      <c r="A95" s="68"/>
      <c r="B95" s="76" t="s">
        <v>13</v>
      </c>
      <c r="C95" s="74">
        <f t="shared" ref="C95:G95" si="26">(C46/C33-1)*100</f>
        <v>5.3720332037246576</v>
      </c>
      <c r="D95" s="74">
        <f t="shared" si="26"/>
        <v>8.7653428088947827</v>
      </c>
      <c r="E95" s="74">
        <f t="shared" si="26"/>
        <v>6.4699951470057249</v>
      </c>
      <c r="F95" s="74">
        <f t="shared" si="26"/>
        <v>8.7205476670433981</v>
      </c>
      <c r="G95" s="74">
        <f t="shared" si="26"/>
        <v>5.0882596303876815</v>
      </c>
      <c r="H95" s="68"/>
      <c r="I95" s="76" t="s">
        <v>13</v>
      </c>
      <c r="J95" s="74">
        <f t="shared" ref="J95:N95" si="27">(J46/J33-1)*100</f>
        <v>3.4476327512612759</v>
      </c>
      <c r="K95" s="74">
        <f t="shared" si="27"/>
        <v>2.3964110455317433</v>
      </c>
      <c r="L95" s="74">
        <f t="shared" si="27"/>
        <v>3.332508658454425</v>
      </c>
      <c r="M95" s="74">
        <f t="shared" si="27"/>
        <v>8.0198365962138816</v>
      </c>
      <c r="N95" s="74">
        <f t="shared" si="27"/>
        <v>7.6874231177503471</v>
      </c>
    </row>
    <row r="96" spans="1:14" s="75" customFormat="1" ht="12" customHeight="1">
      <c r="A96" s="68"/>
      <c r="B96" s="76" t="s">
        <v>14</v>
      </c>
      <c r="C96" s="74">
        <f t="shared" ref="C96:G96" si="28">(C47/C34-1)*100</f>
        <v>5.2465084775659365</v>
      </c>
      <c r="D96" s="74">
        <f t="shared" si="28"/>
        <v>6.5616439195382181</v>
      </c>
      <c r="E96" s="74">
        <f t="shared" si="28"/>
        <v>6.9552636852431737</v>
      </c>
      <c r="F96" s="74">
        <f t="shared" si="28"/>
        <v>8.7437045257605881</v>
      </c>
      <c r="G96" s="74">
        <f t="shared" si="28"/>
        <v>6.8113068208368821</v>
      </c>
      <c r="H96" s="68"/>
      <c r="I96" s="76" t="s">
        <v>14</v>
      </c>
      <c r="J96" s="74">
        <f t="shared" ref="J96:N96" si="29">(J47/J34-1)*100</f>
        <v>3.289818999434857</v>
      </c>
      <c r="K96" s="74">
        <f t="shared" si="29"/>
        <v>2.1006124988086849</v>
      </c>
      <c r="L96" s="74">
        <f t="shared" si="29"/>
        <v>4.0900966546316031</v>
      </c>
      <c r="M96" s="74">
        <f t="shared" si="29"/>
        <v>8.5532953116064903</v>
      </c>
      <c r="N96" s="74">
        <f t="shared" si="29"/>
        <v>7.4211703283418418</v>
      </c>
    </row>
    <row r="97" spans="1:15" s="75" customFormat="1" ht="12" customHeight="1">
      <c r="A97" s="68"/>
      <c r="B97" s="76" t="s">
        <v>154</v>
      </c>
      <c r="C97" s="74">
        <f t="shared" ref="C97:G97" si="30">(C48/C35-1)*100</f>
        <v>3.8777410397154544</v>
      </c>
      <c r="D97" s="74">
        <f t="shared" si="30"/>
        <v>4.640032031361585</v>
      </c>
      <c r="E97" s="74">
        <f t="shared" si="30"/>
        <v>5.2104526680982532</v>
      </c>
      <c r="F97" s="74">
        <f t="shared" si="30"/>
        <v>5.7727860970246292</v>
      </c>
      <c r="G97" s="74">
        <f t="shared" si="30"/>
        <v>4.167254260195552</v>
      </c>
      <c r="H97" s="68"/>
      <c r="I97" s="76" t="s">
        <v>154</v>
      </c>
      <c r="J97" s="74">
        <f t="shared" ref="J97:N97" si="31">(J48/J35-1)*100</f>
        <v>2.3760486248776358</v>
      </c>
      <c r="K97" s="74">
        <f t="shared" si="31"/>
        <v>3.0398013975690752</v>
      </c>
      <c r="L97" s="74">
        <f t="shared" si="31"/>
        <v>3.1413714925256908</v>
      </c>
      <c r="M97" s="74">
        <f t="shared" si="31"/>
        <v>5.6527205066222663</v>
      </c>
      <c r="N97" s="74">
        <f t="shared" si="31"/>
        <v>7.3095147413804629</v>
      </c>
    </row>
    <row r="98" spans="1:15" s="75" customFormat="1" ht="12" customHeight="1">
      <c r="A98" s="68"/>
      <c r="B98" s="76" t="s">
        <v>132</v>
      </c>
      <c r="C98" s="74">
        <f t="shared" ref="C98:G98" si="32">(C49/C36-1)*100</f>
        <v>4.4297125323353947</v>
      </c>
      <c r="D98" s="74">
        <f t="shared" si="32"/>
        <v>6.5715098446382347</v>
      </c>
      <c r="E98" s="74">
        <f t="shared" si="32"/>
        <v>6.3266969276261298</v>
      </c>
      <c r="F98" s="74">
        <f t="shared" si="32"/>
        <v>7.1315561864520705</v>
      </c>
      <c r="G98" s="74">
        <f t="shared" si="32"/>
        <v>3.6349712078072471</v>
      </c>
      <c r="H98" s="68"/>
      <c r="I98" s="76" t="s">
        <v>132</v>
      </c>
      <c r="J98" s="74">
        <f t="shared" ref="J98:N98" si="33">(J49/J36-1)*100</f>
        <v>2.0444753032974106</v>
      </c>
      <c r="K98" s="74">
        <f t="shared" si="33"/>
        <v>3.1902851923019115</v>
      </c>
      <c r="L98" s="74">
        <f t="shared" si="33"/>
        <v>3.1239163727522667</v>
      </c>
      <c r="M98" s="74">
        <f t="shared" si="33"/>
        <v>7.3013182479565453</v>
      </c>
      <c r="N98" s="74">
        <f t="shared" si="33"/>
        <v>8.1476579051988463</v>
      </c>
    </row>
    <row r="99" spans="1:15" s="75" customFormat="1" ht="12" hidden="1" customHeight="1">
      <c r="A99" s="68"/>
      <c r="B99" s="76" t="s">
        <v>133</v>
      </c>
      <c r="C99" s="74">
        <f t="shared" ref="C99:G99" si="34">(C50/C37-1)*100</f>
        <v>-100</v>
      </c>
      <c r="D99" s="74">
        <f t="shared" si="34"/>
        <v>-100</v>
      </c>
      <c r="E99" s="74">
        <f t="shared" si="34"/>
        <v>-100</v>
      </c>
      <c r="F99" s="74">
        <f t="shared" si="34"/>
        <v>-100</v>
      </c>
      <c r="G99" s="74">
        <f t="shared" si="34"/>
        <v>-100</v>
      </c>
      <c r="H99" s="68"/>
      <c r="I99" s="76" t="s">
        <v>133</v>
      </c>
      <c r="J99" s="74">
        <f t="shared" ref="J99:N99" si="35">(J50/J37-1)*100</f>
        <v>-100</v>
      </c>
      <c r="K99" s="74">
        <f t="shared" si="35"/>
        <v>-100</v>
      </c>
      <c r="L99" s="74">
        <f t="shared" si="35"/>
        <v>-100</v>
      </c>
      <c r="M99" s="74">
        <f t="shared" si="35"/>
        <v>-100</v>
      </c>
      <c r="N99" s="74">
        <f t="shared" si="35"/>
        <v>-100</v>
      </c>
    </row>
    <row r="100" spans="1:15" s="75" customFormat="1" ht="12" hidden="1" customHeight="1">
      <c r="A100" s="68"/>
      <c r="B100" s="76" t="s">
        <v>134</v>
      </c>
      <c r="C100" s="74">
        <f t="shared" ref="C100:G100" si="36">(C51/C38-1)*100</f>
        <v>-100</v>
      </c>
      <c r="D100" s="74">
        <f t="shared" si="36"/>
        <v>-100</v>
      </c>
      <c r="E100" s="74">
        <f t="shared" si="36"/>
        <v>-100</v>
      </c>
      <c r="F100" s="74">
        <f t="shared" si="36"/>
        <v>-100</v>
      </c>
      <c r="G100" s="74">
        <f t="shared" si="36"/>
        <v>-100</v>
      </c>
      <c r="H100" s="68"/>
      <c r="I100" s="76" t="s">
        <v>134</v>
      </c>
      <c r="J100" s="74">
        <f t="shared" ref="J100:N100" si="37">(J51/J38-1)*100</f>
        <v>-100</v>
      </c>
      <c r="K100" s="74">
        <f t="shared" si="37"/>
        <v>-100</v>
      </c>
      <c r="L100" s="74">
        <f t="shared" si="37"/>
        <v>-100</v>
      </c>
      <c r="M100" s="74">
        <f t="shared" si="37"/>
        <v>-100</v>
      </c>
      <c r="N100" s="74">
        <f t="shared" si="37"/>
        <v>-100</v>
      </c>
    </row>
    <row r="101" spans="1:15" s="75" customFormat="1" ht="12" hidden="1" customHeight="1">
      <c r="A101" s="67"/>
      <c r="B101" s="76" t="s">
        <v>135</v>
      </c>
      <c r="C101" s="74">
        <f t="shared" ref="C101:G101" si="38">(C52/C39-1)*100</f>
        <v>-100</v>
      </c>
      <c r="D101" s="74">
        <f t="shared" si="38"/>
        <v>-100</v>
      </c>
      <c r="E101" s="74">
        <f t="shared" si="38"/>
        <v>-100</v>
      </c>
      <c r="F101" s="74">
        <f t="shared" si="38"/>
        <v>-100</v>
      </c>
      <c r="G101" s="74">
        <f t="shared" si="38"/>
        <v>-100</v>
      </c>
      <c r="H101" s="67"/>
      <c r="I101" s="76" t="s">
        <v>135</v>
      </c>
      <c r="J101" s="74">
        <f t="shared" ref="J101:N101" si="39">(J52/J39-1)*100</f>
        <v>-100</v>
      </c>
      <c r="K101" s="74">
        <f t="shared" si="39"/>
        <v>-100</v>
      </c>
      <c r="L101" s="74">
        <f t="shared" si="39"/>
        <v>-100</v>
      </c>
      <c r="M101" s="74">
        <f t="shared" si="39"/>
        <v>-100</v>
      </c>
      <c r="N101" s="74">
        <f t="shared" si="39"/>
        <v>-100</v>
      </c>
    </row>
    <row r="102" spans="1:15" s="75" customFormat="1" ht="12" hidden="1" customHeight="1">
      <c r="A102" s="67"/>
      <c r="B102" s="76" t="s">
        <v>136</v>
      </c>
      <c r="C102" s="74">
        <f t="shared" ref="C102:G102" si="40">(C53/C40-1)*100</f>
        <v>-100</v>
      </c>
      <c r="D102" s="74">
        <f t="shared" si="40"/>
        <v>-100</v>
      </c>
      <c r="E102" s="74">
        <f t="shared" si="40"/>
        <v>-100</v>
      </c>
      <c r="F102" s="74">
        <f t="shared" si="40"/>
        <v>-100</v>
      </c>
      <c r="G102" s="74">
        <f t="shared" si="40"/>
        <v>-100</v>
      </c>
      <c r="H102" s="67"/>
      <c r="I102" s="76" t="s">
        <v>136</v>
      </c>
      <c r="J102" s="74">
        <f t="shared" ref="J102:N102" si="41">(J53/J40-1)*100</f>
        <v>-100</v>
      </c>
      <c r="K102" s="74">
        <f t="shared" si="41"/>
        <v>-100</v>
      </c>
      <c r="L102" s="74">
        <f t="shared" si="41"/>
        <v>-100</v>
      </c>
      <c r="M102" s="74">
        <f t="shared" si="41"/>
        <v>-100</v>
      </c>
      <c r="N102" s="74">
        <f t="shared" si="41"/>
        <v>-100</v>
      </c>
    </row>
    <row r="103" spans="1:15" s="75" customFormat="1" ht="12" hidden="1" customHeight="1">
      <c r="A103" s="68"/>
      <c r="B103" s="76" t="s">
        <v>137</v>
      </c>
      <c r="C103" s="74">
        <f t="shared" ref="C103:G103" si="42">(C54/C41-1)*100</f>
        <v>-100</v>
      </c>
      <c r="D103" s="74">
        <f t="shared" si="42"/>
        <v>-100</v>
      </c>
      <c r="E103" s="74">
        <f t="shared" si="42"/>
        <v>-100</v>
      </c>
      <c r="F103" s="74">
        <f t="shared" si="42"/>
        <v>-100</v>
      </c>
      <c r="G103" s="74">
        <f t="shared" si="42"/>
        <v>-100</v>
      </c>
      <c r="H103" s="68"/>
      <c r="I103" s="76" t="s">
        <v>137</v>
      </c>
      <c r="J103" s="74">
        <f t="shared" ref="J103:N103" si="43">(J54/J41-1)*100</f>
        <v>-100</v>
      </c>
      <c r="K103" s="74">
        <f t="shared" si="43"/>
        <v>-100</v>
      </c>
      <c r="L103" s="74">
        <f t="shared" si="43"/>
        <v>-100</v>
      </c>
      <c r="M103" s="74">
        <f t="shared" si="43"/>
        <v>-100</v>
      </c>
      <c r="N103" s="74">
        <f t="shared" si="43"/>
        <v>-100</v>
      </c>
    </row>
    <row r="104" spans="1:15" s="75" customFormat="1" ht="12" hidden="1" customHeight="1">
      <c r="A104" s="68"/>
      <c r="B104" s="76" t="s">
        <v>138</v>
      </c>
      <c r="C104" s="74">
        <f t="shared" ref="C104:G104" si="44">(C55/C42-1)*100</f>
        <v>-100</v>
      </c>
      <c r="D104" s="74">
        <f t="shared" si="44"/>
        <v>-100</v>
      </c>
      <c r="E104" s="74">
        <f t="shared" si="44"/>
        <v>-100</v>
      </c>
      <c r="F104" s="74">
        <f t="shared" si="44"/>
        <v>-100</v>
      </c>
      <c r="G104" s="74">
        <f t="shared" si="44"/>
        <v>-100</v>
      </c>
      <c r="H104" s="68"/>
      <c r="I104" s="76" t="s">
        <v>138</v>
      </c>
      <c r="J104" s="74">
        <f t="shared" ref="J104:N104" si="45">(J55/J42-1)*100</f>
        <v>-100</v>
      </c>
      <c r="K104" s="74">
        <f t="shared" si="45"/>
        <v>-100</v>
      </c>
      <c r="L104" s="74">
        <f t="shared" si="45"/>
        <v>-100</v>
      </c>
      <c r="M104" s="74">
        <f t="shared" si="45"/>
        <v>-100</v>
      </c>
      <c r="N104" s="74">
        <f t="shared" si="45"/>
        <v>-100</v>
      </c>
    </row>
    <row r="105" spans="1:15" s="75" customFormat="1" ht="12" hidden="1" customHeight="1">
      <c r="A105" s="3"/>
      <c r="B105" s="76" t="s">
        <v>112</v>
      </c>
      <c r="C105" s="74">
        <f t="shared" ref="C105:G105" si="46">(C56/C43-1)*100</f>
        <v>-100</v>
      </c>
      <c r="D105" s="74">
        <f t="shared" si="46"/>
        <v>-100</v>
      </c>
      <c r="E105" s="74">
        <f t="shared" si="46"/>
        <v>-100</v>
      </c>
      <c r="F105" s="74">
        <f t="shared" si="46"/>
        <v>-100</v>
      </c>
      <c r="G105" s="74">
        <f t="shared" si="46"/>
        <v>-100</v>
      </c>
      <c r="H105" s="3"/>
      <c r="I105" s="76" t="s">
        <v>112</v>
      </c>
      <c r="J105" s="74">
        <f t="shared" ref="J105:N105" si="47">(J56/J43-1)*100</f>
        <v>-100</v>
      </c>
      <c r="K105" s="74">
        <f t="shared" si="47"/>
        <v>-100</v>
      </c>
      <c r="L105" s="74">
        <f t="shared" si="47"/>
        <v>-100</v>
      </c>
      <c r="M105" s="74">
        <f t="shared" si="47"/>
        <v>-100</v>
      </c>
      <c r="N105" s="74">
        <f t="shared" si="47"/>
        <v>-100</v>
      </c>
    </row>
    <row r="106" spans="1:15" s="75" customFormat="1" ht="12" customHeight="1">
      <c r="A106" s="68"/>
      <c r="B106" s="67"/>
      <c r="C106" s="74"/>
      <c r="D106" s="74"/>
      <c r="E106" s="74"/>
      <c r="F106" s="74"/>
      <c r="G106" s="74"/>
      <c r="H106" s="105"/>
      <c r="I106" s="67"/>
      <c r="J106" s="74"/>
      <c r="K106" s="74"/>
      <c r="L106" s="74"/>
      <c r="M106" s="74"/>
      <c r="N106" s="74"/>
    </row>
    <row r="107" spans="1:15" s="103" customFormat="1" ht="12" customHeight="1">
      <c r="A107" s="127" t="s">
        <v>129</v>
      </c>
      <c r="B107" s="127"/>
      <c r="C107" s="127"/>
      <c r="D107" s="127"/>
      <c r="E107" s="127"/>
      <c r="F107" s="127"/>
      <c r="G107" s="127"/>
      <c r="H107" s="127" t="s">
        <v>130</v>
      </c>
      <c r="I107" s="127"/>
      <c r="J107" s="127"/>
      <c r="K107" s="127"/>
      <c r="L107" s="127"/>
      <c r="M107" s="127"/>
      <c r="N107" s="127"/>
    </row>
    <row r="108" spans="1:15" s="75" customFormat="1" ht="12" customHeight="1">
      <c r="B108" s="67"/>
      <c r="I108" s="67"/>
    </row>
    <row r="109" spans="1:15" s="75" customFormat="1" ht="12" hidden="1" customHeight="1">
      <c r="A109" s="68">
        <v>2024</v>
      </c>
      <c r="B109" s="76" t="s">
        <v>12</v>
      </c>
      <c r="C109" s="74">
        <v>-2.3152687016276929</v>
      </c>
      <c r="D109" s="74">
        <v>-2.7144199999999952</v>
      </c>
      <c r="E109" s="74">
        <v>-1.2135519999999733</v>
      </c>
      <c r="F109" s="74">
        <v>-0.49312200000000139</v>
      </c>
      <c r="G109" s="74">
        <v>-1.6428499999999846</v>
      </c>
      <c r="H109" s="68">
        <v>2024</v>
      </c>
      <c r="I109" s="76" t="s">
        <v>12</v>
      </c>
      <c r="J109" s="74">
        <v>-2.0142299999999946</v>
      </c>
      <c r="K109" s="74">
        <v>-3.2195199999999979</v>
      </c>
      <c r="L109" s="74">
        <v>-2.6024549999999924</v>
      </c>
      <c r="M109" s="74">
        <v>-3.2412209999999941</v>
      </c>
      <c r="N109" s="74">
        <v>-2.2463019999999889</v>
      </c>
      <c r="O109" s="106"/>
    </row>
    <row r="110" spans="1:15" s="75" customFormat="1" ht="12" hidden="1" customHeight="1">
      <c r="A110" s="68"/>
      <c r="B110" s="67" t="s">
        <v>13</v>
      </c>
      <c r="C110" s="74">
        <v>0.57180340682654318</v>
      </c>
      <c r="D110" s="74">
        <v>1.7121399999999953</v>
      </c>
      <c r="E110" s="74">
        <v>1.1134500000000047</v>
      </c>
      <c r="F110" s="74">
        <v>0.812450000000009</v>
      </c>
      <c r="G110" s="74">
        <v>-0.71139999999999537</v>
      </c>
      <c r="H110" s="68"/>
      <c r="I110" s="67" t="s">
        <v>13</v>
      </c>
      <c r="J110" s="74">
        <v>-2.2931400000000046</v>
      </c>
      <c r="K110" s="74">
        <v>1.2112099999999959</v>
      </c>
      <c r="L110" s="74">
        <v>1.0832399999999964</v>
      </c>
      <c r="M110" s="74">
        <v>0.58210999999999125</v>
      </c>
      <c r="N110" s="74">
        <v>-1.7721399999999776</v>
      </c>
      <c r="O110" s="106"/>
    </row>
    <row r="111" spans="1:15" s="75" customFormat="1" ht="12" hidden="1" customHeight="1">
      <c r="A111" s="68"/>
      <c r="B111" s="76" t="s">
        <v>14</v>
      </c>
      <c r="C111" s="74">
        <v>1.8194036419656223</v>
      </c>
      <c r="D111" s="74">
        <v>2.7821000000000096</v>
      </c>
      <c r="E111" s="74">
        <v>1.7128739999999976</v>
      </c>
      <c r="F111" s="74">
        <v>1.6541399999999928</v>
      </c>
      <c r="G111" s="74">
        <v>1.021200000000011</v>
      </c>
      <c r="H111" s="105"/>
      <c r="I111" s="76" t="s">
        <v>14</v>
      </c>
      <c r="J111" s="74">
        <v>1.6820999999999975</v>
      </c>
      <c r="K111" s="74">
        <v>2.3877450000000078</v>
      </c>
      <c r="L111" s="74">
        <v>1.1011000000000104</v>
      </c>
      <c r="M111" s="74">
        <v>1.014219999999999</v>
      </c>
      <c r="N111" s="74">
        <v>5.5945319999999965</v>
      </c>
      <c r="O111" s="106"/>
    </row>
    <row r="112" spans="1:15" s="75" customFormat="1" ht="12" hidden="1" customHeight="1">
      <c r="A112" s="68"/>
      <c r="B112" s="76" t="s">
        <v>15</v>
      </c>
      <c r="C112" s="74">
        <v>0.8742252501890535</v>
      </c>
      <c r="D112" s="74">
        <v>1.7707241240999982</v>
      </c>
      <c r="E112" s="74">
        <v>1.56605620000001</v>
      </c>
      <c r="F112" s="74">
        <v>2.7691399999999922</v>
      </c>
      <c r="G112" s="74">
        <v>1.6501545209999913</v>
      </c>
      <c r="H112" s="105"/>
      <c r="I112" s="76" t="s">
        <v>15</v>
      </c>
      <c r="J112" s="74">
        <v>1.2831229999999971</v>
      </c>
      <c r="K112" s="74">
        <v>-2.9401243199999927</v>
      </c>
      <c r="L112" s="74">
        <v>8.9412000000010927E-2</v>
      </c>
      <c r="M112" s="74">
        <v>2.1912300000000107</v>
      </c>
      <c r="N112" s="74">
        <v>1.235940000000002</v>
      </c>
      <c r="O112" s="106"/>
    </row>
    <row r="113" spans="1:15" s="75" customFormat="1" ht="12" hidden="1" customHeight="1">
      <c r="A113" s="68"/>
      <c r="B113" s="76" t="s">
        <v>16</v>
      </c>
      <c r="C113" s="74">
        <v>5.6214077296901088E-2</v>
      </c>
      <c r="D113" s="74">
        <v>0.642582541000003</v>
      </c>
      <c r="E113" s="74">
        <v>0.14986690000000635</v>
      </c>
      <c r="F113" s="74">
        <v>0.74140000000000317</v>
      </c>
      <c r="G113" s="74">
        <v>-1.0501545210000018</v>
      </c>
      <c r="H113" s="105"/>
      <c r="I113" s="76" t="s">
        <v>16</v>
      </c>
      <c r="J113" s="74">
        <v>0.26123000000000118</v>
      </c>
      <c r="K113" s="74">
        <v>1.4400243200000107</v>
      </c>
      <c r="L113" s="74">
        <v>-0.51609252411999318</v>
      </c>
      <c r="M113" s="74">
        <v>0.22562360000000226</v>
      </c>
      <c r="N113" s="74">
        <v>0.39359400000000822</v>
      </c>
      <c r="O113" s="106"/>
    </row>
    <row r="114" spans="1:15" s="75" customFormat="1" ht="12" hidden="1" customHeight="1">
      <c r="A114" s="68"/>
      <c r="B114" s="76" t="s">
        <v>17</v>
      </c>
      <c r="C114" s="74">
        <v>0.27482146641568672</v>
      </c>
      <c r="D114" s="74">
        <v>-1.198825410000004</v>
      </c>
      <c r="E114" s="74">
        <v>0.24986689999999534</v>
      </c>
      <c r="F114" s="74">
        <v>-1.6525141400000054</v>
      </c>
      <c r="G114" s="74">
        <v>-0.64225866550001731</v>
      </c>
      <c r="H114" s="105"/>
      <c r="I114" s="76" t="s">
        <v>17</v>
      </c>
      <c r="J114" s="74">
        <v>1.0121636600000095</v>
      </c>
      <c r="K114" s="74">
        <v>0.41002431999999089</v>
      </c>
      <c r="L114" s="74">
        <v>1.6592524120000007</v>
      </c>
      <c r="M114" s="74">
        <v>1.3462562359999986</v>
      </c>
      <c r="N114" s="74">
        <v>0.15359399999999024</v>
      </c>
      <c r="O114" s="106"/>
    </row>
    <row r="115" spans="1:15" s="75" customFormat="1" ht="12" hidden="1" customHeight="1">
      <c r="A115" s="68"/>
      <c r="B115" s="76" t="s">
        <v>18</v>
      </c>
      <c r="C115" s="74">
        <v>-0.9507166785347021</v>
      </c>
      <c r="D115" s="74">
        <v>-1.1640123000000058</v>
      </c>
      <c r="E115" s="74">
        <v>-0.94119999999999759</v>
      </c>
      <c r="F115" s="74">
        <v>0.64124000000000958</v>
      </c>
      <c r="G115" s="74">
        <v>4.7401470000000057</v>
      </c>
      <c r="H115" s="105"/>
      <c r="I115" s="76" t="s">
        <v>18</v>
      </c>
      <c r="J115" s="74">
        <v>-0.75745000000001506</v>
      </c>
      <c r="K115" s="74">
        <v>1.0532100000000044</v>
      </c>
      <c r="L115" s="74">
        <v>-3.1821299999999941</v>
      </c>
      <c r="M115" s="74">
        <v>0.64233339999999473</v>
      </c>
      <c r="N115" s="74">
        <v>0.75121499999999397</v>
      </c>
      <c r="O115" s="106"/>
    </row>
    <row r="116" spans="1:15" s="75" customFormat="1" ht="12" hidden="1" customHeight="1">
      <c r="A116" s="68"/>
      <c r="B116" s="76" t="s">
        <v>19</v>
      </c>
      <c r="C116" s="74">
        <v>0.90216693745530652</v>
      </c>
      <c r="D116" s="74">
        <v>1.6421449999999949</v>
      </c>
      <c r="E116" s="74">
        <v>1.4426499999999898</v>
      </c>
      <c r="F116" s="74">
        <v>0.74213999999999114</v>
      </c>
      <c r="G116" s="74">
        <v>-0.61341210000001034</v>
      </c>
      <c r="H116" s="105"/>
      <c r="I116" s="76" t="s">
        <v>19</v>
      </c>
      <c r="J116" s="74">
        <v>-0.26783999999999697</v>
      </c>
      <c r="K116" s="74">
        <v>2.1441999999999961</v>
      </c>
      <c r="L116" s="74">
        <v>0.89246499999999784</v>
      </c>
      <c r="M116" s="74">
        <v>0.59847500000000942</v>
      </c>
      <c r="N116" s="74">
        <v>1.4952099999999913</v>
      </c>
      <c r="O116" s="106"/>
    </row>
    <row r="117" spans="1:15" s="75" customFormat="1" ht="12" hidden="1" customHeight="1">
      <c r="A117" s="68"/>
      <c r="B117" s="76" t="s">
        <v>20</v>
      </c>
      <c r="C117" s="74">
        <v>0.75465465546755706</v>
      </c>
      <c r="D117" s="74">
        <v>-0.65424499999998664</v>
      </c>
      <c r="E117" s="74">
        <v>0.95428699999999811</v>
      </c>
      <c r="F117" s="74">
        <v>0.24412000000000322</v>
      </c>
      <c r="G117" s="74">
        <v>1.2565209999999993</v>
      </c>
      <c r="H117" s="105"/>
      <c r="I117" s="76" t="s">
        <v>20</v>
      </c>
      <c r="J117" s="74">
        <v>2.0452469999999945</v>
      </c>
      <c r="K117" s="74">
        <v>0.65151242999998971</v>
      </c>
      <c r="L117" s="74">
        <v>1.4543146000000062</v>
      </c>
      <c r="M117" s="74">
        <v>1.1496409999999901</v>
      </c>
      <c r="N117" s="74">
        <v>-2.2474499999999953</v>
      </c>
      <c r="O117" s="106"/>
    </row>
    <row r="118" spans="1:15" s="75" customFormat="1" ht="12" hidden="1" customHeight="1">
      <c r="A118" s="68"/>
      <c r="B118" s="76" t="s">
        <v>21</v>
      </c>
      <c r="C118" s="74">
        <v>0.52067238646535952</v>
      </c>
      <c r="D118" s="74">
        <v>0.54286400000000956</v>
      </c>
      <c r="E118" s="74">
        <v>0.39217000000000279</v>
      </c>
      <c r="F118" s="74">
        <v>1.4513999999999916</v>
      </c>
      <c r="G118" s="74">
        <v>-0.84230999999999057</v>
      </c>
      <c r="H118" s="105"/>
      <c r="I118" s="76" t="s">
        <v>21</v>
      </c>
      <c r="J118" s="74">
        <v>0.2314200000000044</v>
      </c>
      <c r="K118" s="74">
        <v>0.59214000000000766</v>
      </c>
      <c r="L118" s="74">
        <v>0.94245699999999655</v>
      </c>
      <c r="M118" s="74">
        <v>0.24523999999999102</v>
      </c>
      <c r="N118" s="74">
        <v>0.41023000000000032</v>
      </c>
      <c r="O118" s="106"/>
    </row>
    <row r="119" spans="1:15" s="75" customFormat="1" ht="12" hidden="1" customHeight="1">
      <c r="A119" s="68"/>
      <c r="B119" s="76" t="s">
        <v>22</v>
      </c>
      <c r="C119" s="74">
        <v>-0.15262033821500376</v>
      </c>
      <c r="D119" s="74">
        <v>-1.4385521450000049</v>
      </c>
      <c r="E119" s="74">
        <v>-1.2532470000000018</v>
      </c>
      <c r="F119" s="74">
        <v>-1.5515799999999969</v>
      </c>
      <c r="G119" s="74">
        <v>1.4932139999999983</v>
      </c>
      <c r="H119" s="105"/>
      <c r="I119" s="76" t="s">
        <v>22</v>
      </c>
      <c r="J119" s="74">
        <v>0.29521466999999912</v>
      </c>
      <c r="K119" s="74">
        <v>-1.1713945000000225</v>
      </c>
      <c r="L119" s="74">
        <v>0.7026414999999897</v>
      </c>
      <c r="M119" s="74">
        <v>-1.3913487000000058</v>
      </c>
      <c r="N119" s="74">
        <v>0.92347999999999875</v>
      </c>
      <c r="O119" s="106"/>
    </row>
    <row r="120" spans="1:15" s="75" customFormat="1" ht="12" hidden="1" customHeight="1">
      <c r="A120" s="68"/>
      <c r="B120" s="80" t="s">
        <v>23</v>
      </c>
      <c r="C120" s="74">
        <v>1.2202308996400291</v>
      </c>
      <c r="D120" s="74">
        <v>1.3521263999999977</v>
      </c>
      <c r="E120" s="74">
        <v>0.83924580000001026</v>
      </c>
      <c r="F120" s="74">
        <v>1.4512468499999986</v>
      </c>
      <c r="G120" s="74">
        <v>-0.55312893999998058</v>
      </c>
      <c r="H120" s="105"/>
      <c r="I120" s="80" t="s">
        <v>23</v>
      </c>
      <c r="J120" s="74">
        <v>1.3916357000000046</v>
      </c>
      <c r="K120" s="74">
        <v>1.1516354000000062</v>
      </c>
      <c r="L120" s="74">
        <v>1.7516498700000049</v>
      </c>
      <c r="M120" s="74">
        <v>1.041230999999998</v>
      </c>
      <c r="N120" s="74">
        <v>-0.20129345680000021</v>
      </c>
      <c r="O120" s="106"/>
    </row>
    <row r="121" spans="1:15" s="75" customFormat="1" ht="12" hidden="1" customHeight="1">
      <c r="B121" s="81"/>
      <c r="I121" s="81"/>
    </row>
    <row r="122" spans="1:15" s="75" customFormat="1" ht="12" customHeight="1">
      <c r="A122" s="68">
        <v>2025</v>
      </c>
      <c r="B122" s="80" t="s">
        <v>12</v>
      </c>
      <c r="C122" s="74">
        <f>(C32/C30-1)*100</f>
        <v>0.5533334538220025</v>
      </c>
      <c r="D122" s="74">
        <f t="shared" ref="D122:G122" si="48">(D32/D30-1)*100</f>
        <v>1.442647000000008</v>
      </c>
      <c r="E122" s="74">
        <f t="shared" si="48"/>
        <v>1.7932400000000071</v>
      </c>
      <c r="F122" s="74">
        <f t="shared" si="48"/>
        <v>0.34287500000000914</v>
      </c>
      <c r="G122" s="74">
        <f t="shared" si="48"/>
        <v>1.6434169999999915</v>
      </c>
      <c r="H122" s="68">
        <v>2025</v>
      </c>
      <c r="I122" s="80" t="s">
        <v>12</v>
      </c>
      <c r="J122" s="74">
        <f>(J32/J30-1)*100</f>
        <v>-0.81324699999999472</v>
      </c>
      <c r="K122" s="74">
        <f t="shared" ref="K122:N122" si="49">(K32/K30-1)*100</f>
        <v>1.3234170000000045</v>
      </c>
      <c r="L122" s="74">
        <f t="shared" si="49"/>
        <v>-0.34127999999999936</v>
      </c>
      <c r="M122" s="74">
        <f t="shared" si="49"/>
        <v>1.4023569999999985</v>
      </c>
      <c r="N122" s="74">
        <f t="shared" si="49"/>
        <v>1.295234699999992</v>
      </c>
      <c r="O122" s="106"/>
    </row>
    <row r="123" spans="1:15" s="75" customFormat="1" ht="12" customHeight="1">
      <c r="A123" s="68"/>
      <c r="B123" s="80" t="s">
        <v>13</v>
      </c>
      <c r="C123" s="74">
        <f>(C33/C32-1)*100</f>
        <v>-1.8770262457978526</v>
      </c>
      <c r="D123" s="74">
        <f t="shared" ref="D123:G123" si="50">(D33/D32-1)*100</f>
        <v>-2.3013242999999961</v>
      </c>
      <c r="E123" s="74">
        <f t="shared" si="50"/>
        <v>-1.7132460000000016</v>
      </c>
      <c r="F123" s="74">
        <f t="shared" si="50"/>
        <v>-1.2901324999999964</v>
      </c>
      <c r="G123" s="74">
        <f t="shared" si="50"/>
        <v>-0.34236199999999606</v>
      </c>
      <c r="H123" s="68"/>
      <c r="I123" s="80" t="s">
        <v>13</v>
      </c>
      <c r="J123" s="74">
        <f t="shared" ref="J123:N123" si="51">(J33/J32-1)*100</f>
        <v>-2.3321400000000048</v>
      </c>
      <c r="K123" s="74">
        <f t="shared" si="51"/>
        <v>0.1231500000000052</v>
      </c>
      <c r="L123" s="74">
        <f t="shared" si="51"/>
        <v>-2.3423140000000009</v>
      </c>
      <c r="M123" s="74">
        <f t="shared" si="51"/>
        <v>-2.4987521000000124</v>
      </c>
      <c r="N123" s="74">
        <f t="shared" si="51"/>
        <v>-1.4835620000000049</v>
      </c>
      <c r="O123" s="106"/>
    </row>
    <row r="124" spans="1:15" s="75" customFormat="1" ht="12" customHeight="1">
      <c r="A124" s="68"/>
      <c r="B124" s="76" t="s">
        <v>24</v>
      </c>
      <c r="C124" s="74">
        <f>(C34/C33-1)*100</f>
        <v>2.721746295656513</v>
      </c>
      <c r="D124" s="74">
        <f t="shared" ref="D124:G124" si="52">(D34/D33-1)*100</f>
        <v>3.5503542000000055</v>
      </c>
      <c r="E124" s="74">
        <f t="shared" si="52"/>
        <v>3.1200234499999979</v>
      </c>
      <c r="F124" s="74">
        <f t="shared" si="52"/>
        <v>3.6802314000000003</v>
      </c>
      <c r="G124" s="74">
        <f t="shared" si="52"/>
        <v>0.7538532499999917</v>
      </c>
      <c r="H124" s="68"/>
      <c r="I124" s="76" t="s">
        <v>24</v>
      </c>
      <c r="J124" s="74">
        <f t="shared" ref="J124:N124" si="53">(J34/J33-1)*100</f>
        <v>2.7991903253999917</v>
      </c>
      <c r="K124" s="74">
        <f t="shared" si="53"/>
        <v>-2.8314280000000025</v>
      </c>
      <c r="L124" s="74">
        <f t="shared" si="53"/>
        <v>3.3493014287000022</v>
      </c>
      <c r="M124" s="74">
        <f t="shared" si="53"/>
        <v>3.5012215799999913</v>
      </c>
      <c r="N124" s="74">
        <f t="shared" si="53"/>
        <v>5.1601245000000073</v>
      </c>
      <c r="O124" s="106"/>
    </row>
    <row r="125" spans="1:15" s="75" customFormat="1" ht="12" customHeight="1">
      <c r="A125" s="68"/>
      <c r="B125" s="80" t="s">
        <v>15</v>
      </c>
      <c r="C125" s="74">
        <f>(C35/C34-1)*100</f>
        <v>-0.63864566325545491</v>
      </c>
      <c r="D125" s="74">
        <f t="shared" ref="D125:G125" si="54">(D35/D34-1)*100</f>
        <v>-0.11108231248999623</v>
      </c>
      <c r="E125" s="74">
        <f t="shared" si="54"/>
        <v>1.2821369999999943</v>
      </c>
      <c r="F125" s="74">
        <f t="shared" si="54"/>
        <v>0.85404342685000412</v>
      </c>
      <c r="G125" s="74">
        <f t="shared" si="54"/>
        <v>1.5002136799999954</v>
      </c>
      <c r="H125" s="68"/>
      <c r="I125" s="80" t="s">
        <v>15</v>
      </c>
      <c r="J125" s="74">
        <f t="shared" ref="J125:N125" si="55">(J35/J34-1)*100</f>
        <v>-0.61312346799999862</v>
      </c>
      <c r="K125" s="74">
        <f t="shared" si="55"/>
        <v>-2.4981234279999986</v>
      </c>
      <c r="L125" s="74">
        <f t="shared" si="55"/>
        <v>-1.9515532346209952</v>
      </c>
      <c r="M125" s="74">
        <f t="shared" si="55"/>
        <v>0.85180214362399198</v>
      </c>
      <c r="N125" s="74">
        <f t="shared" si="55"/>
        <v>-0.99941239526399883</v>
      </c>
      <c r="O125" s="106"/>
    </row>
    <row r="126" spans="1:15" s="75" customFormat="1" ht="12" customHeight="1">
      <c r="A126" s="68"/>
      <c r="B126" s="76" t="s">
        <v>16</v>
      </c>
      <c r="C126" s="74">
        <f>(C36/C35-1)*100</f>
        <v>0.41985518475349259</v>
      </c>
      <c r="D126" s="74">
        <f t="shared" ref="D126:G126" si="56">(D36/D35-1)*100</f>
        <v>0.75231540000000319</v>
      </c>
      <c r="E126" s="74">
        <f t="shared" si="56"/>
        <v>-0.80231471999999693</v>
      </c>
      <c r="F126" s="74">
        <f t="shared" si="56"/>
        <v>0.90523146999998971</v>
      </c>
      <c r="G126" s="74">
        <f t="shared" si="56"/>
        <v>-0.80312747999999878</v>
      </c>
      <c r="H126" s="68"/>
      <c r="I126" s="76" t="s">
        <v>16</v>
      </c>
      <c r="J126" s="74">
        <f t="shared" ref="J126:N126" si="57">(J36/J35-1)*100</f>
        <v>2.4532470000000028</v>
      </c>
      <c r="K126" s="74">
        <f t="shared" si="57"/>
        <v>1.9512314700000033</v>
      </c>
      <c r="L126" s="74">
        <f t="shared" si="57"/>
        <v>-0.16321740000001528</v>
      </c>
      <c r="M126" s="74">
        <f t="shared" si="57"/>
        <v>-1.1413469999999926</v>
      </c>
      <c r="N126" s="74">
        <f t="shared" si="57"/>
        <v>-1.4021356400000018</v>
      </c>
      <c r="O126" s="106"/>
    </row>
    <row r="127" spans="1:15" s="75" customFormat="1" ht="12" customHeight="1">
      <c r="A127" s="68"/>
      <c r="B127" s="80" t="s">
        <v>17</v>
      </c>
      <c r="C127" s="74">
        <f t="shared" ref="C127:G127" si="58">(C37/C36-1)*100</f>
        <v>0.66465790637240119</v>
      </c>
      <c r="D127" s="74">
        <f t="shared" si="58"/>
        <v>0.54782168400000497</v>
      </c>
      <c r="E127" s="74">
        <f t="shared" si="58"/>
        <v>0.56536933999999928</v>
      </c>
      <c r="F127" s="74">
        <f t="shared" si="58"/>
        <v>-0.79213482000000113</v>
      </c>
      <c r="G127" s="74">
        <f t="shared" si="58"/>
        <v>-1.384513227000006</v>
      </c>
      <c r="H127" s="68"/>
      <c r="I127" s="80" t="s">
        <v>17</v>
      </c>
      <c r="J127" s="74">
        <f t="shared" ref="J127:N127" si="59">(J37/J36-1)*100</f>
        <v>-0.66247364999999503</v>
      </c>
      <c r="K127" s="74">
        <f t="shared" si="59"/>
        <v>0.89421623999998978</v>
      </c>
      <c r="L127" s="74">
        <f t="shared" si="59"/>
        <v>2.0421492999999957</v>
      </c>
      <c r="M127" s="74">
        <f t="shared" si="59"/>
        <v>0.45314720000000364</v>
      </c>
      <c r="N127" s="74">
        <f t="shared" si="59"/>
        <v>1.3423124700000066</v>
      </c>
      <c r="O127" s="106"/>
    </row>
    <row r="128" spans="1:15" s="75" customFormat="1" ht="12" customHeight="1">
      <c r="A128" s="68"/>
      <c r="B128" s="80" t="s">
        <v>18</v>
      </c>
      <c r="C128" s="74">
        <f t="shared" ref="C128:G128" si="60">(C38/C37-1)*100</f>
        <v>-0.74491763553884427</v>
      </c>
      <c r="D128" s="74">
        <f t="shared" si="60"/>
        <v>-1.3325683000000033</v>
      </c>
      <c r="E128" s="74">
        <f t="shared" si="60"/>
        <v>-1.5332467999999988</v>
      </c>
      <c r="F128" s="74">
        <f t="shared" si="60"/>
        <v>1.1834251800000084</v>
      </c>
      <c r="G128" s="74">
        <f t="shared" si="60"/>
        <v>4.9132861699999975</v>
      </c>
      <c r="H128" s="68"/>
      <c r="I128" s="80" t="s">
        <v>18</v>
      </c>
      <c r="J128" s="74">
        <f t="shared" ref="J128:N128" si="61">(J38/J37-1)*100</f>
        <v>-1.0443582000000062</v>
      </c>
      <c r="K128" s="74">
        <f t="shared" si="61"/>
        <v>0.74348362500000764</v>
      </c>
      <c r="L128" s="74">
        <f t="shared" si="61"/>
        <v>-2.3409802362579946</v>
      </c>
      <c r="M128" s="74">
        <f t="shared" si="61"/>
        <v>0.42089523819999197</v>
      </c>
      <c r="N128" s="74">
        <f t="shared" si="61"/>
        <v>0.94235819999999304</v>
      </c>
      <c r="O128" s="106"/>
    </row>
    <row r="129" spans="1:15" s="75" customFormat="1" ht="12" customHeight="1">
      <c r="A129" s="67"/>
      <c r="B129" s="76" t="s">
        <v>19</v>
      </c>
      <c r="C129" s="74">
        <f t="shared" ref="C129:G129" si="62">(C39/C38-1)*100</f>
        <v>0.27437545036692601</v>
      </c>
      <c r="D129" s="74">
        <f t="shared" si="62"/>
        <v>1.6482654325000068</v>
      </c>
      <c r="E129" s="74">
        <f t="shared" si="62"/>
        <v>0.66523149999999642</v>
      </c>
      <c r="F129" s="74">
        <f t="shared" si="62"/>
        <v>-0.342368000000004</v>
      </c>
      <c r="G129" s="74">
        <f t="shared" si="62"/>
        <v>-0.94244530000000548</v>
      </c>
      <c r="H129" s="67"/>
      <c r="I129" s="76" t="s">
        <v>19</v>
      </c>
      <c r="J129" s="74">
        <f t="shared" ref="J129:N129" si="63">(J39/J38-1)*100</f>
        <v>-1.3721435999999865</v>
      </c>
      <c r="K129" s="74">
        <f t="shared" si="63"/>
        <v>1.8932653400000055</v>
      </c>
      <c r="L129" s="74">
        <f t="shared" si="63"/>
        <v>-0.14125612800001131</v>
      </c>
      <c r="M129" s="74">
        <f t="shared" si="63"/>
        <v>0.32653263468001015</v>
      </c>
      <c r="N129" s="74">
        <f t="shared" si="63"/>
        <v>1.3023658000000049</v>
      </c>
      <c r="O129" s="106"/>
    </row>
    <row r="130" spans="1:15" s="75" customFormat="1" ht="12" customHeight="1">
      <c r="A130" s="67"/>
      <c r="B130" s="80" t="s">
        <v>28</v>
      </c>
      <c r="C130" s="74">
        <f t="shared" ref="C130:G130" si="64">(C40/C39-1)*100</f>
        <v>1.8037456960567244</v>
      </c>
      <c r="D130" s="74">
        <f t="shared" si="64"/>
        <v>3.3350823639999971</v>
      </c>
      <c r="E130" s="74">
        <f t="shared" si="64"/>
        <v>1.6302316850000054</v>
      </c>
      <c r="F130" s="74">
        <f t="shared" si="64"/>
        <v>1.0213546199999923</v>
      </c>
      <c r="G130" s="74">
        <f t="shared" si="64"/>
        <v>2.4300136424999952</v>
      </c>
      <c r="H130" s="67"/>
      <c r="I130" s="80" t="s">
        <v>28</v>
      </c>
      <c r="J130" s="74">
        <f t="shared" ref="J130:N130" si="65">(J40/J39-1)*100</f>
        <v>1.742316520000009</v>
      </c>
      <c r="K130" s="74">
        <f t="shared" si="65"/>
        <v>1.9323642300000055</v>
      </c>
      <c r="L130" s="74">
        <f t="shared" si="65"/>
        <v>0.54104031487300919</v>
      </c>
      <c r="M130" s="74">
        <f t="shared" si="65"/>
        <v>1.0454361539999901</v>
      </c>
      <c r="N130" s="74">
        <f t="shared" si="65"/>
        <v>1.541234690000004</v>
      </c>
      <c r="O130" s="106"/>
    </row>
    <row r="131" spans="1:15" s="75" customFormat="1" ht="12" customHeight="1">
      <c r="A131" s="68"/>
      <c r="B131" s="80" t="s">
        <v>21</v>
      </c>
      <c r="C131" s="74">
        <f t="shared" ref="C131:G131" si="66">(C41/C40-1)*100</f>
        <v>0.35033229148409006</v>
      </c>
      <c r="D131" s="74">
        <f t="shared" si="66"/>
        <v>9.7012536420004736E-2</v>
      </c>
      <c r="E131" s="74">
        <f t="shared" si="66"/>
        <v>1.1123651999999984</v>
      </c>
      <c r="F131" s="74">
        <f t="shared" si="66"/>
        <v>3.3234163249999948</v>
      </c>
      <c r="G131" s="74">
        <f t="shared" si="66"/>
        <v>0.65113265325000835</v>
      </c>
      <c r="H131" s="68"/>
      <c r="I131" s="80" t="s">
        <v>21</v>
      </c>
      <c r="J131" s="74">
        <f t="shared" ref="J131:N131" si="67">(J41/J40-1)*100</f>
        <v>0.48432475210000714</v>
      </c>
      <c r="K131" s="74">
        <f t="shared" si="67"/>
        <v>0.21023563199999984</v>
      </c>
      <c r="L131" s="74">
        <f t="shared" si="67"/>
        <v>-0.10836213999998456</v>
      </c>
      <c r="M131" s="74">
        <f t="shared" si="67"/>
        <v>0.71136819999999545</v>
      </c>
      <c r="N131" s="74">
        <f t="shared" si="67"/>
        <v>0.10323426200000707</v>
      </c>
      <c r="O131" s="106"/>
    </row>
    <row r="132" spans="1:15" s="75" customFormat="1" ht="12.6" customHeight="1">
      <c r="A132" s="68"/>
      <c r="B132" s="76" t="s">
        <v>22</v>
      </c>
      <c r="C132" s="74">
        <f t="shared" ref="C132:G132" si="68">(C42/C41-1)*100</f>
        <v>-0.36919449188654863</v>
      </c>
      <c r="D132" s="74">
        <f t="shared" si="68"/>
        <v>-1.6331326580000027</v>
      </c>
      <c r="E132" s="74">
        <f t="shared" si="68"/>
        <v>-2.0136523999999989</v>
      </c>
      <c r="F132" s="74">
        <f t="shared" si="68"/>
        <v>-2.2124698199999848</v>
      </c>
      <c r="G132" s="74">
        <f t="shared" si="68"/>
        <v>-0.89453265869999798</v>
      </c>
      <c r="H132" s="68"/>
      <c r="I132" s="76" t="s">
        <v>22</v>
      </c>
      <c r="J132" s="74">
        <f t="shared" ref="J132:N132" si="69">(J42/J41-1)*100</f>
        <v>0.56821458719999995</v>
      </c>
      <c r="K132" s="74">
        <f t="shared" si="69"/>
        <v>-1.3651236470999861</v>
      </c>
      <c r="L132" s="74">
        <f t="shared" si="69"/>
        <v>1.2892362514000055</v>
      </c>
      <c r="M132" s="74">
        <f t="shared" si="69"/>
        <v>-1.5015478200000043</v>
      </c>
      <c r="N132" s="74">
        <f t="shared" si="69"/>
        <v>-0.34254124999998359</v>
      </c>
      <c r="O132" s="106"/>
    </row>
    <row r="133" spans="1:15" ht="12.6" customHeight="1">
      <c r="A133" s="3"/>
      <c r="B133" s="76" t="s">
        <v>23</v>
      </c>
      <c r="C133" s="74">
        <f t="shared" ref="C133:G133" si="70">(C43/C42-1)*100</f>
        <v>1.7068668792276087</v>
      </c>
      <c r="D133" s="74">
        <f t="shared" si="70"/>
        <v>1.863036527999995</v>
      </c>
      <c r="E133" s="74">
        <f t="shared" si="70"/>
        <v>0.94236519999999491</v>
      </c>
      <c r="F133" s="74">
        <f t="shared" si="70"/>
        <v>2.0482365199999908</v>
      </c>
      <c r="G133" s="74">
        <f t="shared" si="70"/>
        <v>0.40123641250000563</v>
      </c>
      <c r="H133" s="3"/>
      <c r="I133" s="76" t="s">
        <v>23</v>
      </c>
      <c r="J133" s="74">
        <f t="shared" ref="J133:N133" si="71">(J43/J42-1)*100</f>
        <v>1.5482365400000031</v>
      </c>
      <c r="K133" s="74">
        <f t="shared" si="71"/>
        <v>1.2431589870000037</v>
      </c>
      <c r="L133" s="74">
        <f t="shared" si="71"/>
        <v>2.3020523697850015</v>
      </c>
      <c r="M133" s="74">
        <f t="shared" si="71"/>
        <v>1.3236258739999895</v>
      </c>
      <c r="N133" s="74">
        <f t="shared" si="71"/>
        <v>1.2323685199999934</v>
      </c>
      <c r="O133" s="12"/>
    </row>
    <row r="134" spans="1:15">
      <c r="B134" s="1"/>
      <c r="I134" s="1"/>
    </row>
    <row r="135" spans="1:15" s="75" customFormat="1" ht="12" customHeight="1">
      <c r="A135" s="68">
        <v>2026</v>
      </c>
      <c r="B135" s="76" t="s">
        <v>12</v>
      </c>
      <c r="C135" s="74">
        <f>(C45/C43-1)*100</f>
        <v>-0.61657454273036372</v>
      </c>
      <c r="D135" s="74">
        <f t="shared" ref="D135:G135" si="72">(D45/D43-1)*100</f>
        <v>-0.19158426999998923</v>
      </c>
      <c r="E135" s="74">
        <f t="shared" si="72"/>
        <v>0.76362409999999326</v>
      </c>
      <c r="F135" s="74">
        <f t="shared" si="72"/>
        <v>0.70236250999999861</v>
      </c>
      <c r="G135" s="74">
        <f t="shared" si="72"/>
        <v>-1.0700326579999864</v>
      </c>
      <c r="H135" s="68">
        <v>2026</v>
      </c>
      <c r="I135" s="76" t="s">
        <v>12</v>
      </c>
      <c r="J135" s="74">
        <f>(J45/J43-1)*100</f>
        <v>-1.1012365279999936</v>
      </c>
      <c r="K135" s="74">
        <f t="shared" ref="K135:N135" si="73">(K45/K43-1)*100</f>
        <v>1.2598252999999948</v>
      </c>
      <c r="L135" s="74">
        <f t="shared" si="73"/>
        <v>-1.5601032540000004</v>
      </c>
      <c r="M135" s="74">
        <f t="shared" si="73"/>
        <v>1.4223657999999917</v>
      </c>
      <c r="N135" s="74">
        <f t="shared" si="73"/>
        <v>1.1603265823999953</v>
      </c>
      <c r="O135" s="106"/>
    </row>
    <row r="136" spans="1:15" s="75" customFormat="1" ht="12" customHeight="1">
      <c r="A136" s="68"/>
      <c r="B136" s="76" t="s">
        <v>13</v>
      </c>
      <c r="C136" s="74">
        <f>(C46/C45-1)*100</f>
        <v>-0.26084608343612814</v>
      </c>
      <c r="D136" s="74">
        <f t="shared" ref="D136:G136" si="74">(D46/D45-1)*100</f>
        <v>5.0349999999999007E-2</v>
      </c>
      <c r="E136" s="74">
        <f t="shared" si="74"/>
        <v>0.66123600000000948</v>
      </c>
      <c r="F136" s="74">
        <f t="shared" si="74"/>
        <v>-1.8021350000000158</v>
      </c>
      <c r="G136" s="74">
        <f t="shared" si="74"/>
        <v>-0.40123690000000156</v>
      </c>
      <c r="H136" s="68"/>
      <c r="I136" s="76" t="s">
        <v>13</v>
      </c>
      <c r="J136" s="74">
        <f t="shared" ref="J136:N136" si="75">(J46/J45-1)*100</f>
        <v>-1.2814720000000057</v>
      </c>
      <c r="K136" s="74">
        <f t="shared" si="75"/>
        <v>-0.90147229999998357</v>
      </c>
      <c r="L136" s="74">
        <f t="shared" si="75"/>
        <v>0.19101458719998909</v>
      </c>
      <c r="M136" s="74">
        <f t="shared" si="75"/>
        <v>0.41236239999999924</v>
      </c>
      <c r="N136" s="74">
        <f t="shared" si="75"/>
        <v>-2.4123658000000048</v>
      </c>
      <c r="O136" s="106"/>
    </row>
    <row r="137" spans="1:15" s="75" customFormat="1" ht="12" customHeight="1">
      <c r="A137" s="68"/>
      <c r="B137" s="76" t="s">
        <v>14</v>
      </c>
      <c r="C137" s="74">
        <f>(C47/C46-1)*100</f>
        <v>2.5993787311113792</v>
      </c>
      <c r="D137" s="74">
        <f t="shared" ref="D137:G137" si="76">(D47/D46-1)*100</f>
        <v>1.4523164000000088</v>
      </c>
      <c r="E137" s="74">
        <f t="shared" si="76"/>
        <v>3.5900234999999947</v>
      </c>
      <c r="F137" s="74">
        <f t="shared" si="76"/>
        <v>3.7023146999999978</v>
      </c>
      <c r="G137" s="74">
        <f t="shared" si="76"/>
        <v>2.4058326850000089</v>
      </c>
      <c r="H137" s="68"/>
      <c r="I137" s="76" t="s">
        <v>14</v>
      </c>
      <c r="J137" s="74">
        <f t="shared" ref="J137:N137" si="77">(J47/J46-1)*100</f>
        <v>2.6423657999999905</v>
      </c>
      <c r="K137" s="74">
        <f t="shared" si="77"/>
        <v>-3.1121245799999975</v>
      </c>
      <c r="L137" s="74">
        <f t="shared" si="77"/>
        <v>4.1070125420000103</v>
      </c>
      <c r="M137" s="74">
        <f t="shared" si="77"/>
        <v>4.0123649999999955</v>
      </c>
      <c r="N137" s="74">
        <f t="shared" si="77"/>
        <v>4.9001203540000038</v>
      </c>
      <c r="O137" s="106"/>
    </row>
    <row r="138" spans="1:15" s="75" customFormat="1" ht="12" customHeight="1">
      <c r="A138" s="68"/>
      <c r="B138" s="76" t="s">
        <v>154</v>
      </c>
      <c r="C138" s="74">
        <f>(C48/C47-1)*100</f>
        <v>-1.9308746251867515</v>
      </c>
      <c r="D138" s="74">
        <f t="shared" ref="D138:G138" si="78">(D48/D47-1)*100</f>
        <v>-1.9123658199999949</v>
      </c>
      <c r="E138" s="74">
        <f t="shared" si="78"/>
        <v>-0.37012565999999802</v>
      </c>
      <c r="F138" s="74">
        <f t="shared" si="78"/>
        <v>-1.9013265279999803</v>
      </c>
      <c r="G138" s="74">
        <f t="shared" si="78"/>
        <v>-1.0123658200000052</v>
      </c>
      <c r="H138" s="68"/>
      <c r="I138" s="76" t="s">
        <v>154</v>
      </c>
      <c r="J138" s="74">
        <f t="shared" ref="J138:N138" si="79">(J48/J47-1)*100</f>
        <v>-1.4923658199999967</v>
      </c>
      <c r="K138" s="74">
        <f t="shared" si="79"/>
        <v>-1.6012367409999895</v>
      </c>
      <c r="L138" s="74">
        <f t="shared" si="79"/>
        <v>-2.8452120123657942</v>
      </c>
      <c r="M138" s="74">
        <f t="shared" si="79"/>
        <v>-1.8429865819999947</v>
      </c>
      <c r="N138" s="74">
        <f t="shared" si="79"/>
        <v>-1.1023154700000148</v>
      </c>
      <c r="O138" s="106"/>
    </row>
    <row r="139" spans="1:15" s="75" customFormat="1" ht="12" customHeight="1">
      <c r="A139" s="68"/>
      <c r="B139" s="76" t="s">
        <v>132</v>
      </c>
      <c r="C139" s="74">
        <f>(C49/C48-1)*100</f>
        <v>0.95345263113821854</v>
      </c>
      <c r="D139" s="74">
        <f t="shared" ref="D139:G139" si="80">(D49/D48-1)*100</f>
        <v>2.6120325469999983</v>
      </c>
      <c r="E139" s="74">
        <f t="shared" si="80"/>
        <v>0.25013628599999116</v>
      </c>
      <c r="F139" s="74">
        <f t="shared" si="80"/>
        <v>2.2014723599999897</v>
      </c>
      <c r="G139" s="74">
        <f t="shared" si="80"/>
        <v>-1.3100124359999965</v>
      </c>
      <c r="H139" s="68"/>
      <c r="I139" s="76" t="s">
        <v>132</v>
      </c>
      <c r="J139" s="74">
        <f t="shared" ref="J139:N139" si="81">(J49/J48-1)*100</f>
        <v>2.1214236500000094</v>
      </c>
      <c r="K139" s="74">
        <f t="shared" si="81"/>
        <v>2.1001254700000027</v>
      </c>
      <c r="L139" s="74">
        <f t="shared" si="81"/>
        <v>-0.18011326800001504</v>
      </c>
      <c r="M139" s="74">
        <f t="shared" si="81"/>
        <v>0.40123658199999745</v>
      </c>
      <c r="N139" s="74">
        <f t="shared" si="81"/>
        <v>-0.63203499999999746</v>
      </c>
      <c r="O139" s="106"/>
    </row>
    <row r="140" spans="1:15" s="75" customFormat="1" ht="12" hidden="1" customHeight="1">
      <c r="A140" s="68"/>
      <c r="B140" s="76" t="s">
        <v>133</v>
      </c>
      <c r="C140" s="74">
        <f t="shared" ref="C140:G140" si="82">(C50/C49-1)*100</f>
        <v>-100</v>
      </c>
      <c r="D140" s="74">
        <f t="shared" si="82"/>
        <v>-100</v>
      </c>
      <c r="E140" s="74">
        <f t="shared" si="82"/>
        <v>-100</v>
      </c>
      <c r="F140" s="74">
        <f t="shared" si="82"/>
        <v>-100</v>
      </c>
      <c r="G140" s="74">
        <f t="shared" si="82"/>
        <v>-100</v>
      </c>
      <c r="H140" s="68"/>
      <c r="I140" s="76" t="s">
        <v>133</v>
      </c>
      <c r="J140" s="74">
        <f t="shared" ref="J140:N140" si="83">(J50/J49-1)*100</f>
        <v>-100</v>
      </c>
      <c r="K140" s="74">
        <f t="shared" si="83"/>
        <v>-100</v>
      </c>
      <c r="L140" s="74">
        <f t="shared" si="83"/>
        <v>-100</v>
      </c>
      <c r="M140" s="74">
        <f t="shared" si="83"/>
        <v>-100</v>
      </c>
      <c r="N140" s="74">
        <f t="shared" si="83"/>
        <v>-100</v>
      </c>
      <c r="O140" s="106"/>
    </row>
    <row r="141" spans="1:15" s="75" customFormat="1" ht="12" hidden="1" customHeight="1">
      <c r="A141" s="68"/>
      <c r="B141" s="76" t="s">
        <v>134</v>
      </c>
      <c r="C141" s="74" t="e">
        <f t="shared" ref="C141:G141" si="84">(C51/C50-1)*100</f>
        <v>#DIV/0!</v>
      </c>
      <c r="D141" s="74" t="e">
        <f t="shared" si="84"/>
        <v>#DIV/0!</v>
      </c>
      <c r="E141" s="74" t="e">
        <f t="shared" si="84"/>
        <v>#DIV/0!</v>
      </c>
      <c r="F141" s="74" t="e">
        <f t="shared" si="84"/>
        <v>#DIV/0!</v>
      </c>
      <c r="G141" s="74" t="e">
        <f t="shared" si="84"/>
        <v>#DIV/0!</v>
      </c>
      <c r="H141" s="68"/>
      <c r="I141" s="76" t="s">
        <v>134</v>
      </c>
      <c r="J141" s="74" t="e">
        <f t="shared" ref="J141:N141" si="85">(J51/J50-1)*100</f>
        <v>#DIV/0!</v>
      </c>
      <c r="K141" s="74" t="e">
        <f t="shared" si="85"/>
        <v>#DIV/0!</v>
      </c>
      <c r="L141" s="74" t="e">
        <f t="shared" si="85"/>
        <v>#DIV/0!</v>
      </c>
      <c r="M141" s="74" t="e">
        <f t="shared" si="85"/>
        <v>#DIV/0!</v>
      </c>
      <c r="N141" s="74" t="e">
        <f t="shared" si="85"/>
        <v>#DIV/0!</v>
      </c>
      <c r="O141" s="106"/>
    </row>
    <row r="142" spans="1:15" s="75" customFormat="1" ht="12" hidden="1" customHeight="1">
      <c r="A142" s="67"/>
      <c r="B142" s="76" t="s">
        <v>135</v>
      </c>
      <c r="C142" s="74" t="e">
        <f t="shared" ref="C142:G142" si="86">(C52/C51-1)*100</f>
        <v>#DIV/0!</v>
      </c>
      <c r="D142" s="74" t="e">
        <f t="shared" si="86"/>
        <v>#DIV/0!</v>
      </c>
      <c r="E142" s="74" t="e">
        <f t="shared" si="86"/>
        <v>#DIV/0!</v>
      </c>
      <c r="F142" s="74" t="e">
        <f t="shared" si="86"/>
        <v>#DIV/0!</v>
      </c>
      <c r="G142" s="74" t="e">
        <f t="shared" si="86"/>
        <v>#DIV/0!</v>
      </c>
      <c r="H142" s="67"/>
      <c r="I142" s="76" t="s">
        <v>135</v>
      </c>
      <c r="J142" s="74" t="e">
        <f t="shared" ref="J142:N142" si="87">(J52/J51-1)*100</f>
        <v>#DIV/0!</v>
      </c>
      <c r="K142" s="74" t="e">
        <f t="shared" si="87"/>
        <v>#DIV/0!</v>
      </c>
      <c r="L142" s="74" t="e">
        <f t="shared" si="87"/>
        <v>#DIV/0!</v>
      </c>
      <c r="M142" s="74" t="e">
        <f t="shared" si="87"/>
        <v>#DIV/0!</v>
      </c>
      <c r="N142" s="74" t="e">
        <f t="shared" si="87"/>
        <v>#DIV/0!</v>
      </c>
      <c r="O142" s="106"/>
    </row>
    <row r="143" spans="1:15" s="75" customFormat="1" ht="12" hidden="1" customHeight="1">
      <c r="A143" s="67"/>
      <c r="B143" s="76" t="s">
        <v>136</v>
      </c>
      <c r="C143" s="74" t="e">
        <f t="shared" ref="C143:G143" si="88">(C53/C52-1)*100</f>
        <v>#DIV/0!</v>
      </c>
      <c r="D143" s="74" t="e">
        <f t="shared" si="88"/>
        <v>#DIV/0!</v>
      </c>
      <c r="E143" s="74" t="e">
        <f t="shared" si="88"/>
        <v>#DIV/0!</v>
      </c>
      <c r="F143" s="74" t="e">
        <f t="shared" si="88"/>
        <v>#DIV/0!</v>
      </c>
      <c r="G143" s="74" t="e">
        <f t="shared" si="88"/>
        <v>#DIV/0!</v>
      </c>
      <c r="H143" s="67"/>
      <c r="I143" s="76" t="s">
        <v>136</v>
      </c>
      <c r="J143" s="74" t="e">
        <f t="shared" ref="J143:N143" si="89">(J53/J52-1)*100</f>
        <v>#DIV/0!</v>
      </c>
      <c r="K143" s="74" t="e">
        <f t="shared" si="89"/>
        <v>#DIV/0!</v>
      </c>
      <c r="L143" s="74" t="e">
        <f t="shared" si="89"/>
        <v>#DIV/0!</v>
      </c>
      <c r="M143" s="74" t="e">
        <f t="shared" si="89"/>
        <v>#DIV/0!</v>
      </c>
      <c r="N143" s="74" t="e">
        <f t="shared" si="89"/>
        <v>#DIV/0!</v>
      </c>
      <c r="O143" s="106"/>
    </row>
    <row r="144" spans="1:15" s="75" customFormat="1" ht="12" hidden="1" customHeight="1">
      <c r="A144" s="68"/>
      <c r="B144" s="76" t="s">
        <v>137</v>
      </c>
      <c r="C144" s="74" t="e">
        <f t="shared" ref="C144:G144" si="90">(C54/C53-1)*100</f>
        <v>#DIV/0!</v>
      </c>
      <c r="D144" s="74" t="e">
        <f t="shared" si="90"/>
        <v>#DIV/0!</v>
      </c>
      <c r="E144" s="74" t="e">
        <f t="shared" si="90"/>
        <v>#DIV/0!</v>
      </c>
      <c r="F144" s="74" t="e">
        <f t="shared" si="90"/>
        <v>#DIV/0!</v>
      </c>
      <c r="G144" s="74" t="e">
        <f t="shared" si="90"/>
        <v>#DIV/0!</v>
      </c>
      <c r="H144" s="68"/>
      <c r="I144" s="76" t="s">
        <v>137</v>
      </c>
      <c r="J144" s="74" t="e">
        <f t="shared" ref="J144:N144" si="91">(J54/J53-1)*100</f>
        <v>#DIV/0!</v>
      </c>
      <c r="K144" s="74" t="e">
        <f t="shared" si="91"/>
        <v>#DIV/0!</v>
      </c>
      <c r="L144" s="74" t="e">
        <f t="shared" si="91"/>
        <v>#DIV/0!</v>
      </c>
      <c r="M144" s="74" t="e">
        <f t="shared" si="91"/>
        <v>#DIV/0!</v>
      </c>
      <c r="N144" s="74" t="e">
        <f t="shared" si="91"/>
        <v>#DIV/0!</v>
      </c>
      <c r="O144" s="106"/>
    </row>
    <row r="145" spans="1:15" s="75" customFormat="1" ht="12.6" hidden="1" customHeight="1">
      <c r="A145" s="68"/>
      <c r="B145" s="76" t="s">
        <v>138</v>
      </c>
      <c r="C145" s="74" t="e">
        <f t="shared" ref="C145:G145" si="92">(C55/C54-1)*100</f>
        <v>#DIV/0!</v>
      </c>
      <c r="D145" s="74" t="e">
        <f t="shared" si="92"/>
        <v>#DIV/0!</v>
      </c>
      <c r="E145" s="74" t="e">
        <f t="shared" si="92"/>
        <v>#DIV/0!</v>
      </c>
      <c r="F145" s="74" t="e">
        <f t="shared" si="92"/>
        <v>#DIV/0!</v>
      </c>
      <c r="G145" s="74" t="e">
        <f t="shared" si="92"/>
        <v>#DIV/0!</v>
      </c>
      <c r="H145" s="68"/>
      <c r="I145" s="76" t="s">
        <v>138</v>
      </c>
      <c r="J145" s="74" t="e">
        <f t="shared" ref="J145:N145" si="93">(J55/J54-1)*100</f>
        <v>#DIV/0!</v>
      </c>
      <c r="K145" s="74" t="e">
        <f t="shared" si="93"/>
        <v>#DIV/0!</v>
      </c>
      <c r="L145" s="74" t="e">
        <f t="shared" si="93"/>
        <v>#DIV/0!</v>
      </c>
      <c r="M145" s="74" t="e">
        <f t="shared" si="93"/>
        <v>#DIV/0!</v>
      </c>
      <c r="N145" s="74" t="e">
        <f t="shared" si="93"/>
        <v>#DIV/0!</v>
      </c>
      <c r="O145" s="106"/>
    </row>
    <row r="146" spans="1:15" ht="12.6" hidden="1" customHeight="1">
      <c r="A146" s="3"/>
      <c r="B146" s="76" t="s">
        <v>112</v>
      </c>
      <c r="C146" s="9" t="e">
        <f t="shared" ref="C146:G146" si="94">(C56/C55-1)*100</f>
        <v>#DIV/0!</v>
      </c>
      <c r="D146" s="9" t="e">
        <f t="shared" si="94"/>
        <v>#DIV/0!</v>
      </c>
      <c r="E146" s="9" t="e">
        <f t="shared" si="94"/>
        <v>#DIV/0!</v>
      </c>
      <c r="F146" s="9" t="e">
        <f t="shared" si="94"/>
        <v>#DIV/0!</v>
      </c>
      <c r="G146" s="9" t="e">
        <f t="shared" si="94"/>
        <v>#DIV/0!</v>
      </c>
      <c r="H146" s="3"/>
      <c r="I146" s="76" t="s">
        <v>112</v>
      </c>
      <c r="J146" s="9" t="e">
        <f t="shared" ref="J146:N146" si="95">(J56/J55-1)*100</f>
        <v>#DIV/0!</v>
      </c>
      <c r="K146" s="9" t="e">
        <f t="shared" si="95"/>
        <v>#DIV/0!</v>
      </c>
      <c r="L146" s="9" t="e">
        <f t="shared" si="95"/>
        <v>#DIV/0!</v>
      </c>
      <c r="M146" s="9" t="e">
        <f t="shared" si="95"/>
        <v>#DIV/0!</v>
      </c>
      <c r="N146" s="9" t="e">
        <f t="shared" si="95"/>
        <v>#DIV/0!</v>
      </c>
      <c r="O146" s="12"/>
    </row>
  </sheetData>
  <sheetProtection algorithmName="SHA-512" hashValue="cDsldHzG6eV/Ly4HUwR0j2xZZa+XJ1e82FwR7vjZQURAgsIYH1XSWKiJG9etfADKB0wiE+bRcWIPtL/zqFXUkw==" saltValue="HitqGG9KH0sjx6iF+2srZQ==" spinCount="100000" sheet="1" formatCells="0" formatColumns="0" formatRows="0" insertColumns="0" insertRows="0" insertHyperlinks="0" deleteColumns="0" deleteRows="0" sort="0" autoFilter="0" pivotTables="0"/>
  <mergeCells count="14">
    <mergeCell ref="A107:G107"/>
    <mergeCell ref="H107:N107"/>
    <mergeCell ref="A4:B4"/>
    <mergeCell ref="H4:I4"/>
    <mergeCell ref="A5:B5"/>
    <mergeCell ref="H5:I5"/>
    <mergeCell ref="A6:B6"/>
    <mergeCell ref="H6:I6"/>
    <mergeCell ref="B1:B2"/>
    <mergeCell ref="I1:I2"/>
    <mergeCell ref="A8:B8"/>
    <mergeCell ref="H8:I8"/>
    <mergeCell ref="A58:G58"/>
    <mergeCell ref="H58:N58"/>
  </mergeCells>
  <printOptions horizontalCentered="1"/>
  <pageMargins left="0.39370078740157483" right="0.39370078740157483" top="0.39370078740157483" bottom="0" header="0.31496062992125984" footer="0"/>
  <pageSetup paperSize="9" scale="60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147"/>
  <sheetViews>
    <sheetView showGridLines="0" view="pageBreakPreview" zoomScaleNormal="100" workbookViewId="0">
      <selection activeCell="C14" sqref="C14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6" width="26.109375" style="1" customWidth="1"/>
    <col min="7" max="7" width="29" style="1" customWidth="1"/>
    <col min="8" max="16384" width="9.109375" style="2"/>
  </cols>
  <sheetData>
    <row r="1" spans="1:12" ht="15" customHeight="1">
      <c r="A1" s="108" t="s">
        <v>0</v>
      </c>
      <c r="B1" s="128">
        <v>8</v>
      </c>
      <c r="C1" s="19" t="s">
        <v>106</v>
      </c>
      <c r="D1" s="2"/>
      <c r="E1" s="2"/>
      <c r="F1" s="2"/>
      <c r="G1" s="2"/>
    </row>
    <row r="2" spans="1:12" ht="15" customHeight="1">
      <c r="A2" s="109" t="s">
        <v>53</v>
      </c>
      <c r="B2" s="128"/>
      <c r="C2" s="20" t="s">
        <v>70</v>
      </c>
      <c r="D2" s="2"/>
      <c r="E2" s="2"/>
      <c r="F2" s="2"/>
      <c r="G2" s="2"/>
    </row>
    <row r="3" spans="1:12" ht="4.95" customHeight="1"/>
    <row r="4" spans="1:12" s="13" customFormat="1" ht="56.4" customHeight="1">
      <c r="A4" s="135" t="s">
        <v>108</v>
      </c>
      <c r="B4" s="135"/>
      <c r="C4" s="15" t="s">
        <v>41</v>
      </c>
      <c r="D4" s="14" t="s">
        <v>71</v>
      </c>
      <c r="E4" s="14" t="s">
        <v>72</v>
      </c>
      <c r="F4" s="14" t="s">
        <v>73</v>
      </c>
      <c r="G4" s="14" t="s">
        <v>152</v>
      </c>
    </row>
    <row r="5" spans="1:12" s="13" customFormat="1" ht="57.6">
      <c r="A5" s="136" t="s">
        <v>110</v>
      </c>
      <c r="B5" s="136"/>
      <c r="C5" s="17" t="s">
        <v>46</v>
      </c>
      <c r="D5" s="16" t="s">
        <v>150</v>
      </c>
      <c r="E5" s="16" t="s">
        <v>74</v>
      </c>
      <c r="F5" s="16" t="s">
        <v>151</v>
      </c>
      <c r="G5" s="16" t="s">
        <v>153</v>
      </c>
    </row>
    <row r="6" spans="1:12" s="1" customFormat="1" ht="12" customHeight="1">
      <c r="A6" s="137" t="s">
        <v>109</v>
      </c>
      <c r="B6" s="137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12" s="1" customFormat="1" ht="3" customHeight="1">
      <c r="A7" s="21"/>
      <c r="B7" s="21"/>
      <c r="C7" s="22"/>
      <c r="D7" s="22"/>
      <c r="E7" s="22"/>
      <c r="F7" s="22"/>
      <c r="G7" s="22"/>
    </row>
    <row r="8" spans="1:12" s="44" customFormat="1" ht="16.5" customHeight="1">
      <c r="A8" s="143" t="s">
        <v>131</v>
      </c>
      <c r="B8" s="131"/>
      <c r="C8" s="131"/>
      <c r="D8" s="131"/>
      <c r="E8" s="131"/>
      <c r="F8" s="131"/>
      <c r="G8" s="131"/>
    </row>
    <row r="9" spans="1:12" ht="7.95" customHeight="1">
      <c r="A9" s="84"/>
      <c r="B9" s="84"/>
      <c r="C9" s="85"/>
      <c r="D9" s="85"/>
      <c r="E9" s="85"/>
      <c r="F9" s="85"/>
      <c r="G9" s="85"/>
    </row>
    <row r="10" spans="1:12" ht="10.95" customHeight="1">
      <c r="A10" s="67"/>
      <c r="B10" s="67"/>
      <c r="C10" s="86"/>
      <c r="D10" s="86"/>
      <c r="E10" s="86"/>
      <c r="F10" s="86"/>
      <c r="G10" s="86"/>
    </row>
    <row r="11" spans="1:12" ht="10.95" hidden="1" customHeight="1">
      <c r="A11" s="68">
        <v>2018</v>
      </c>
      <c r="B11" s="67"/>
      <c r="C11" s="86">
        <v>146678.59781179007</v>
      </c>
      <c r="D11" s="86">
        <v>80457.336686164257</v>
      </c>
      <c r="E11" s="86">
        <v>18404.467512735489</v>
      </c>
      <c r="F11" s="86">
        <v>36238.588555977949</v>
      </c>
      <c r="G11" s="86">
        <v>11578.205056912397</v>
      </c>
    </row>
    <row r="12" spans="1:12" ht="12" hidden="1" customHeight="1">
      <c r="A12" s="68">
        <v>2019</v>
      </c>
      <c r="B12" s="76"/>
      <c r="C12" s="86">
        <v>150623.52565286739</v>
      </c>
      <c r="D12" s="86">
        <v>81536.757984041004</v>
      </c>
      <c r="E12" s="86">
        <v>19321.033434815028</v>
      </c>
      <c r="F12" s="86">
        <v>37703.667241609437</v>
      </c>
      <c r="G12" s="86">
        <v>12062.066992401935</v>
      </c>
      <c r="H12" s="10"/>
      <c r="I12" s="8"/>
      <c r="J12" s="8"/>
      <c r="K12" s="8"/>
      <c r="L12" s="8"/>
    </row>
    <row r="13" spans="1:12" ht="12" customHeight="1">
      <c r="A13" s="68">
        <v>2020</v>
      </c>
      <c r="B13" s="76"/>
      <c r="C13" s="86">
        <v>135095.61917637609</v>
      </c>
      <c r="D13" s="86">
        <v>74956.531794384267</v>
      </c>
      <c r="E13" s="86">
        <v>16569.036651638307</v>
      </c>
      <c r="F13" s="86">
        <v>32409.486587585201</v>
      </c>
      <c r="G13" s="86">
        <v>11160.564142768293</v>
      </c>
      <c r="H13" s="10"/>
      <c r="I13" s="8"/>
      <c r="J13" s="8"/>
      <c r="K13" s="8"/>
      <c r="L13" s="8"/>
    </row>
    <row r="14" spans="1:12" ht="12" customHeight="1">
      <c r="A14" s="68">
        <v>2021</v>
      </c>
      <c r="B14" s="76"/>
      <c r="C14" s="86">
        <v>124104.79334581223</v>
      </c>
      <c r="D14" s="86">
        <v>70680.200881077952</v>
      </c>
      <c r="E14" s="86">
        <v>14214.014217879398</v>
      </c>
      <c r="F14" s="86">
        <v>28250.917380684834</v>
      </c>
      <c r="G14" s="86">
        <v>10959.660866170041</v>
      </c>
      <c r="H14" s="10"/>
      <c r="I14" s="8"/>
      <c r="J14" s="8"/>
      <c r="K14" s="8"/>
      <c r="L14" s="8"/>
    </row>
    <row r="15" spans="1:12" ht="12" customHeight="1">
      <c r="A15" s="68">
        <v>2022</v>
      </c>
      <c r="B15" s="76"/>
      <c r="C15" s="86">
        <v>183173.00721612677</v>
      </c>
      <c r="D15" s="86">
        <v>98665.503201664163</v>
      </c>
      <c r="E15" s="86">
        <v>24233.166170918914</v>
      </c>
      <c r="F15" s="86">
        <v>46373.422456826695</v>
      </c>
      <c r="G15" s="86">
        <v>13900.915386716999</v>
      </c>
      <c r="H15" s="10"/>
      <c r="I15" s="8"/>
      <c r="J15" s="8"/>
      <c r="K15" s="8"/>
      <c r="L15" s="8"/>
    </row>
    <row r="16" spans="1:12" ht="12" customHeight="1">
      <c r="A16" s="68">
        <v>2023</v>
      </c>
      <c r="B16" s="67"/>
      <c r="C16" s="86">
        <v>205705.80473863636</v>
      </c>
      <c r="D16" s="86">
        <v>109870.30146326739</v>
      </c>
      <c r="E16" s="86">
        <v>28745.68065997912</v>
      </c>
      <c r="F16" s="86">
        <v>54387.508043265843</v>
      </c>
      <c r="G16" s="86">
        <v>12702.314572123993</v>
      </c>
      <c r="H16" s="7"/>
      <c r="I16" s="8"/>
      <c r="J16" s="8"/>
      <c r="K16" s="8"/>
      <c r="L16" s="8"/>
    </row>
    <row r="17" spans="1:12" ht="12" customHeight="1">
      <c r="A17" s="68">
        <v>2024</v>
      </c>
      <c r="B17" s="67"/>
      <c r="C17" s="86">
        <v>219058.11967068297</v>
      </c>
      <c r="D17" s="86">
        <v>113466.32358905711</v>
      </c>
      <c r="E17" s="86">
        <v>31797.831483089558</v>
      </c>
      <c r="F17" s="86">
        <v>60197.393653328545</v>
      </c>
      <c r="G17" s="86">
        <v>13596.570945207754</v>
      </c>
      <c r="H17" s="7"/>
      <c r="I17" s="8"/>
      <c r="J17" s="8"/>
      <c r="K17" s="8"/>
      <c r="L17" s="8"/>
    </row>
    <row r="18" spans="1:12" ht="12" customHeight="1">
      <c r="A18" s="68">
        <v>2025</v>
      </c>
      <c r="B18" s="67"/>
      <c r="C18" s="86">
        <v>226130.18170823599</v>
      </c>
      <c r="D18" s="86">
        <v>115361.233588905</v>
      </c>
      <c r="E18" s="86">
        <v>33519.209422885498</v>
      </c>
      <c r="F18" s="86">
        <v>62837.076227666199</v>
      </c>
      <c r="G18" s="86">
        <v>14412.662468779101</v>
      </c>
      <c r="H18" s="7"/>
      <c r="I18" s="8"/>
      <c r="J18" s="8"/>
      <c r="K18" s="8"/>
      <c r="L18" s="8"/>
    </row>
    <row r="19" spans="1:12" ht="10.95" customHeight="1">
      <c r="A19" s="68"/>
      <c r="B19" s="67"/>
      <c r="C19" s="74"/>
      <c r="D19" s="74"/>
      <c r="E19" s="74"/>
      <c r="F19" s="74"/>
      <c r="G19" s="68"/>
      <c r="H19" s="7"/>
      <c r="I19" s="8"/>
      <c r="J19" s="8"/>
      <c r="K19" s="8"/>
      <c r="L19" s="8"/>
    </row>
    <row r="20" spans="1:12" ht="12" hidden="1" customHeight="1">
      <c r="A20" s="68">
        <v>2024</v>
      </c>
      <c r="B20" s="76" t="s">
        <v>12</v>
      </c>
      <c r="C20" s="86">
        <v>17615.044023736886</v>
      </c>
      <c r="D20" s="86">
        <v>9262.1046264342658</v>
      </c>
      <c r="E20" s="86">
        <v>2507.4074360926015</v>
      </c>
      <c r="F20" s="86">
        <v>4741.453773309292</v>
      </c>
      <c r="G20" s="86">
        <v>1104.0781879007241</v>
      </c>
    </row>
    <row r="21" spans="1:12" ht="12" hidden="1" customHeight="1">
      <c r="A21" s="68"/>
      <c r="B21" s="67" t="s">
        <v>13</v>
      </c>
      <c r="C21" s="86">
        <v>17371.133957238399</v>
      </c>
      <c r="D21" s="86">
        <v>8845.3099182447258</v>
      </c>
      <c r="E21" s="86">
        <v>2572.6000294310093</v>
      </c>
      <c r="F21" s="86">
        <v>4878.9559327352608</v>
      </c>
      <c r="G21" s="86">
        <v>1074.2680768274045</v>
      </c>
    </row>
    <row r="22" spans="1:12" ht="12" hidden="1" customHeight="1">
      <c r="A22" s="67"/>
      <c r="B22" s="76" t="s">
        <v>14</v>
      </c>
      <c r="C22" s="86">
        <v>18812.628613014836</v>
      </c>
      <c r="D22" s="86">
        <v>9977.5095877800504</v>
      </c>
      <c r="E22" s="86">
        <v>2631.7698301079222</v>
      </c>
      <c r="F22" s="86">
        <v>4976.5350513899666</v>
      </c>
      <c r="G22" s="86">
        <v>1226.8141437368959</v>
      </c>
    </row>
    <row r="23" spans="1:12" ht="12" hidden="1" customHeight="1">
      <c r="A23" s="67"/>
      <c r="B23" s="76" t="s">
        <v>15</v>
      </c>
      <c r="C23" s="86">
        <v>17269.676877777049</v>
      </c>
      <c r="D23" s="86">
        <v>8640.5233030175223</v>
      </c>
      <c r="E23" s="86">
        <v>2665.9828378993247</v>
      </c>
      <c r="F23" s="86">
        <v>4996.4411915955252</v>
      </c>
      <c r="G23" s="86">
        <v>966.72954526467402</v>
      </c>
    </row>
    <row r="24" spans="1:12" ht="12" hidden="1" customHeight="1">
      <c r="A24" s="67"/>
      <c r="B24" s="76" t="s">
        <v>16</v>
      </c>
      <c r="C24" s="86">
        <v>18781.690216626041</v>
      </c>
      <c r="D24" s="86">
        <v>9927.9612751671339</v>
      </c>
      <c r="E24" s="86">
        <v>2679.3127520888215</v>
      </c>
      <c r="F24" s="86">
        <v>5041.4091623198856</v>
      </c>
      <c r="G24" s="86">
        <v>1133.0070270501978</v>
      </c>
    </row>
    <row r="25" spans="1:12" ht="12" hidden="1" customHeight="1">
      <c r="A25" s="67"/>
      <c r="B25" s="76" t="s">
        <v>17</v>
      </c>
      <c r="C25" s="86">
        <v>17009.11169647202</v>
      </c>
      <c r="D25" s="86">
        <v>8220.3519358383874</v>
      </c>
      <c r="E25" s="86">
        <v>2671.2748138325551</v>
      </c>
      <c r="F25" s="86">
        <v>5016.2021165082851</v>
      </c>
      <c r="G25" s="86">
        <v>1101.2828302927924</v>
      </c>
    </row>
    <row r="26" spans="1:12" ht="12" hidden="1" customHeight="1">
      <c r="A26" s="67"/>
      <c r="B26" s="76" t="s">
        <v>18</v>
      </c>
      <c r="C26" s="86">
        <v>18988.315678134149</v>
      </c>
      <c r="D26" s="86">
        <v>10004.168305915318</v>
      </c>
      <c r="E26" s="86">
        <v>2689.9737375293821</v>
      </c>
      <c r="F26" s="86">
        <v>5056.3317334403519</v>
      </c>
      <c r="G26" s="86">
        <v>1237.8419012490988</v>
      </c>
    </row>
    <row r="27" spans="1:12" ht="12" hidden="1" customHeight="1">
      <c r="A27" s="67"/>
      <c r="B27" s="76" t="s">
        <v>19</v>
      </c>
      <c r="C27" s="86">
        <v>18867.090210648759</v>
      </c>
      <c r="D27" s="86">
        <v>9890.1207872278828</v>
      </c>
      <c r="E27" s="86">
        <v>2700.7336324795001</v>
      </c>
      <c r="F27" s="86">
        <v>5086.6697238409943</v>
      </c>
      <c r="G27" s="86">
        <v>1189.5660671003841</v>
      </c>
    </row>
    <row r="28" spans="1:12" ht="12" hidden="1" customHeight="1">
      <c r="A28" s="67"/>
      <c r="B28" s="76" t="s">
        <v>20</v>
      </c>
      <c r="C28" s="86">
        <v>17292.258370850559</v>
      </c>
      <c r="D28" s="86">
        <v>8473.8554904968496</v>
      </c>
      <c r="E28" s="86">
        <v>2665.6240952572666</v>
      </c>
      <c r="F28" s="86">
        <v>5025.0701534852806</v>
      </c>
      <c r="G28" s="86">
        <v>1127.7086316111643</v>
      </c>
    </row>
    <row r="29" spans="1:12" ht="12" hidden="1" customHeight="1">
      <c r="A29" s="67"/>
      <c r="B29" s="76" t="s">
        <v>21</v>
      </c>
      <c r="C29" s="86">
        <v>18872.608357189081</v>
      </c>
      <c r="D29" s="86">
        <v>9864.4151764873823</v>
      </c>
      <c r="E29" s="86">
        <v>2694.9459603050959</v>
      </c>
      <c r="F29" s="86">
        <v>5105.471275941045</v>
      </c>
      <c r="G29" s="86">
        <v>1207.7759444555566</v>
      </c>
    </row>
    <row r="30" spans="1:12" ht="12" hidden="1" customHeight="1">
      <c r="A30" s="67"/>
      <c r="B30" s="76" t="s">
        <v>22</v>
      </c>
      <c r="C30" s="86">
        <v>18328.22036909057</v>
      </c>
      <c r="D30" s="86">
        <v>9539.8759171809488</v>
      </c>
      <c r="E30" s="86">
        <v>2627.5723112974688</v>
      </c>
      <c r="F30" s="86">
        <v>5059.5220344575755</v>
      </c>
      <c r="G30" s="86">
        <v>1101.2501061545765</v>
      </c>
    </row>
    <row r="31" spans="1:12" ht="12" hidden="1" customHeight="1">
      <c r="A31" s="67"/>
      <c r="B31" s="80" t="s">
        <v>23</v>
      </c>
      <c r="C31" s="86">
        <v>19850.341299904609</v>
      </c>
      <c r="D31" s="86">
        <v>10820.12726526663</v>
      </c>
      <c r="E31" s="86">
        <v>2690.6340467686082</v>
      </c>
      <c r="F31" s="86">
        <v>5213.3315043050861</v>
      </c>
      <c r="G31" s="86">
        <v>1126.2484835642854</v>
      </c>
    </row>
    <row r="32" spans="1:12" ht="10.95" hidden="1" customHeight="1">
      <c r="A32" s="67"/>
      <c r="B32" s="81"/>
      <c r="C32" s="86"/>
      <c r="D32" s="86"/>
      <c r="E32" s="86"/>
      <c r="F32" s="86"/>
      <c r="G32" s="86"/>
    </row>
    <row r="33" spans="1:7" ht="12" customHeight="1">
      <c r="A33" s="68">
        <v>2025</v>
      </c>
      <c r="B33" s="80" t="s">
        <v>12</v>
      </c>
      <c r="C33" s="86">
        <v>16009.045180228997</v>
      </c>
      <c r="D33" s="86">
        <v>7162.924249606509</v>
      </c>
      <c r="E33" s="86">
        <v>2635.7451122145285</v>
      </c>
      <c r="F33" s="86">
        <v>5119.4915372275946</v>
      </c>
      <c r="G33" s="86">
        <v>1090.8842811803665</v>
      </c>
    </row>
    <row r="34" spans="1:7" ht="12" customHeight="1">
      <c r="A34" s="68"/>
      <c r="B34" s="80" t="s">
        <v>13</v>
      </c>
      <c r="C34" s="86">
        <v>17626.344270228117</v>
      </c>
      <c r="D34" s="86">
        <v>8863.8322419180713</v>
      </c>
      <c r="E34" s="86">
        <v>2588.3017001946673</v>
      </c>
      <c r="F34" s="86">
        <v>5011.9822149458159</v>
      </c>
      <c r="G34" s="86">
        <v>1162.2281131695624</v>
      </c>
    </row>
    <row r="35" spans="1:7" ht="12" customHeight="1">
      <c r="A35" s="68"/>
      <c r="B35" s="76" t="s">
        <v>24</v>
      </c>
      <c r="C35" s="86">
        <v>19242.927234072882</v>
      </c>
      <c r="D35" s="86">
        <v>10129.587486063972</v>
      </c>
      <c r="E35" s="86">
        <v>2689.7631268422974</v>
      </c>
      <c r="F35" s="86">
        <v>5181.3872138109837</v>
      </c>
      <c r="G35" s="86">
        <v>1242.1894073556284</v>
      </c>
    </row>
    <row r="36" spans="1:7" ht="12" customHeight="1">
      <c r="A36" s="68"/>
      <c r="B36" s="80" t="s">
        <v>15</v>
      </c>
      <c r="C36" s="86">
        <v>17625.66418898496</v>
      </c>
      <c r="D36" s="86">
        <v>8723.6007429982928</v>
      </c>
      <c r="E36" s="86">
        <v>2685.1905295266656</v>
      </c>
      <c r="F36" s="86">
        <v>5120.7649834093954</v>
      </c>
      <c r="G36" s="86">
        <v>1096.1079330506063</v>
      </c>
    </row>
    <row r="37" spans="1:7" ht="12" customHeight="1">
      <c r="A37" s="68"/>
      <c r="B37" s="76" t="s">
        <v>16</v>
      </c>
      <c r="C37" s="86">
        <v>19069.277712632465</v>
      </c>
      <c r="D37" s="86">
        <v>9949.1582675894824</v>
      </c>
      <c r="E37" s="86">
        <v>2748.5579434135693</v>
      </c>
      <c r="F37" s="86">
        <v>5145.4993015328055</v>
      </c>
      <c r="G37" s="86">
        <v>1226.0622000966102</v>
      </c>
    </row>
    <row r="38" spans="1:7" ht="12" customHeight="1">
      <c r="A38" s="68"/>
      <c r="B38" s="80" t="s">
        <v>17</v>
      </c>
      <c r="C38" s="86">
        <v>17132.599334911421</v>
      </c>
      <c r="D38" s="86">
        <v>7989.973008162855</v>
      </c>
      <c r="E38" s="86">
        <v>2799.2100521616076</v>
      </c>
      <c r="F38" s="86">
        <v>5164.2574615799895</v>
      </c>
      <c r="G38" s="86">
        <v>1179.1588130069706</v>
      </c>
    </row>
    <row r="39" spans="1:7" ht="12" customHeight="1">
      <c r="A39" s="68"/>
      <c r="B39" s="80" t="s">
        <v>18</v>
      </c>
      <c r="C39" s="86">
        <v>19286.210120777079</v>
      </c>
      <c r="D39" s="86">
        <v>9894.7825733088794</v>
      </c>
      <c r="E39" s="86">
        <v>2857.7135422517849</v>
      </c>
      <c r="F39" s="86">
        <v>5202.6795370941445</v>
      </c>
      <c r="G39" s="86">
        <v>1331.0344681222684</v>
      </c>
    </row>
    <row r="40" spans="1:7" ht="12" customHeight="1">
      <c r="A40" s="67"/>
      <c r="B40" s="76" t="s">
        <v>19</v>
      </c>
      <c r="C40" s="86">
        <v>19618.242700840547</v>
      </c>
      <c r="D40" s="86">
        <v>10302.645510980674</v>
      </c>
      <c r="E40" s="86">
        <v>2842.0618451808718</v>
      </c>
      <c r="F40" s="86">
        <v>5190.8174277495691</v>
      </c>
      <c r="G40" s="86">
        <v>1282.7179169294302</v>
      </c>
    </row>
    <row r="41" spans="1:7" ht="12" customHeight="1">
      <c r="A41" s="67"/>
      <c r="B41" s="80" t="s">
        <v>28</v>
      </c>
      <c r="C41" s="86">
        <v>18040.619514931022</v>
      </c>
      <c r="D41" s="86">
        <v>8633.6169382018034</v>
      </c>
      <c r="E41" s="86">
        <v>2922.5348263271685</v>
      </c>
      <c r="F41" s="86">
        <v>5359.7421993008238</v>
      </c>
      <c r="G41" s="86">
        <v>1124.725551101232</v>
      </c>
    </row>
    <row r="42" spans="1:7" ht="12" customHeight="1">
      <c r="A42" s="68"/>
      <c r="B42" s="80" t="s">
        <v>21</v>
      </c>
      <c r="C42" s="86">
        <v>20412.18243085549</v>
      </c>
      <c r="D42" s="86">
        <v>10802.079336485258</v>
      </c>
      <c r="E42" s="86">
        <v>2940.70261794829</v>
      </c>
      <c r="F42" s="86">
        <v>5424.5291550833117</v>
      </c>
      <c r="G42" s="86">
        <v>1244.8713213386332</v>
      </c>
    </row>
    <row r="43" spans="1:7" ht="13.5" customHeight="1">
      <c r="A43" s="68"/>
      <c r="B43" s="76" t="s">
        <v>22</v>
      </c>
      <c r="C43" s="86">
        <v>19789.915004934799</v>
      </c>
      <c r="D43" s="86">
        <v>10391.600321698819</v>
      </c>
      <c r="E43" s="86">
        <v>2856.4626188404304</v>
      </c>
      <c r="F43" s="86">
        <v>5358.5213169672516</v>
      </c>
      <c r="G43" s="86">
        <v>1183.3307474282972</v>
      </c>
    </row>
    <row r="44" spans="1:7" ht="13.5" customHeight="1">
      <c r="A44" s="3"/>
      <c r="B44" s="76" t="s">
        <v>23</v>
      </c>
      <c r="C44" s="86">
        <v>22277.154014838063</v>
      </c>
      <c r="D44" s="86">
        <v>12517.432911890444</v>
      </c>
      <c r="E44" s="86">
        <v>2952.9655079836093</v>
      </c>
      <c r="F44" s="86">
        <v>5557.4038789645256</v>
      </c>
      <c r="G44" s="86">
        <v>1249.3517159994842</v>
      </c>
    </row>
    <row r="45" spans="1:7" ht="13.5" customHeight="1">
      <c r="C45" s="86"/>
      <c r="D45" s="86"/>
      <c r="E45" s="86"/>
      <c r="F45" s="86"/>
      <c r="G45" s="86"/>
    </row>
    <row r="46" spans="1:7" ht="12" customHeight="1">
      <c r="A46" s="68">
        <v>2026</v>
      </c>
      <c r="B46" s="76" t="s">
        <v>12</v>
      </c>
      <c r="C46" s="86">
        <v>18779.925838299012</v>
      </c>
      <c r="D46" s="86">
        <v>9017.9065930950892</v>
      </c>
      <c r="E46" s="86">
        <v>2879.7790495342015</v>
      </c>
      <c r="F46" s="86">
        <v>5434.50081014024</v>
      </c>
      <c r="G46" s="86">
        <v>1447.7393855294852</v>
      </c>
    </row>
    <row r="47" spans="1:7" ht="12" customHeight="1">
      <c r="A47" s="68"/>
      <c r="B47" s="76" t="s">
        <v>13</v>
      </c>
      <c r="C47" s="86">
        <v>16695.80789692164</v>
      </c>
      <c r="D47" s="86">
        <v>7346.9124397084379</v>
      </c>
      <c r="E47" s="86">
        <v>2833.6544841950713</v>
      </c>
      <c r="F47" s="86">
        <v>5344.3729859250698</v>
      </c>
      <c r="G47" s="86">
        <v>1170.8679870930605</v>
      </c>
    </row>
    <row r="48" spans="1:7" ht="12" customHeight="1">
      <c r="A48" s="68"/>
      <c r="B48" s="76" t="s">
        <v>14</v>
      </c>
      <c r="C48" s="86">
        <v>18640.29093914797</v>
      </c>
      <c r="D48" s="86">
        <v>8862.5609751529919</v>
      </c>
      <c r="E48" s="86">
        <v>2952.1059746478672</v>
      </c>
      <c r="F48" s="86">
        <v>5575.7932656875373</v>
      </c>
      <c r="G48" s="86">
        <v>1249.8307236595738</v>
      </c>
    </row>
    <row r="49" spans="1:12" ht="12" customHeight="1">
      <c r="A49" s="68"/>
      <c r="B49" s="76" t="s">
        <v>154</v>
      </c>
      <c r="C49" s="86">
        <v>20364.456481063298</v>
      </c>
      <c r="D49" s="86">
        <v>10303.36705389497</v>
      </c>
      <c r="E49" s="86">
        <v>2950.4447595251127</v>
      </c>
      <c r="F49" s="86">
        <v>5590.1353484158853</v>
      </c>
      <c r="G49" s="86">
        <v>1520.5093192273323</v>
      </c>
    </row>
    <row r="50" spans="1:12" ht="12" customHeight="1">
      <c r="A50" s="68"/>
      <c r="B50" s="76" t="s">
        <v>132</v>
      </c>
      <c r="C50" s="86">
        <v>18632.307148735905</v>
      </c>
      <c r="D50" s="86">
        <v>8814.989929055504</v>
      </c>
      <c r="E50" s="86">
        <v>2935.2525598789339</v>
      </c>
      <c r="F50" s="86">
        <v>5544.7662347942651</v>
      </c>
      <c r="G50" s="86">
        <v>1337.2984250072027</v>
      </c>
    </row>
    <row r="51" spans="1:12" ht="12" hidden="1" customHeight="1">
      <c r="A51" s="68"/>
      <c r="B51" s="76" t="s">
        <v>133</v>
      </c>
      <c r="C51" s="86"/>
      <c r="D51" s="86"/>
      <c r="E51" s="86"/>
      <c r="F51" s="86"/>
      <c r="G51" s="86"/>
    </row>
    <row r="52" spans="1:12" ht="12" hidden="1" customHeight="1">
      <c r="A52" s="68"/>
      <c r="B52" s="76" t="s">
        <v>134</v>
      </c>
      <c r="C52" s="86"/>
      <c r="D52" s="86"/>
      <c r="E52" s="86"/>
      <c r="F52" s="86"/>
      <c r="G52" s="86"/>
    </row>
    <row r="53" spans="1:12" ht="12" hidden="1" customHeight="1">
      <c r="A53" s="67"/>
      <c r="B53" s="76" t="s">
        <v>135</v>
      </c>
      <c r="C53" s="86"/>
      <c r="D53" s="86"/>
      <c r="E53" s="86"/>
      <c r="F53" s="86"/>
      <c r="G53" s="86"/>
    </row>
    <row r="54" spans="1:12" ht="12" hidden="1" customHeight="1">
      <c r="A54" s="67"/>
      <c r="B54" s="76" t="s">
        <v>136</v>
      </c>
      <c r="C54" s="86"/>
      <c r="D54" s="86"/>
      <c r="E54" s="86"/>
      <c r="F54" s="86"/>
      <c r="G54" s="86"/>
    </row>
    <row r="55" spans="1:12" ht="12" hidden="1" customHeight="1">
      <c r="A55" s="68"/>
      <c r="B55" s="76" t="s">
        <v>137</v>
      </c>
      <c r="C55" s="86"/>
      <c r="D55" s="86"/>
      <c r="E55" s="86"/>
      <c r="F55" s="86"/>
      <c r="G55" s="86"/>
    </row>
    <row r="56" spans="1:12" ht="13.5" hidden="1" customHeight="1">
      <c r="A56" s="68"/>
      <c r="B56" s="76" t="s">
        <v>138</v>
      </c>
      <c r="C56" s="86"/>
      <c r="D56" s="86"/>
      <c r="E56" s="86"/>
      <c r="F56" s="86"/>
      <c r="G56" s="86"/>
    </row>
    <row r="57" spans="1:12" ht="13.5" hidden="1" customHeight="1">
      <c r="A57" s="3"/>
      <c r="B57" s="76" t="s">
        <v>112</v>
      </c>
      <c r="C57" s="86"/>
      <c r="D57" s="86"/>
      <c r="E57" s="86"/>
      <c r="F57" s="86"/>
      <c r="G57" s="86"/>
    </row>
    <row r="58" spans="1:12" ht="6" customHeight="1">
      <c r="A58" s="67"/>
      <c r="B58" s="67"/>
      <c r="C58" s="86"/>
      <c r="D58" s="86"/>
      <c r="E58" s="86"/>
      <c r="F58" s="86"/>
      <c r="G58" s="86"/>
    </row>
    <row r="59" spans="1:12" s="44" customFormat="1" ht="15.75" customHeight="1">
      <c r="A59" s="138" t="s">
        <v>127</v>
      </c>
      <c r="B59" s="138"/>
      <c r="C59" s="138"/>
      <c r="D59" s="138"/>
      <c r="E59" s="138"/>
      <c r="F59" s="138"/>
      <c r="G59" s="138"/>
    </row>
    <row r="60" spans="1:12" ht="10.199999999999999" customHeight="1">
      <c r="A60" s="67"/>
      <c r="B60" s="67"/>
      <c r="C60" s="102"/>
      <c r="D60" s="102"/>
      <c r="E60" s="102"/>
      <c r="F60" s="102"/>
      <c r="G60" s="102"/>
    </row>
    <row r="61" spans="1:12" ht="12" hidden="1" customHeight="1">
      <c r="A61" s="68">
        <v>2019</v>
      </c>
      <c r="B61" s="76"/>
      <c r="C61" s="102">
        <f t="shared" ref="C61:C67" si="0">(C12/C11-1)*100</f>
        <v>2.689504740247961</v>
      </c>
      <c r="D61" s="102">
        <f t="shared" ref="D61:G61" si="1">(D12/D11-1)*100</f>
        <v>1.3416070458399432</v>
      </c>
      <c r="E61" s="102">
        <f t="shared" si="1"/>
        <v>4.9801273600841522</v>
      </c>
      <c r="F61" s="102">
        <f t="shared" si="1"/>
        <v>4.0428690630938124</v>
      </c>
      <c r="G61" s="102">
        <f t="shared" si="1"/>
        <v>4.1790755398710466</v>
      </c>
      <c r="H61" s="10"/>
      <c r="I61" s="8"/>
      <c r="J61" s="8"/>
      <c r="K61" s="8"/>
      <c r="L61" s="8"/>
    </row>
    <row r="62" spans="1:12" ht="12" customHeight="1">
      <c r="A62" s="68">
        <v>2020</v>
      </c>
      <c r="B62" s="76"/>
      <c r="C62" s="102">
        <f t="shared" si="0"/>
        <v>-10.30908446020411</v>
      </c>
      <c r="D62" s="102">
        <f t="shared" ref="D62:G67" si="2">(D13/D12-1)*100</f>
        <v>-8.0702573322141031</v>
      </c>
      <c r="E62" s="102">
        <f t="shared" si="2"/>
        <v>-14.243527875780348</v>
      </c>
      <c r="F62" s="102">
        <f t="shared" si="2"/>
        <v>-14.041553624209858</v>
      </c>
      <c r="G62" s="102">
        <f t="shared" si="2"/>
        <v>-7.4738670428667886</v>
      </c>
      <c r="H62" s="10"/>
      <c r="I62" s="8"/>
      <c r="J62" s="8"/>
      <c r="K62" s="8"/>
      <c r="L62" s="8"/>
    </row>
    <row r="63" spans="1:12" ht="12" customHeight="1">
      <c r="A63" s="68">
        <v>2021</v>
      </c>
      <c r="B63" s="76"/>
      <c r="C63" s="102">
        <f t="shared" si="0"/>
        <v>-8.135590108376956</v>
      </c>
      <c r="D63" s="102">
        <f t="shared" si="2"/>
        <v>-5.705081079574037</v>
      </c>
      <c r="E63" s="102">
        <f t="shared" si="2"/>
        <v>-14.21339383376915</v>
      </c>
      <c r="F63" s="102">
        <f t="shared" si="2"/>
        <v>-12.831333182838357</v>
      </c>
      <c r="G63" s="102">
        <f t="shared" si="2"/>
        <v>-1.8001175749563836</v>
      </c>
      <c r="H63" s="10"/>
      <c r="I63" s="8"/>
      <c r="J63" s="8"/>
      <c r="K63" s="8"/>
      <c r="L63" s="8"/>
    </row>
    <row r="64" spans="1:12" ht="12" customHeight="1">
      <c r="A64" s="68">
        <v>2022</v>
      </c>
      <c r="B64" s="76"/>
      <c r="C64" s="102">
        <f t="shared" si="0"/>
        <v>47.595433083493987</v>
      </c>
      <c r="D64" s="102">
        <f t="shared" si="2"/>
        <v>39.594259738554683</v>
      </c>
      <c r="E64" s="102">
        <f t="shared" si="2"/>
        <v>70.487842487428452</v>
      </c>
      <c r="F64" s="102">
        <f t="shared" si="2"/>
        <v>64.148377314402637</v>
      </c>
      <c r="G64" s="102">
        <f t="shared" si="2"/>
        <v>26.837094290261621</v>
      </c>
      <c r="H64" s="10"/>
      <c r="I64" s="8"/>
      <c r="J64" s="8"/>
      <c r="K64" s="8"/>
      <c r="L64" s="8"/>
    </row>
    <row r="65" spans="1:12" ht="12" customHeight="1">
      <c r="A65" s="68">
        <v>2023</v>
      </c>
      <c r="B65" s="67"/>
      <c r="C65" s="102">
        <f t="shared" si="0"/>
        <v>12.301374457385528</v>
      </c>
      <c r="D65" s="102">
        <f t="shared" si="2"/>
        <v>11.356348366968284</v>
      </c>
      <c r="E65" s="102">
        <f t="shared" si="2"/>
        <v>18.621233631763157</v>
      </c>
      <c r="F65" s="102">
        <f t="shared" si="2"/>
        <v>17.281634957825688</v>
      </c>
      <c r="G65" s="102">
        <f t="shared" si="2"/>
        <v>-8.6224596096623145</v>
      </c>
      <c r="H65" s="7"/>
      <c r="I65" s="8"/>
      <c r="J65" s="8"/>
      <c r="K65" s="8"/>
      <c r="L65" s="8"/>
    </row>
    <row r="66" spans="1:12" ht="12" customHeight="1">
      <c r="A66" s="68">
        <v>2024</v>
      </c>
      <c r="B66" s="67"/>
      <c r="C66" s="102">
        <f t="shared" si="0"/>
        <v>6.4909762507731061</v>
      </c>
      <c r="D66" s="102">
        <f t="shared" si="2"/>
        <v>3.2729701092082397</v>
      </c>
      <c r="E66" s="102">
        <f t="shared" si="2"/>
        <v>10.617771967945643</v>
      </c>
      <c r="F66" s="102">
        <f t="shared" si="2"/>
        <v>10.682389797011616</v>
      </c>
      <c r="G66" s="102">
        <f t="shared" si="2"/>
        <v>7.0401057067682959</v>
      </c>
      <c r="H66" s="7"/>
      <c r="I66" s="8"/>
      <c r="J66" s="8"/>
      <c r="K66" s="8"/>
      <c r="L66" s="8"/>
    </row>
    <row r="67" spans="1:12" ht="12" customHeight="1">
      <c r="A67" s="68">
        <v>2025</v>
      </c>
      <c r="B67" s="67"/>
      <c r="C67" s="102">
        <f t="shared" si="0"/>
        <v>3.2283952990122877</v>
      </c>
      <c r="D67" s="102">
        <f t="shared" si="2"/>
        <v>1.6700197379362791</v>
      </c>
      <c r="E67" s="102">
        <f t="shared" si="2"/>
        <v>5.4135073352765906</v>
      </c>
      <c r="F67" s="102">
        <f t="shared" si="2"/>
        <v>4.3850446242562402</v>
      </c>
      <c r="G67" s="102">
        <f t="shared" si="2"/>
        <v>6.0021863369821737</v>
      </c>
      <c r="H67" s="7"/>
      <c r="I67" s="8"/>
      <c r="J67" s="8"/>
      <c r="K67" s="8"/>
      <c r="L67" s="8"/>
    </row>
    <row r="68" spans="1:12" ht="10.95" customHeight="1">
      <c r="A68" s="68"/>
      <c r="B68" s="67"/>
      <c r="C68" s="74"/>
      <c r="D68" s="74"/>
      <c r="E68" s="74"/>
      <c r="F68" s="74"/>
      <c r="G68" s="68"/>
      <c r="H68" s="7"/>
      <c r="I68" s="8"/>
      <c r="J68" s="8"/>
      <c r="K68" s="8"/>
      <c r="L68" s="8"/>
    </row>
    <row r="69" spans="1:12" ht="12" hidden="1" customHeight="1">
      <c r="A69" s="68">
        <v>2024</v>
      </c>
      <c r="B69" s="76" t="s">
        <v>12</v>
      </c>
      <c r="C69" s="102">
        <v>16.045103269269912</v>
      </c>
      <c r="D69" s="102">
        <v>20.88078037404324</v>
      </c>
      <c r="E69" s="102">
        <v>12.397127932415341</v>
      </c>
      <c r="F69" s="102">
        <v>11.853418302409002</v>
      </c>
      <c r="G69" s="102">
        <v>5.4048751323616084</v>
      </c>
    </row>
    <row r="70" spans="1:12" ht="12" hidden="1" customHeight="1">
      <c r="A70" s="68"/>
      <c r="B70" s="67" t="s">
        <v>13</v>
      </c>
      <c r="C70" s="102">
        <v>5.3725055041353054</v>
      </c>
      <c r="D70" s="102">
        <v>0.1745446522138927</v>
      </c>
      <c r="E70" s="102">
        <v>14.06474110648681</v>
      </c>
      <c r="F70" s="102">
        <v>13.732378886540374</v>
      </c>
      <c r="G70" s="102">
        <v>-3.2462797134076848</v>
      </c>
    </row>
    <row r="71" spans="1:12" ht="12" hidden="1" customHeight="1">
      <c r="A71" s="67"/>
      <c r="B71" s="76" t="s">
        <v>14</v>
      </c>
      <c r="C71" s="102">
        <v>3.2017035945326233</v>
      </c>
      <c r="D71" s="102">
        <v>-2.840166493811469</v>
      </c>
      <c r="E71" s="102">
        <v>14.400225639152907</v>
      </c>
      <c r="F71" s="102">
        <v>13.843990642071846</v>
      </c>
      <c r="G71" s="102">
        <v>-4.7476305454410284</v>
      </c>
    </row>
    <row r="72" spans="1:12" ht="12" hidden="1" customHeight="1">
      <c r="A72" s="67"/>
      <c r="B72" s="76" t="s">
        <v>15</v>
      </c>
      <c r="C72" s="102">
        <v>18.098717676511676</v>
      </c>
      <c r="D72" s="102">
        <v>26.526941077231967</v>
      </c>
      <c r="E72" s="102">
        <v>13.060905924353072</v>
      </c>
      <c r="F72" s="102">
        <v>11.838910572054884</v>
      </c>
      <c r="G72" s="102">
        <v>-0.18767668857384567</v>
      </c>
    </row>
    <row r="73" spans="1:12" ht="12" hidden="1" customHeight="1">
      <c r="A73" s="67"/>
      <c r="B73" s="76" t="s">
        <v>16</v>
      </c>
      <c r="C73" s="102">
        <v>10.502716131592681</v>
      </c>
      <c r="D73" s="102">
        <v>11.146372551788652</v>
      </c>
      <c r="E73" s="102">
        <v>12.836355962239153</v>
      </c>
      <c r="F73" s="102">
        <v>11.949861872225576</v>
      </c>
      <c r="G73" s="102">
        <v>-4.5060874114355336</v>
      </c>
    </row>
    <row r="74" spans="1:12" ht="12" hidden="1" customHeight="1">
      <c r="A74" s="67"/>
      <c r="B74" s="76" t="s">
        <v>17</v>
      </c>
      <c r="C74" s="102">
        <v>1.9905501749421184</v>
      </c>
      <c r="D74" s="102">
        <v>-3.4307258746880342</v>
      </c>
      <c r="E74" s="102">
        <v>9.9857980391336199</v>
      </c>
      <c r="F74" s="102">
        <v>9.1813882508468438</v>
      </c>
      <c r="G74" s="102">
        <v>-3.5346918806456351</v>
      </c>
    </row>
    <row r="75" spans="1:12" ht="12" hidden="1" customHeight="1">
      <c r="A75" s="67"/>
      <c r="B75" s="76" t="s">
        <v>18</v>
      </c>
      <c r="C75" s="102">
        <v>12.230110446642218</v>
      </c>
      <c r="D75" s="102">
        <v>13.989445863966555</v>
      </c>
      <c r="E75" s="102">
        <v>10.517315147578765</v>
      </c>
      <c r="F75" s="102">
        <v>9.6369010468956304</v>
      </c>
      <c r="G75" s="102">
        <v>12.857268543717137</v>
      </c>
    </row>
    <row r="76" spans="1:12" ht="12" hidden="1" customHeight="1">
      <c r="A76" s="67"/>
      <c r="B76" s="76" t="s">
        <v>19</v>
      </c>
      <c r="C76" s="102">
        <v>4.1132947989903634</v>
      </c>
      <c r="D76" s="102">
        <v>-0.45055991066695888</v>
      </c>
      <c r="E76" s="102">
        <v>8.9974306561347639</v>
      </c>
      <c r="F76" s="102">
        <v>8.5577976902034401</v>
      </c>
      <c r="G76" s="102">
        <v>16.244196216740225</v>
      </c>
    </row>
    <row r="77" spans="1:12" ht="12" hidden="1" customHeight="1">
      <c r="A77" s="67"/>
      <c r="B77" s="76" t="s">
        <v>20</v>
      </c>
      <c r="C77" s="102">
        <v>-0.99400234117360542</v>
      </c>
      <c r="D77" s="102">
        <v>-10.311293093017293</v>
      </c>
      <c r="E77" s="102">
        <v>8.6671354117222386</v>
      </c>
      <c r="F77" s="102">
        <v>8.545711295723768</v>
      </c>
      <c r="G77" s="102">
        <v>20.568378570868283</v>
      </c>
    </row>
    <row r="78" spans="1:12" ht="12" hidden="1" customHeight="1">
      <c r="A78" s="67"/>
      <c r="B78" s="76" t="s">
        <v>21</v>
      </c>
      <c r="C78" s="102">
        <v>2.7099749709367904</v>
      </c>
      <c r="D78" s="102">
        <v>-3.8613041340528897</v>
      </c>
      <c r="E78" s="102">
        <v>9.3158944291056081</v>
      </c>
      <c r="F78" s="102">
        <v>9.8430703948758627</v>
      </c>
      <c r="G78" s="102">
        <v>20.681059298504568</v>
      </c>
    </row>
    <row r="79" spans="1:12" ht="12" hidden="1" customHeight="1">
      <c r="A79" s="67"/>
      <c r="B79" s="76" t="s">
        <v>22</v>
      </c>
      <c r="C79" s="102">
        <v>1.4176136059579125</v>
      </c>
      <c r="D79" s="102">
        <v>-4.3459539383153718</v>
      </c>
      <c r="E79" s="102">
        <v>6.2642044550129672</v>
      </c>
      <c r="F79" s="102">
        <v>8.6372083446327075</v>
      </c>
      <c r="G79" s="102">
        <v>13.674576310306241</v>
      </c>
    </row>
    <row r="80" spans="1:12" ht="12" hidden="1" customHeight="1">
      <c r="A80" s="67"/>
      <c r="B80" s="80" t="s">
        <v>23</v>
      </c>
      <c r="C80" s="102">
        <v>6.9423459347921268</v>
      </c>
      <c r="D80" s="102">
        <v>3.6206485608048622</v>
      </c>
      <c r="E80" s="102">
        <v>7.8439498136108066</v>
      </c>
      <c r="F80" s="102">
        <v>11.161647942710594</v>
      </c>
      <c r="G80" s="102">
        <v>20.471491391243756</v>
      </c>
    </row>
    <row r="81" spans="1:7" ht="10.95" hidden="1" customHeight="1">
      <c r="A81" s="67"/>
      <c r="B81" s="81"/>
      <c r="C81" s="86"/>
      <c r="D81" s="86"/>
      <c r="E81" s="86"/>
      <c r="F81" s="86"/>
      <c r="G81" s="86"/>
    </row>
    <row r="82" spans="1:7" ht="12" customHeight="1">
      <c r="A82" s="68">
        <v>2025</v>
      </c>
      <c r="B82" s="80" t="s">
        <v>12</v>
      </c>
      <c r="C82" s="102">
        <f t="shared" ref="C82:G82" si="3">(C33/C20-1)*100</f>
        <v>-9.1172002825752223</v>
      </c>
      <c r="D82" s="102">
        <f t="shared" si="3"/>
        <v>-22.664183374010339</v>
      </c>
      <c r="E82" s="102">
        <f t="shared" si="3"/>
        <v>5.1183415297643364</v>
      </c>
      <c r="F82" s="102">
        <f t="shared" si="3"/>
        <v>7.9730348958870323</v>
      </c>
      <c r="G82" s="102">
        <f t="shared" si="3"/>
        <v>-1.1950156125667299</v>
      </c>
    </row>
    <row r="83" spans="1:7" ht="12" customHeight="1">
      <c r="A83" s="68"/>
      <c r="B83" s="80" t="s">
        <v>13</v>
      </c>
      <c r="C83" s="102">
        <f t="shared" ref="C83:G83" si="4">(C34/C21-1)*100</f>
        <v>1.4691632314733027</v>
      </c>
      <c r="D83" s="102">
        <f t="shared" si="4"/>
        <v>0.20940276648917511</v>
      </c>
      <c r="E83" s="102">
        <f t="shared" si="4"/>
        <v>0.61034247780564765</v>
      </c>
      <c r="F83" s="102">
        <f t="shared" si="4"/>
        <v>2.7265317425397839</v>
      </c>
      <c r="G83" s="102">
        <f t="shared" si="4"/>
        <v>8.1879037681103828</v>
      </c>
    </row>
    <row r="84" spans="1:7" ht="12" customHeight="1">
      <c r="A84" s="68"/>
      <c r="B84" s="76" t="s">
        <v>24</v>
      </c>
      <c r="C84" s="102">
        <f t="shared" ref="C84:G84" si="5">(C35/C22-1)*100</f>
        <v>2.287286002979716</v>
      </c>
      <c r="D84" s="102">
        <f t="shared" si="5"/>
        <v>1.5242069871842512</v>
      </c>
      <c r="E84" s="102">
        <f t="shared" si="5"/>
        <v>2.2035854378647191</v>
      </c>
      <c r="F84" s="102">
        <f t="shared" si="5"/>
        <v>4.1163612896446988</v>
      </c>
      <c r="G84" s="102">
        <f t="shared" si="5"/>
        <v>1.2532675546027994</v>
      </c>
    </row>
    <row r="85" spans="1:7" ht="12" customHeight="1">
      <c r="A85" s="68"/>
      <c r="B85" s="80" t="s">
        <v>15</v>
      </c>
      <c r="C85" s="102">
        <f t="shared" ref="C85:G85" si="6">(C36/C23-1)*100</f>
        <v>2.0613432070984539</v>
      </c>
      <c r="D85" s="102">
        <f t="shared" si="6"/>
        <v>0.96148620942619889</v>
      </c>
      <c r="E85" s="102">
        <f t="shared" si="6"/>
        <v>0.72047319113559549</v>
      </c>
      <c r="F85" s="102">
        <f t="shared" si="6"/>
        <v>2.4882468750556663</v>
      </c>
      <c r="G85" s="102">
        <f t="shared" si="6"/>
        <v>13.38310062205772</v>
      </c>
    </row>
    <row r="86" spans="1:7" ht="12" customHeight="1">
      <c r="A86" s="68"/>
      <c r="B86" s="76" t="s">
        <v>16</v>
      </c>
      <c r="C86" s="102">
        <f t="shared" ref="C86:G86" si="7">(C37/C24-1)*100</f>
        <v>1.5312120085541947</v>
      </c>
      <c r="D86" s="102">
        <f t="shared" si="7"/>
        <v>0.21350800869226472</v>
      </c>
      <c r="E86" s="102">
        <f t="shared" si="7"/>
        <v>2.5844385382320034</v>
      </c>
      <c r="F86" s="102">
        <f t="shared" si="7"/>
        <v>2.0647032577895574</v>
      </c>
      <c r="G86" s="102">
        <f t="shared" si="7"/>
        <v>8.21311526096029</v>
      </c>
    </row>
    <row r="87" spans="1:7" ht="12" customHeight="1">
      <c r="A87" s="68"/>
      <c r="B87" s="80" t="s">
        <v>17</v>
      </c>
      <c r="C87" s="102">
        <f t="shared" ref="C87:G87" si="8">(C38/C25-1)*100</f>
        <v>0.72600874544797023</v>
      </c>
      <c r="D87" s="102">
        <f t="shared" si="8"/>
        <v>-2.8025433640030184</v>
      </c>
      <c r="E87" s="102">
        <f t="shared" si="8"/>
        <v>4.7892952708036951</v>
      </c>
      <c r="F87" s="102">
        <f t="shared" si="8"/>
        <v>2.9515426538427425</v>
      </c>
      <c r="G87" s="102">
        <f t="shared" si="8"/>
        <v>7.0713880732594214</v>
      </c>
    </row>
    <row r="88" spans="1:7" ht="12" customHeight="1">
      <c r="A88" s="68"/>
      <c r="B88" s="80" t="s">
        <v>18</v>
      </c>
      <c r="C88" s="102">
        <f t="shared" ref="C88:G88" si="9">(C39/C26-1)*100</f>
        <v>1.5688302622120842</v>
      </c>
      <c r="D88" s="102">
        <f t="shared" si="9"/>
        <v>-1.0934015628441651</v>
      </c>
      <c r="E88" s="102">
        <f t="shared" si="9"/>
        <v>6.235741352496027</v>
      </c>
      <c r="F88" s="102">
        <f t="shared" si="9"/>
        <v>2.894347352368376</v>
      </c>
      <c r="G88" s="102">
        <f t="shared" si="9"/>
        <v>7.5286324351380829</v>
      </c>
    </row>
    <row r="89" spans="1:7" ht="12" customHeight="1">
      <c r="A89" s="67"/>
      <c r="B89" s="76" t="s">
        <v>19</v>
      </c>
      <c r="C89" s="102">
        <f t="shared" ref="C89:G89" si="10">(C40/C27-1)*100</f>
        <v>3.981284245770067</v>
      </c>
      <c r="D89" s="102">
        <f t="shared" si="10"/>
        <v>4.1710787221681533</v>
      </c>
      <c r="E89" s="102">
        <f t="shared" si="10"/>
        <v>5.2329563716219107</v>
      </c>
      <c r="F89" s="102">
        <f t="shared" si="10"/>
        <v>2.0474634596470587</v>
      </c>
      <c r="G89" s="102">
        <f t="shared" si="10"/>
        <v>7.8307420163814534</v>
      </c>
    </row>
    <row r="90" spans="1:7" ht="12" customHeight="1">
      <c r="A90" s="67"/>
      <c r="B90" s="80" t="s">
        <v>28</v>
      </c>
      <c r="C90" s="102">
        <f t="shared" ref="C90:G90" si="11">(C41/C28-1)*100</f>
        <v>4.3277235860757823</v>
      </c>
      <c r="D90" s="102">
        <f t="shared" si="11"/>
        <v>1.8853454355472588</v>
      </c>
      <c r="E90" s="102">
        <f t="shared" si="11"/>
        <v>9.6379204977552035</v>
      </c>
      <c r="F90" s="102">
        <f t="shared" si="11"/>
        <v>6.6600472350305751</v>
      </c>
      <c r="G90" s="102">
        <f t="shared" si="11"/>
        <v>-0.26452582043912098</v>
      </c>
    </row>
    <row r="91" spans="1:7" ht="12" customHeight="1">
      <c r="A91" s="68"/>
      <c r="B91" s="80" t="s">
        <v>21</v>
      </c>
      <c r="C91" s="102">
        <f t="shared" ref="C91:G91" si="12">(C42/C29-1)*100</f>
        <v>8.1577174947306208</v>
      </c>
      <c r="D91" s="102">
        <f t="shared" si="12"/>
        <v>9.5055220529735251</v>
      </c>
      <c r="E91" s="102">
        <f t="shared" si="12"/>
        <v>9.1191682973625241</v>
      </c>
      <c r="F91" s="102">
        <f t="shared" si="12"/>
        <v>6.2493325669226829</v>
      </c>
      <c r="G91" s="102">
        <f t="shared" si="12"/>
        <v>3.0713790130832974</v>
      </c>
    </row>
    <row r="92" spans="1:7" ht="13.5" customHeight="1">
      <c r="A92" s="68"/>
      <c r="B92" s="76" t="s">
        <v>22</v>
      </c>
      <c r="C92" s="102">
        <f t="shared" ref="C92:G92" si="13">(C43/C30-1)*100</f>
        <v>7.9751040003277485</v>
      </c>
      <c r="D92" s="102">
        <f t="shared" si="13"/>
        <v>8.9280448919041753</v>
      </c>
      <c r="E92" s="102">
        <f t="shared" si="13"/>
        <v>8.711094517126261</v>
      </c>
      <c r="F92" s="102">
        <f t="shared" si="13"/>
        <v>5.9096349511546631</v>
      </c>
      <c r="G92" s="102">
        <f t="shared" si="13"/>
        <v>7.4534059806210307</v>
      </c>
    </row>
    <row r="93" spans="1:7" ht="13.5" customHeight="1">
      <c r="A93" s="3"/>
      <c r="B93" s="76" t="s">
        <v>23</v>
      </c>
      <c r="C93" s="102">
        <f t="shared" ref="C93:G93" si="14">(C44/C31-1)*100</f>
        <v>12.225546544860254</v>
      </c>
      <c r="D93" s="102">
        <f t="shared" si="14"/>
        <v>15.686558993370481</v>
      </c>
      <c r="E93" s="102">
        <f t="shared" si="14"/>
        <v>9.749800851961087</v>
      </c>
      <c r="F93" s="102">
        <f t="shared" si="14"/>
        <v>6.5998560493478964</v>
      </c>
      <c r="G93" s="102">
        <f t="shared" si="14"/>
        <v>10.930379417303083</v>
      </c>
    </row>
    <row r="94" spans="1:7" ht="13.5" customHeight="1">
      <c r="C94" s="102"/>
      <c r="D94" s="102"/>
      <c r="E94" s="102"/>
      <c r="F94" s="102"/>
      <c r="G94" s="102"/>
    </row>
    <row r="95" spans="1:7" ht="12" customHeight="1">
      <c r="A95" s="68">
        <v>2026</v>
      </c>
      <c r="B95" s="76" t="s">
        <v>12</v>
      </c>
      <c r="C95" s="102">
        <f t="shared" ref="C95:G95" si="15">(C46/C33-1)*100</f>
        <v>17.308219365212494</v>
      </c>
      <c r="D95" s="102">
        <f t="shared" si="15"/>
        <v>25.89699791381268</v>
      </c>
      <c r="E95" s="102">
        <f t="shared" si="15"/>
        <v>9.2586318832111214</v>
      </c>
      <c r="F95" s="102">
        <f t="shared" si="15"/>
        <v>6.1531359241827177</v>
      </c>
      <c r="G95" s="102">
        <f t="shared" si="15"/>
        <v>32.712461853698336</v>
      </c>
    </row>
    <row r="96" spans="1:7" ht="12" customHeight="1">
      <c r="A96" s="68"/>
      <c r="B96" s="76" t="s">
        <v>13</v>
      </c>
      <c r="C96" s="102">
        <f t="shared" ref="C96:G96" si="16">(C47/C34-1)*100</f>
        <v>-5.2792363466893422</v>
      </c>
      <c r="D96" s="102">
        <f t="shared" si="16"/>
        <v>-17.113588804579884</v>
      </c>
      <c r="E96" s="102">
        <f t="shared" si="16"/>
        <v>9.4792961725424405</v>
      </c>
      <c r="F96" s="102">
        <f t="shared" si="16"/>
        <v>6.6319223956553319</v>
      </c>
      <c r="G96" s="102">
        <f t="shared" si="16"/>
        <v>0.74338882579048082</v>
      </c>
    </row>
    <row r="97" spans="1:7" ht="12" customHeight="1">
      <c r="A97" s="68"/>
      <c r="B97" s="76" t="s">
        <v>14</v>
      </c>
      <c r="C97" s="102">
        <f t="shared" ref="C97:G97" si="17">(C48/C35-1)*100</f>
        <v>-3.131728804013989</v>
      </c>
      <c r="D97" s="102">
        <f t="shared" si="17"/>
        <v>-12.508174816142548</v>
      </c>
      <c r="E97" s="102">
        <f t="shared" si="17"/>
        <v>9.7533810761080808</v>
      </c>
      <c r="F97" s="102">
        <f t="shared" si="17"/>
        <v>7.611977943382886</v>
      </c>
      <c r="G97" s="102">
        <f t="shared" si="17"/>
        <v>0.61514904721431396</v>
      </c>
    </row>
    <row r="98" spans="1:7" ht="12" customHeight="1">
      <c r="A98" s="68"/>
      <c r="B98" s="76" t="s">
        <v>154</v>
      </c>
      <c r="C98" s="102">
        <f t="shared" ref="C98:G98" si="18">(C49/C36-1)*100</f>
        <v>15.538661480853166</v>
      </c>
      <c r="D98" s="102">
        <f t="shared" si="18"/>
        <v>18.109108353733671</v>
      </c>
      <c r="E98" s="102">
        <f t="shared" si="18"/>
        <v>9.8784137319747334</v>
      </c>
      <c r="F98" s="102">
        <f t="shared" si="18"/>
        <v>9.1660204388834146</v>
      </c>
      <c r="G98" s="102">
        <f t="shared" si="18"/>
        <v>38.718941208240643</v>
      </c>
    </row>
    <row r="99" spans="1:7" ht="12" customHeight="1">
      <c r="A99" s="68"/>
      <c r="B99" s="76" t="s">
        <v>132</v>
      </c>
      <c r="C99" s="102">
        <f t="shared" ref="C99:G99" si="19">(C50/C37-1)*100</f>
        <v>-2.291489853373363</v>
      </c>
      <c r="D99" s="102">
        <f t="shared" si="19"/>
        <v>-11.399641135759808</v>
      </c>
      <c r="E99" s="102">
        <f t="shared" si="19"/>
        <v>6.7924570014157748</v>
      </c>
      <c r="F99" s="102">
        <f t="shared" si="19"/>
        <v>7.7595372161943788</v>
      </c>
      <c r="G99" s="102">
        <f t="shared" si="19"/>
        <v>9.0726412495081732</v>
      </c>
    </row>
    <row r="100" spans="1:7" ht="12" hidden="1" customHeight="1">
      <c r="A100" s="68"/>
      <c r="B100" s="76" t="s">
        <v>133</v>
      </c>
      <c r="C100" s="102">
        <f t="shared" ref="C100:G100" si="20">(C51/C38-1)*100</f>
        <v>-100</v>
      </c>
      <c r="D100" s="102">
        <f t="shared" si="20"/>
        <v>-100</v>
      </c>
      <c r="E100" s="102">
        <f t="shared" si="20"/>
        <v>-100</v>
      </c>
      <c r="F100" s="102">
        <f t="shared" si="20"/>
        <v>-100</v>
      </c>
      <c r="G100" s="102">
        <f t="shared" si="20"/>
        <v>-100</v>
      </c>
    </row>
    <row r="101" spans="1:7" ht="12" hidden="1" customHeight="1">
      <c r="A101" s="68"/>
      <c r="B101" s="76" t="s">
        <v>134</v>
      </c>
      <c r="C101" s="102">
        <f t="shared" ref="C101:G101" si="21">(C52/C39-1)*100</f>
        <v>-100</v>
      </c>
      <c r="D101" s="102">
        <f t="shared" si="21"/>
        <v>-100</v>
      </c>
      <c r="E101" s="102">
        <f t="shared" si="21"/>
        <v>-100</v>
      </c>
      <c r="F101" s="102">
        <f t="shared" si="21"/>
        <v>-100</v>
      </c>
      <c r="G101" s="102">
        <f t="shared" si="21"/>
        <v>-100</v>
      </c>
    </row>
    <row r="102" spans="1:7" ht="12" hidden="1" customHeight="1">
      <c r="A102" s="67"/>
      <c r="B102" s="76" t="s">
        <v>135</v>
      </c>
      <c r="C102" s="102">
        <f t="shared" ref="C102:G102" si="22">(C53/C40-1)*100</f>
        <v>-100</v>
      </c>
      <c r="D102" s="102">
        <f t="shared" si="22"/>
        <v>-100</v>
      </c>
      <c r="E102" s="102">
        <f t="shared" si="22"/>
        <v>-100</v>
      </c>
      <c r="F102" s="102">
        <f t="shared" si="22"/>
        <v>-100</v>
      </c>
      <c r="G102" s="102">
        <f t="shared" si="22"/>
        <v>-100</v>
      </c>
    </row>
    <row r="103" spans="1:7" ht="12" hidden="1" customHeight="1">
      <c r="A103" s="67"/>
      <c r="B103" s="76" t="s">
        <v>136</v>
      </c>
      <c r="C103" s="102">
        <f t="shared" ref="C103:G103" si="23">(C54/C41-1)*100</f>
        <v>-100</v>
      </c>
      <c r="D103" s="102">
        <f t="shared" si="23"/>
        <v>-100</v>
      </c>
      <c r="E103" s="102">
        <f t="shared" si="23"/>
        <v>-100</v>
      </c>
      <c r="F103" s="102">
        <f t="shared" si="23"/>
        <v>-100</v>
      </c>
      <c r="G103" s="102">
        <f t="shared" si="23"/>
        <v>-100</v>
      </c>
    </row>
    <row r="104" spans="1:7" ht="12" hidden="1" customHeight="1">
      <c r="A104" s="68"/>
      <c r="B104" s="76" t="s">
        <v>137</v>
      </c>
      <c r="C104" s="102">
        <f t="shared" ref="C104:G104" si="24">(C55/C42-1)*100</f>
        <v>-100</v>
      </c>
      <c r="D104" s="102">
        <f t="shared" si="24"/>
        <v>-100</v>
      </c>
      <c r="E104" s="102">
        <f t="shared" si="24"/>
        <v>-100</v>
      </c>
      <c r="F104" s="102">
        <f t="shared" si="24"/>
        <v>-100</v>
      </c>
      <c r="G104" s="102">
        <f t="shared" si="24"/>
        <v>-100</v>
      </c>
    </row>
    <row r="105" spans="1:7" ht="13.5" hidden="1" customHeight="1">
      <c r="A105" s="68"/>
      <c r="B105" s="76" t="s">
        <v>138</v>
      </c>
      <c r="C105" s="102">
        <f t="shared" ref="C105:G105" si="25">(C56/C43-1)*100</f>
        <v>-100</v>
      </c>
      <c r="D105" s="102">
        <f t="shared" si="25"/>
        <v>-100</v>
      </c>
      <c r="E105" s="102">
        <f t="shared" si="25"/>
        <v>-100</v>
      </c>
      <c r="F105" s="102">
        <f t="shared" si="25"/>
        <v>-100</v>
      </c>
      <c r="G105" s="102">
        <f t="shared" si="25"/>
        <v>-100</v>
      </c>
    </row>
    <row r="106" spans="1:7" ht="13.5" hidden="1" customHeight="1">
      <c r="A106" s="3"/>
      <c r="B106" s="76" t="s">
        <v>112</v>
      </c>
      <c r="C106" s="102">
        <f t="shared" ref="C106:G106" si="26">(C57/C44-1)*100</f>
        <v>-100</v>
      </c>
      <c r="D106" s="102">
        <f t="shared" si="26"/>
        <v>-100</v>
      </c>
      <c r="E106" s="102">
        <f t="shared" si="26"/>
        <v>-100</v>
      </c>
      <c r="F106" s="102">
        <f t="shared" si="26"/>
        <v>-100</v>
      </c>
      <c r="G106" s="102">
        <f t="shared" si="26"/>
        <v>-100</v>
      </c>
    </row>
    <row r="107" spans="1:7" ht="6" customHeight="1">
      <c r="A107" s="67"/>
      <c r="B107" s="67"/>
      <c r="C107" s="86"/>
      <c r="D107" s="86"/>
      <c r="E107" s="86"/>
      <c r="F107" s="86"/>
      <c r="G107" s="86"/>
    </row>
    <row r="108" spans="1:7" s="44" customFormat="1" ht="15.75" customHeight="1">
      <c r="A108" s="127" t="s">
        <v>123</v>
      </c>
      <c r="B108" s="127"/>
      <c r="C108" s="127"/>
      <c r="D108" s="127"/>
      <c r="E108" s="127"/>
      <c r="F108" s="127"/>
      <c r="G108" s="127"/>
    </row>
    <row r="109" spans="1:7">
      <c r="A109" s="75"/>
      <c r="B109" s="67"/>
      <c r="C109" s="75"/>
      <c r="D109" s="75"/>
      <c r="E109" s="75"/>
      <c r="F109" s="75"/>
      <c r="G109" s="75"/>
    </row>
    <row r="110" spans="1:7" ht="12" hidden="1" customHeight="1">
      <c r="A110" s="68">
        <v>2024</v>
      </c>
      <c r="B110" s="76" t="s">
        <v>12</v>
      </c>
      <c r="C110" s="78">
        <v>-5.1001641139482468</v>
      </c>
      <c r="D110" s="78">
        <v>-11.300000000000022</v>
      </c>
      <c r="E110" s="78">
        <v>0.49999999999998934</v>
      </c>
      <c r="F110" s="78">
        <v>1.1000000000000121</v>
      </c>
      <c r="G110" s="78">
        <v>18.099999999999984</v>
      </c>
    </row>
    <row r="111" spans="1:7" ht="12" hidden="1" customHeight="1">
      <c r="A111" s="68"/>
      <c r="B111" s="67" t="s">
        <v>13</v>
      </c>
      <c r="C111" s="78">
        <v>-1.3846690713336218</v>
      </c>
      <c r="D111" s="78">
        <v>-4.4999999999999822</v>
      </c>
      <c r="E111" s="78">
        <v>2.6000000000000023</v>
      </c>
      <c r="F111" s="78">
        <v>2.8999999999999915</v>
      </c>
      <c r="G111" s="78">
        <v>-2.7000000000000024</v>
      </c>
    </row>
    <row r="112" spans="1:7" ht="12" hidden="1" customHeight="1">
      <c r="A112" s="67"/>
      <c r="B112" s="76" t="s">
        <v>14</v>
      </c>
      <c r="C112" s="78">
        <v>8.2982185234705454</v>
      </c>
      <c r="D112" s="78">
        <v>12.79999999999999</v>
      </c>
      <c r="E112" s="78">
        <v>2.2999999999999909</v>
      </c>
      <c r="F112" s="78">
        <v>2.0000000000000018</v>
      </c>
      <c r="G112" s="78">
        <v>14.19999999999999</v>
      </c>
    </row>
    <row r="113" spans="1:7" ht="12" hidden="1" customHeight="1">
      <c r="A113" s="67"/>
      <c r="B113" s="76" t="s">
        <v>15</v>
      </c>
      <c r="C113" s="78">
        <v>-8.201680727223593</v>
      </c>
      <c r="D113" s="78">
        <v>-13.400000000000013</v>
      </c>
      <c r="E113" s="78">
        <v>1.2999999999999901</v>
      </c>
      <c r="F113" s="78">
        <v>0.39999999999997815</v>
      </c>
      <c r="G113" s="78">
        <v>-21.199999999999996</v>
      </c>
    </row>
    <row r="114" spans="1:7" ht="12" hidden="1" customHeight="1">
      <c r="A114" s="67"/>
      <c r="B114" s="76" t="s">
        <v>16</v>
      </c>
      <c r="C114" s="78">
        <v>8.7553076386430728</v>
      </c>
      <c r="D114" s="78">
        <v>14.900000000000002</v>
      </c>
      <c r="E114" s="78">
        <v>0.50000000000001155</v>
      </c>
      <c r="F114" s="78">
        <v>0.9000000000000119</v>
      </c>
      <c r="G114" s="78">
        <v>17.199999999999992</v>
      </c>
    </row>
    <row r="115" spans="1:7" ht="12" hidden="1" customHeight="1">
      <c r="A115" s="67"/>
      <c r="B115" s="76" t="s">
        <v>17</v>
      </c>
      <c r="C115" s="78">
        <v>-9.4378008566283746</v>
      </c>
      <c r="D115" s="78">
        <v>-17.199999999999992</v>
      </c>
      <c r="E115" s="78">
        <v>-0.30000000000000027</v>
      </c>
      <c r="F115" s="78">
        <v>-0.50000000000002265</v>
      </c>
      <c r="G115" s="78">
        <v>-2.7999999999999914</v>
      </c>
    </row>
    <row r="116" spans="1:7" ht="12" hidden="1" customHeight="1">
      <c r="A116" s="67"/>
      <c r="B116" s="76" t="s">
        <v>18</v>
      </c>
      <c r="C116" s="78">
        <v>11.636139599651463</v>
      </c>
      <c r="D116" s="78">
        <v>21.70000000000001</v>
      </c>
      <c r="E116" s="78">
        <v>0.69999999999996732</v>
      </c>
      <c r="F116" s="78">
        <v>0.80000000000000071</v>
      </c>
      <c r="G116" s="78">
        <v>12.400000000000011</v>
      </c>
    </row>
    <row r="117" spans="1:7" ht="12" hidden="1" customHeight="1">
      <c r="A117" s="67"/>
      <c r="B117" s="76" t="s">
        <v>19</v>
      </c>
      <c r="C117" s="78">
        <v>-0.63842138260312709</v>
      </c>
      <c r="D117" s="78">
        <v>-1.1400000000000077</v>
      </c>
      <c r="E117" s="78">
        <v>0.40000000000002256</v>
      </c>
      <c r="F117" s="78">
        <v>0.60000000000000053</v>
      </c>
      <c r="G117" s="78">
        <v>-3.8999999999999924</v>
      </c>
    </row>
    <row r="118" spans="1:7" ht="12" hidden="1" customHeight="1">
      <c r="A118" s="67"/>
      <c r="B118" s="76" t="s">
        <v>20</v>
      </c>
      <c r="C118" s="78">
        <v>-8.3469778445716578</v>
      </c>
      <c r="D118" s="78">
        <v>-14.32</v>
      </c>
      <c r="E118" s="78">
        <v>-1.3000000000000012</v>
      </c>
      <c r="F118" s="78">
        <v>-1.2109999999999843</v>
      </c>
      <c r="G118" s="78">
        <v>-5.1999999999999824</v>
      </c>
    </row>
    <row r="119" spans="1:7" ht="12" hidden="1" customHeight="1">
      <c r="A119" s="67"/>
      <c r="B119" s="76" t="s">
        <v>21</v>
      </c>
      <c r="C119" s="78">
        <v>9.1390606851127423</v>
      </c>
      <c r="D119" s="78">
        <v>16.409999999999989</v>
      </c>
      <c r="E119" s="78">
        <v>1.0999999999999677</v>
      </c>
      <c r="F119" s="78">
        <v>1.6000000000000014</v>
      </c>
      <c r="G119" s="78">
        <v>7.099999999999973</v>
      </c>
    </row>
    <row r="120" spans="1:7" ht="12" hidden="1" customHeight="1">
      <c r="A120" s="67"/>
      <c r="B120" s="76" t="s">
        <v>22</v>
      </c>
      <c r="C120" s="78">
        <v>-2.8845402701907941</v>
      </c>
      <c r="D120" s="78">
        <v>-3.2899999999999818</v>
      </c>
      <c r="E120" s="78">
        <v>-2.4999999999999911</v>
      </c>
      <c r="F120" s="78">
        <v>-0.9000000000000008</v>
      </c>
      <c r="G120" s="78">
        <v>-8.819999999999995</v>
      </c>
    </row>
    <row r="121" spans="1:7" ht="12" hidden="1" customHeight="1">
      <c r="A121" s="67"/>
      <c r="B121" s="80" t="s">
        <v>23</v>
      </c>
      <c r="C121" s="78">
        <v>8.3047939197686826</v>
      </c>
      <c r="D121" s="78">
        <v>13.419999999999987</v>
      </c>
      <c r="E121" s="78">
        <v>2.4000000000000021</v>
      </c>
      <c r="F121" s="78">
        <v>3.0399999999999983</v>
      </c>
      <c r="G121" s="78">
        <v>2.2699999999999942</v>
      </c>
    </row>
    <row r="122" spans="1:7" ht="12" hidden="1" customHeight="1">
      <c r="A122" s="67"/>
      <c r="B122" s="80"/>
      <c r="C122" s="78"/>
      <c r="D122" s="78"/>
      <c r="E122" s="78"/>
      <c r="F122" s="78"/>
      <c r="G122" s="78"/>
    </row>
    <row r="123" spans="1:7" ht="12" customHeight="1">
      <c r="A123" s="68">
        <v>2025</v>
      </c>
      <c r="B123" s="80" t="s">
        <v>12</v>
      </c>
      <c r="C123" s="78">
        <f>(C33/C31-1)*100</f>
        <v>-19.351285006339268</v>
      </c>
      <c r="D123" s="78">
        <f t="shared" ref="D123:G123" si="27">(D33/D31-1)*100</f>
        <v>-33.800000000000011</v>
      </c>
      <c r="E123" s="78">
        <f t="shared" si="27"/>
        <v>-2.0400000000000085</v>
      </c>
      <c r="F123" s="78">
        <f t="shared" si="27"/>
        <v>-1.8000000000000016</v>
      </c>
      <c r="G123" s="78">
        <f t="shared" si="27"/>
        <v>-3.1400000000000206</v>
      </c>
    </row>
    <row r="124" spans="1:7" ht="12" customHeight="1">
      <c r="A124" s="68"/>
      <c r="B124" s="80" t="s">
        <v>13</v>
      </c>
      <c r="C124" s="78">
        <f>(C34/C33-1)*100</f>
        <v>10.102408181072953</v>
      </c>
      <c r="D124" s="78">
        <f t="shared" ref="D124:G124" si="28">(D34/D33-1)*100</f>
        <v>23.746000000000002</v>
      </c>
      <c r="E124" s="78">
        <f t="shared" si="28"/>
        <v>-1.7999999999999905</v>
      </c>
      <c r="F124" s="78">
        <f t="shared" si="28"/>
        <v>-2.0999999999999797</v>
      </c>
      <c r="G124" s="78">
        <f t="shared" si="28"/>
        <v>6.5399999999999903</v>
      </c>
    </row>
    <row r="125" spans="1:7" ht="12" customHeight="1">
      <c r="A125" s="68"/>
      <c r="B125" s="76" t="s">
        <v>24</v>
      </c>
      <c r="C125" s="78">
        <f>(C35/C34-1)*100</f>
        <v>9.171402413688611</v>
      </c>
      <c r="D125" s="78">
        <f t="shared" ref="D125:G125" si="29">(D35/D34-1)*100</f>
        <v>14.280000000000005</v>
      </c>
      <c r="E125" s="78">
        <f t="shared" si="29"/>
        <v>3.919999999999968</v>
      </c>
      <c r="F125" s="78">
        <f t="shared" si="29"/>
        <v>3.379999999999983</v>
      </c>
      <c r="G125" s="78">
        <f t="shared" si="29"/>
        <v>6.8799999999999972</v>
      </c>
    </row>
    <row r="126" spans="1:7" ht="12" customHeight="1">
      <c r="A126" s="68"/>
      <c r="B126" s="80" t="s">
        <v>15</v>
      </c>
      <c r="C126" s="78">
        <f>(C36/C35-1)*100</f>
        <v>-8.4044544024688861</v>
      </c>
      <c r="D126" s="78">
        <f t="shared" ref="D126:G126" si="30">(D36/D35-1)*100</f>
        <v>-13.880000000000003</v>
      </c>
      <c r="E126" s="78">
        <f t="shared" si="30"/>
        <v>-0.16999999999999238</v>
      </c>
      <c r="F126" s="78">
        <f t="shared" si="30"/>
        <v>-1.1699999999999933</v>
      </c>
      <c r="G126" s="78">
        <f t="shared" si="30"/>
        <v>-11.760000000000016</v>
      </c>
    </row>
    <row r="127" spans="1:7" ht="12" customHeight="1">
      <c r="A127" s="68"/>
      <c r="B127" s="76" t="s">
        <v>16</v>
      </c>
      <c r="C127" s="78">
        <f t="shared" ref="C127:G127" si="31">(C37/C36-1)*100</f>
        <v>8.1904063765703796</v>
      </c>
      <c r="D127" s="78">
        <f t="shared" si="31"/>
        <v>14.048757625397323</v>
      </c>
      <c r="E127" s="78">
        <f t="shared" si="31"/>
        <v>2.3598851995829895</v>
      </c>
      <c r="F127" s="78">
        <f t="shared" si="31"/>
        <v>0.4830199824351622</v>
      </c>
      <c r="G127" s="78">
        <f t="shared" si="31"/>
        <v>11.855973588688929</v>
      </c>
    </row>
    <row r="128" spans="1:7" ht="12" customHeight="1">
      <c r="A128" s="68"/>
      <c r="B128" s="80" t="s">
        <v>17</v>
      </c>
      <c r="C128" s="78">
        <f t="shared" ref="C128:G128" si="32">(C38/C37-1)*100</f>
        <v>-10.156013284331634</v>
      </c>
      <c r="D128" s="78">
        <f t="shared" si="32"/>
        <v>-19.691969981107814</v>
      </c>
      <c r="E128" s="78">
        <f t="shared" si="32"/>
        <v>1.8428612309017156</v>
      </c>
      <c r="F128" s="78">
        <f t="shared" si="32"/>
        <v>0.36455470981400229</v>
      </c>
      <c r="G128" s="78">
        <f t="shared" si="32"/>
        <v>-3.8255307998194321</v>
      </c>
    </row>
    <row r="129" spans="1:7" ht="12" customHeight="1">
      <c r="A129" s="68"/>
      <c r="B129" s="80" t="s">
        <v>18</v>
      </c>
      <c r="C129" s="78">
        <f t="shared" ref="C129:G129" si="33">(C39/C38-1)*100</f>
        <v>12.570251272246846</v>
      </c>
      <c r="D129" s="78">
        <f t="shared" si="33"/>
        <v>23.839999999999996</v>
      </c>
      <c r="E129" s="78">
        <f t="shared" si="33"/>
        <v>2.0899999999999919</v>
      </c>
      <c r="F129" s="78">
        <f t="shared" si="33"/>
        <v>0.74399999999998911</v>
      </c>
      <c r="G129" s="78">
        <f t="shared" si="33"/>
        <v>12.880000000000003</v>
      </c>
    </row>
    <row r="130" spans="1:7" ht="12" customHeight="1">
      <c r="A130" s="67"/>
      <c r="B130" s="76" t="s">
        <v>19</v>
      </c>
      <c r="C130" s="78">
        <f t="shared" ref="C130:G130" si="34">(C40/C39-1)*100</f>
        <v>1.7216061527078663</v>
      </c>
      <c r="D130" s="78">
        <f t="shared" si="34"/>
        <v>4.1220000000000256</v>
      </c>
      <c r="E130" s="78">
        <f t="shared" si="34"/>
        <v>-0.54770000000000651</v>
      </c>
      <c r="F130" s="78">
        <f t="shared" si="34"/>
        <v>-0.22800000000001708</v>
      </c>
      <c r="G130" s="78">
        <f t="shared" si="34"/>
        <v>-3.6299999999999888</v>
      </c>
    </row>
    <row r="131" spans="1:7" ht="12" customHeight="1">
      <c r="A131" s="67"/>
      <c r="B131" s="80" t="s">
        <v>28</v>
      </c>
      <c r="C131" s="78">
        <f t="shared" ref="C131:G131" si="35">(C41/C40-1)*100</f>
        <v>-8.0416131555041463</v>
      </c>
      <c r="D131" s="78">
        <f t="shared" si="35"/>
        <v>-16.200000000000014</v>
      </c>
      <c r="E131" s="78">
        <f t="shared" si="35"/>
        <v>2.831500000000009</v>
      </c>
      <c r="F131" s="78">
        <f t="shared" si="35"/>
        <v>3.2542999999999989</v>
      </c>
      <c r="G131" s="78">
        <f t="shared" si="35"/>
        <v>-12.317000000000021</v>
      </c>
    </row>
    <row r="132" spans="1:7" ht="12" customHeight="1">
      <c r="A132" s="68"/>
      <c r="B132" s="80" t="s">
        <v>21</v>
      </c>
      <c r="C132" s="78">
        <f t="shared" ref="C132:G132" si="36">(C42/C41-1)*100</f>
        <v>13.145684459237561</v>
      </c>
      <c r="D132" s="78">
        <f t="shared" si="36"/>
        <v>25.116499999999988</v>
      </c>
      <c r="E132" s="78">
        <f t="shared" si="36"/>
        <v>0.6216449999999929</v>
      </c>
      <c r="F132" s="78">
        <f t="shared" si="36"/>
        <v>1.2087699999999924</v>
      </c>
      <c r="G132" s="78">
        <f t="shared" si="36"/>
        <v>10.682229999999993</v>
      </c>
    </row>
    <row r="133" spans="1:7" s="75" customFormat="1" ht="13.5" customHeight="1">
      <c r="A133" s="68"/>
      <c r="B133" s="76" t="s">
        <v>22</v>
      </c>
      <c r="C133" s="78">
        <f t="shared" ref="C133:G133" si="37">(C43/C42-1)*100</f>
        <v>-3.0485100161561252</v>
      </c>
      <c r="D133" s="78">
        <f t="shared" si="37"/>
        <v>-3.7999999999999923</v>
      </c>
      <c r="E133" s="78">
        <f t="shared" si="37"/>
        <v>-2.8646214885418519</v>
      </c>
      <c r="F133" s="78">
        <f t="shared" si="37"/>
        <v>-1.2168399547489606</v>
      </c>
      <c r="G133" s="78">
        <f t="shared" si="37"/>
        <v>-4.9435289298945584</v>
      </c>
    </row>
    <row r="134" spans="1:7" ht="13.5" customHeight="1">
      <c r="A134" s="3"/>
      <c r="B134" s="76" t="s">
        <v>23</v>
      </c>
      <c r="C134" s="78">
        <f t="shared" ref="C134:G134" si="38">(C44/C43-1)*100</f>
        <v>12.56821471584415</v>
      </c>
      <c r="D134" s="78">
        <f t="shared" si="38"/>
        <v>20.457220489443273</v>
      </c>
      <c r="E134" s="78">
        <f t="shared" si="38"/>
        <v>3.3784054622900683</v>
      </c>
      <c r="F134" s="78">
        <f t="shared" si="38"/>
        <v>3.7115194702600274</v>
      </c>
      <c r="G134" s="78">
        <f t="shared" si="38"/>
        <v>5.579248972839479</v>
      </c>
    </row>
    <row r="135" spans="1:7" ht="15" customHeight="1"/>
    <row r="136" spans="1:7" ht="12" customHeight="1">
      <c r="A136" s="68">
        <v>2026</v>
      </c>
      <c r="B136" s="76" t="s">
        <v>12</v>
      </c>
      <c r="C136" s="78">
        <f>(C46/C44-1)*100</f>
        <v>-15.698720645418462</v>
      </c>
      <c r="D136" s="78">
        <f t="shared" ref="D136:G136" si="39">(D46/D44-1)*100</f>
        <v>-27.957220489443301</v>
      </c>
      <c r="E136" s="78">
        <f t="shared" si="39"/>
        <v>-2.4784054622900786</v>
      </c>
      <c r="F136" s="78">
        <f t="shared" si="39"/>
        <v>-2.2115194702600149</v>
      </c>
      <c r="G136" s="78">
        <f t="shared" si="39"/>
        <v>15.879248972839521</v>
      </c>
    </row>
    <row r="137" spans="1:7" ht="12" customHeight="1">
      <c r="A137" s="68"/>
      <c r="B137" s="76" t="s">
        <v>13</v>
      </c>
      <c r="C137" s="78">
        <f>(C47/C46-1)*100</f>
        <v>-11.097583447998005</v>
      </c>
      <c r="D137" s="78">
        <f t="shared" ref="D137:G137" si="40">(D47/D46-1)*100</f>
        <v>-18.529734546886001</v>
      </c>
      <c r="E137" s="78">
        <f t="shared" si="40"/>
        <v>-1.6016702860099929</v>
      </c>
      <c r="F137" s="78">
        <f t="shared" si="40"/>
        <v>-1.6584379571165098</v>
      </c>
      <c r="G137" s="78">
        <f t="shared" si="40"/>
        <v>-19.124394984610017</v>
      </c>
    </row>
    <row r="138" spans="1:7" ht="12" customHeight="1">
      <c r="A138" s="68"/>
      <c r="B138" s="76" t="s">
        <v>14</v>
      </c>
      <c r="C138" s="78">
        <f>(C48/C47-1)*100</f>
        <v>11.646534592583869</v>
      </c>
      <c r="D138" s="78">
        <f t="shared" ref="D138:G138" si="41">(D48/D47-1)*100</f>
        <v>20.629734570576996</v>
      </c>
      <c r="E138" s="78">
        <f t="shared" si="41"/>
        <v>4.1801670286010006</v>
      </c>
      <c r="F138" s="78">
        <f t="shared" si="41"/>
        <v>4.3301670817500026</v>
      </c>
      <c r="G138" s="78">
        <f t="shared" si="41"/>
        <v>6.7439487147100019</v>
      </c>
    </row>
    <row r="139" spans="1:7" ht="12" customHeight="1">
      <c r="A139" s="68"/>
      <c r="B139" s="76" t="s">
        <v>154</v>
      </c>
      <c r="C139" s="78">
        <f>(C49/C48-1)*100</f>
        <v>9.2496707671781522</v>
      </c>
      <c r="D139" s="78">
        <f t="shared" ref="D139:G139" si="42">(D49/D48-1)*100</f>
        <v>16.257220489443291</v>
      </c>
      <c r="E139" s="78">
        <f t="shared" si="42"/>
        <v>-5.6272204894436406E-2</v>
      </c>
      <c r="F139" s="78">
        <f t="shared" si="42"/>
        <v>0.25722048944329945</v>
      </c>
      <c r="G139" s="78">
        <f t="shared" si="42"/>
        <v>21.657220489443297</v>
      </c>
    </row>
    <row r="140" spans="1:7" ht="12" customHeight="1">
      <c r="A140" s="68"/>
      <c r="B140" s="76" t="s">
        <v>132</v>
      </c>
      <c r="C140" s="78">
        <f t="shared" ref="C140:G140" si="43">(C50/C49-1)*100</f>
        <v>-8.5057479139602936</v>
      </c>
      <c r="D140" s="78">
        <f t="shared" si="43"/>
        <v>-14.445541123149797</v>
      </c>
      <c r="E140" s="78">
        <f t="shared" si="43"/>
        <v>-0.51491218729423638</v>
      </c>
      <c r="F140" s="78">
        <f t="shared" si="43"/>
        <v>-0.8115923997167096</v>
      </c>
      <c r="G140" s="78">
        <f t="shared" si="43"/>
        <v>-12.049310839688287</v>
      </c>
    </row>
    <row r="141" spans="1:7" ht="12" hidden="1" customHeight="1">
      <c r="A141" s="68"/>
      <c r="B141" s="76" t="s">
        <v>133</v>
      </c>
      <c r="C141" s="78">
        <f t="shared" ref="C141:G141" si="44">(C51/C50-1)*100</f>
        <v>-100</v>
      </c>
      <c r="D141" s="78">
        <f t="shared" si="44"/>
        <v>-100</v>
      </c>
      <c r="E141" s="78">
        <f t="shared" si="44"/>
        <v>-100</v>
      </c>
      <c r="F141" s="78">
        <f t="shared" si="44"/>
        <v>-100</v>
      </c>
      <c r="G141" s="78">
        <f t="shared" si="44"/>
        <v>-100</v>
      </c>
    </row>
    <row r="142" spans="1:7" ht="12" hidden="1" customHeight="1">
      <c r="A142" s="68"/>
      <c r="B142" s="76" t="s">
        <v>134</v>
      </c>
      <c r="C142" s="78" t="e">
        <f t="shared" ref="C142:G142" si="45">(C52/C51-1)*100</f>
        <v>#DIV/0!</v>
      </c>
      <c r="D142" s="78" t="e">
        <f t="shared" si="45"/>
        <v>#DIV/0!</v>
      </c>
      <c r="E142" s="78" t="e">
        <f t="shared" si="45"/>
        <v>#DIV/0!</v>
      </c>
      <c r="F142" s="78" t="e">
        <f t="shared" si="45"/>
        <v>#DIV/0!</v>
      </c>
      <c r="G142" s="78" t="e">
        <f t="shared" si="45"/>
        <v>#DIV/0!</v>
      </c>
    </row>
    <row r="143" spans="1:7" ht="12" hidden="1" customHeight="1">
      <c r="A143" s="67"/>
      <c r="B143" s="76" t="s">
        <v>135</v>
      </c>
      <c r="C143" s="78" t="e">
        <f t="shared" ref="C143:G143" si="46">(C53/C52-1)*100</f>
        <v>#DIV/0!</v>
      </c>
      <c r="D143" s="78" t="e">
        <f t="shared" si="46"/>
        <v>#DIV/0!</v>
      </c>
      <c r="E143" s="78" t="e">
        <f t="shared" si="46"/>
        <v>#DIV/0!</v>
      </c>
      <c r="F143" s="78" t="e">
        <f t="shared" si="46"/>
        <v>#DIV/0!</v>
      </c>
      <c r="G143" s="78" t="e">
        <f t="shared" si="46"/>
        <v>#DIV/0!</v>
      </c>
    </row>
    <row r="144" spans="1:7" ht="12" hidden="1" customHeight="1">
      <c r="A144" s="67"/>
      <c r="B144" s="76" t="s">
        <v>136</v>
      </c>
      <c r="C144" s="78" t="e">
        <f t="shared" ref="C144:G144" si="47">(C54/C53-1)*100</f>
        <v>#DIV/0!</v>
      </c>
      <c r="D144" s="78" t="e">
        <f t="shared" si="47"/>
        <v>#DIV/0!</v>
      </c>
      <c r="E144" s="78" t="e">
        <f t="shared" si="47"/>
        <v>#DIV/0!</v>
      </c>
      <c r="F144" s="78" t="e">
        <f t="shared" si="47"/>
        <v>#DIV/0!</v>
      </c>
      <c r="G144" s="78" t="e">
        <f t="shared" si="47"/>
        <v>#DIV/0!</v>
      </c>
    </row>
    <row r="145" spans="1:7" ht="12" hidden="1" customHeight="1">
      <c r="A145" s="68"/>
      <c r="B145" s="76" t="s">
        <v>137</v>
      </c>
      <c r="C145" s="78" t="e">
        <f t="shared" ref="C145:G145" si="48">(C55/C54-1)*100</f>
        <v>#DIV/0!</v>
      </c>
      <c r="D145" s="78" t="e">
        <f t="shared" si="48"/>
        <v>#DIV/0!</v>
      </c>
      <c r="E145" s="78" t="e">
        <f t="shared" si="48"/>
        <v>#DIV/0!</v>
      </c>
      <c r="F145" s="78" t="e">
        <f t="shared" si="48"/>
        <v>#DIV/0!</v>
      </c>
      <c r="G145" s="78" t="e">
        <f t="shared" si="48"/>
        <v>#DIV/0!</v>
      </c>
    </row>
    <row r="146" spans="1:7" s="75" customFormat="1" ht="13.5" hidden="1" customHeight="1">
      <c r="A146" s="68"/>
      <c r="B146" s="76" t="s">
        <v>138</v>
      </c>
      <c r="C146" s="78" t="e">
        <f t="shared" ref="C146:G146" si="49">(C56/C55-1)*100</f>
        <v>#DIV/0!</v>
      </c>
      <c r="D146" s="78" t="e">
        <f t="shared" si="49"/>
        <v>#DIV/0!</v>
      </c>
      <c r="E146" s="78" t="e">
        <f t="shared" si="49"/>
        <v>#DIV/0!</v>
      </c>
      <c r="F146" s="78" t="e">
        <f t="shared" si="49"/>
        <v>#DIV/0!</v>
      </c>
      <c r="G146" s="78" t="e">
        <f t="shared" si="49"/>
        <v>#DIV/0!</v>
      </c>
    </row>
    <row r="147" spans="1:7" ht="13.5" hidden="1" customHeight="1">
      <c r="A147" s="3"/>
      <c r="B147" s="76" t="s">
        <v>112</v>
      </c>
      <c r="C147" s="23" t="e">
        <f t="shared" ref="C147:G147" si="50">(C57/C56-1)*100</f>
        <v>#DIV/0!</v>
      </c>
      <c r="D147" s="23" t="e">
        <f t="shared" si="50"/>
        <v>#DIV/0!</v>
      </c>
      <c r="E147" s="23" t="e">
        <f t="shared" si="50"/>
        <v>#DIV/0!</v>
      </c>
      <c r="F147" s="23" t="e">
        <f t="shared" si="50"/>
        <v>#DIV/0!</v>
      </c>
      <c r="G147" s="23" t="e">
        <f t="shared" si="50"/>
        <v>#DIV/0!</v>
      </c>
    </row>
  </sheetData>
  <sheetProtection algorithmName="SHA-512" hashValue="qrTMO3o/KIUus7pgy5v/XsIk36OE9zMKMQdeifgA5a/z6j0g8W5PkoeQZMfOzqo1r4XbF01c5b+5MM2u2v+qzw==" saltValue="wO4gkcxyd5cFX8vC154cSQ==" spinCount="100000" sheet="1" formatCells="0" formatColumns="0" formatRows="0" insertColumns="0" insertRows="0" insertHyperlinks="0" deleteColumns="0" deleteRows="0" sort="0" autoFilter="0" pivotTables="0"/>
  <mergeCells count="7">
    <mergeCell ref="A108:G108"/>
    <mergeCell ref="B1:B2"/>
    <mergeCell ref="A4:B4"/>
    <mergeCell ref="A5:B5"/>
    <mergeCell ref="A6:B6"/>
    <mergeCell ref="A8:G8"/>
    <mergeCell ref="A59:G59"/>
  </mergeCells>
  <printOptions horizontalCentered="1"/>
  <pageMargins left="0.39370078740157483" right="0.39370078740157483" top="0.39370078740157483" bottom="0" header="0.31496062992125984" footer="0"/>
  <pageSetup paperSize="9" scale="61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147"/>
  <sheetViews>
    <sheetView showGridLines="0" view="pageBreakPreview" zoomScaleNormal="100" workbookViewId="0">
      <selection activeCell="C36" sqref="C36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6" width="25.33203125" style="2" customWidth="1"/>
    <col min="7" max="7" width="28.88671875" style="2" customWidth="1"/>
    <col min="8" max="16384" width="9.109375" style="2"/>
  </cols>
  <sheetData>
    <row r="1" spans="1:12" ht="15" customHeight="1">
      <c r="A1" s="108" t="s">
        <v>0</v>
      </c>
      <c r="B1" s="128">
        <v>9</v>
      </c>
      <c r="C1" s="19" t="s">
        <v>75</v>
      </c>
      <c r="G1" s="1"/>
    </row>
    <row r="2" spans="1:12" ht="15" customHeight="1">
      <c r="A2" s="109" t="s">
        <v>53</v>
      </c>
      <c r="B2" s="128"/>
      <c r="C2" s="20" t="s">
        <v>76</v>
      </c>
      <c r="G2" s="1"/>
    </row>
    <row r="3" spans="1:12" ht="3.6" customHeight="1">
      <c r="B3" s="1"/>
      <c r="C3" s="1"/>
      <c r="D3" s="1"/>
      <c r="E3" s="1"/>
      <c r="F3" s="1"/>
      <c r="G3" s="1"/>
    </row>
    <row r="4" spans="1:12" s="13" customFormat="1" ht="57.6" customHeight="1">
      <c r="A4" s="135" t="s">
        <v>108</v>
      </c>
      <c r="B4" s="135"/>
      <c r="C4" s="15" t="s">
        <v>41</v>
      </c>
      <c r="D4" s="14" t="s">
        <v>71</v>
      </c>
      <c r="E4" s="14" t="s">
        <v>72</v>
      </c>
      <c r="F4" s="14" t="s">
        <v>73</v>
      </c>
      <c r="G4" s="14" t="s">
        <v>152</v>
      </c>
    </row>
    <row r="5" spans="1:12" s="13" customFormat="1" ht="46.8" customHeight="1">
      <c r="A5" s="136" t="s">
        <v>110</v>
      </c>
      <c r="B5" s="136"/>
      <c r="C5" s="17" t="s">
        <v>46</v>
      </c>
      <c r="D5" s="16" t="s">
        <v>150</v>
      </c>
      <c r="E5" s="16" t="s">
        <v>74</v>
      </c>
      <c r="F5" s="16" t="s">
        <v>151</v>
      </c>
      <c r="G5" s="16" t="s">
        <v>153</v>
      </c>
    </row>
    <row r="6" spans="1:12" s="1" customFormat="1" ht="10.95" customHeight="1">
      <c r="A6" s="137" t="s">
        <v>109</v>
      </c>
      <c r="B6" s="137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12" s="1" customFormat="1" ht="4.2" customHeight="1">
      <c r="A7" s="21"/>
      <c r="B7" s="21"/>
      <c r="C7" s="22"/>
      <c r="D7" s="22"/>
      <c r="E7" s="22"/>
      <c r="F7" s="22"/>
      <c r="G7" s="22"/>
    </row>
    <row r="8" spans="1:12" s="44" customFormat="1" ht="15.75" customHeight="1">
      <c r="A8" s="131" t="s">
        <v>124</v>
      </c>
      <c r="B8" s="131"/>
      <c r="C8" s="112">
        <v>100</v>
      </c>
      <c r="D8" s="112">
        <v>37.022689540675152</v>
      </c>
      <c r="E8" s="114">
        <v>22.246817930271167</v>
      </c>
      <c r="F8" s="112">
        <v>23.519645821804094</v>
      </c>
      <c r="G8" s="112">
        <v>17.210846707249583</v>
      </c>
    </row>
    <row r="9" spans="1:12" ht="7.2" customHeight="1">
      <c r="A9" s="67"/>
      <c r="B9" s="68"/>
      <c r="C9" s="68"/>
      <c r="D9" s="68"/>
      <c r="E9" s="68"/>
      <c r="F9" s="68"/>
      <c r="G9" s="68"/>
    </row>
    <row r="10" spans="1:12" ht="11.4" customHeight="1">
      <c r="A10" s="67"/>
      <c r="B10" s="68"/>
      <c r="C10" s="68"/>
      <c r="D10" s="68"/>
      <c r="E10" s="68"/>
      <c r="F10" s="68"/>
      <c r="G10" s="68"/>
    </row>
    <row r="11" spans="1:12" ht="12" hidden="1" customHeight="1">
      <c r="A11" s="68">
        <v>2018</v>
      </c>
      <c r="B11" s="67"/>
      <c r="C11" s="74">
        <v>101.08625169753522</v>
      </c>
      <c r="D11" s="74">
        <v>94.22869931711449</v>
      </c>
      <c r="E11" s="74">
        <v>105.16746279448446</v>
      </c>
      <c r="F11" s="74">
        <v>110.68848359833217</v>
      </c>
      <c r="G11" s="74">
        <v>102.13207238126446</v>
      </c>
    </row>
    <row r="12" spans="1:12" ht="12" hidden="1" customHeight="1">
      <c r="A12" s="68">
        <v>2019</v>
      </c>
      <c r="B12" s="76"/>
      <c r="C12" s="74">
        <v>104.61882631492657</v>
      </c>
      <c r="D12" s="74">
        <v>96.062692243938983</v>
      </c>
      <c r="E12" s="74">
        <v>108.57204960461377</v>
      </c>
      <c r="F12" s="74">
        <v>116.97526911285539</v>
      </c>
      <c r="G12" s="74">
        <v>106.82371320310229</v>
      </c>
      <c r="H12" s="10"/>
      <c r="I12" s="8"/>
      <c r="J12" s="8"/>
      <c r="K12" s="8"/>
      <c r="L12" s="8"/>
    </row>
    <row r="13" spans="1:12" ht="12" customHeight="1">
      <c r="A13" s="68">
        <v>2020</v>
      </c>
      <c r="B13" s="76"/>
      <c r="C13" s="74">
        <v>94.027682140089027</v>
      </c>
      <c r="D13" s="74">
        <v>90.347285045927975</v>
      </c>
      <c r="E13" s="74">
        <v>92.072464087237165</v>
      </c>
      <c r="F13" s="74">
        <v>100.52227040279065</v>
      </c>
      <c r="G13" s="74">
        <v>97.883671646618211</v>
      </c>
      <c r="H13" s="10"/>
      <c r="I13" s="8"/>
      <c r="J13" s="8"/>
      <c r="K13" s="8"/>
      <c r="L13" s="8"/>
    </row>
    <row r="14" spans="1:12" ht="12" customHeight="1">
      <c r="A14" s="68">
        <v>2021</v>
      </c>
      <c r="B14" s="76"/>
      <c r="C14" s="74">
        <v>85.183712506824435</v>
      </c>
      <c r="D14" s="74">
        <v>86.389414054931194</v>
      </c>
      <c r="E14" s="74">
        <v>75.621905096828613</v>
      </c>
      <c r="F14" s="74">
        <v>86.032023323936372</v>
      </c>
      <c r="G14" s="74">
        <v>90.706386324110014</v>
      </c>
      <c r="H14" s="10"/>
      <c r="I14" s="8"/>
      <c r="J14" s="8"/>
      <c r="K14" s="8"/>
      <c r="L14" s="8"/>
    </row>
    <row r="15" spans="1:12" ht="12" customHeight="1">
      <c r="A15" s="68">
        <v>2022</v>
      </c>
      <c r="B15" s="76"/>
      <c r="C15" s="74">
        <v>118.57549986200908</v>
      </c>
      <c r="D15" s="74">
        <v>119.2068820185963</v>
      </c>
      <c r="E15" s="74">
        <v>116.14840017186472</v>
      </c>
      <c r="F15" s="74">
        <v>136.06437847644179</v>
      </c>
      <c r="G15" s="74">
        <v>107.06594477431864</v>
      </c>
      <c r="H15" s="10"/>
      <c r="I15" s="8"/>
      <c r="J15" s="8"/>
      <c r="K15" s="8"/>
      <c r="L15" s="8"/>
    </row>
    <row r="16" spans="1:12" ht="12" customHeight="1">
      <c r="A16" s="68">
        <v>2023</v>
      </c>
      <c r="B16" s="67"/>
      <c r="C16" s="74">
        <v>129.24359405533642</v>
      </c>
      <c r="D16" s="74">
        <v>131.17505165497772</v>
      </c>
      <c r="E16" s="74">
        <v>130.57116685110486</v>
      </c>
      <c r="F16" s="74">
        <v>154.19770297477291</v>
      </c>
      <c r="G16" s="74">
        <v>91.631872581741447</v>
      </c>
      <c r="H16" s="7"/>
      <c r="I16" s="8"/>
      <c r="J16" s="8"/>
      <c r="K16" s="8"/>
      <c r="L16" s="8"/>
    </row>
    <row r="17" spans="1:12" ht="12" customHeight="1">
      <c r="A17" s="68">
        <v>2024</v>
      </c>
      <c r="B17" s="67"/>
      <c r="C17" s="74">
        <v>135.5143770313199</v>
      </c>
      <c r="D17" s="74">
        <v>135.11793452332287</v>
      </c>
      <c r="E17" s="74">
        <v>137.45857005664058</v>
      </c>
      <c r="F17" s="74">
        <v>168.82942659064631</v>
      </c>
      <c r="G17" s="74">
        <v>95.737061450866932</v>
      </c>
      <c r="H17" s="7"/>
      <c r="I17" s="8"/>
      <c r="J17" s="8"/>
      <c r="K17" s="8"/>
      <c r="L17" s="8"/>
    </row>
    <row r="18" spans="1:12" ht="12" customHeight="1">
      <c r="A18" s="68">
        <v>2025</v>
      </c>
      <c r="B18" s="67"/>
      <c r="C18" s="74">
        <v>138.14412402167409</v>
      </c>
      <c r="D18" s="74">
        <v>137.16261967937606</v>
      </c>
      <c r="E18" s="74">
        <v>138.25820252074232</v>
      </c>
      <c r="F18" s="74">
        <v>174.73852486762817</v>
      </c>
      <c r="G18" s="74">
        <v>99.820437929121198</v>
      </c>
      <c r="H18" s="7"/>
      <c r="I18" s="8"/>
      <c r="J18" s="8"/>
      <c r="K18" s="8"/>
      <c r="L18" s="8"/>
    </row>
    <row r="19" spans="1:12" ht="10.199999999999999" customHeight="1">
      <c r="A19" s="67"/>
      <c r="B19" s="67"/>
      <c r="C19" s="77"/>
      <c r="D19" s="77"/>
      <c r="E19" s="77"/>
      <c r="F19" s="77"/>
      <c r="G19" s="77"/>
    </row>
    <row r="20" spans="1:12" ht="12" hidden="1" customHeight="1">
      <c r="A20" s="68">
        <v>2024</v>
      </c>
      <c r="B20" s="76" t="s">
        <v>12</v>
      </c>
      <c r="C20" s="77">
        <v>131.82455041953722</v>
      </c>
      <c r="D20" s="77">
        <v>131.21706148836353</v>
      </c>
      <c r="E20" s="77">
        <v>134.00222153788292</v>
      </c>
      <c r="F20" s="77">
        <v>160.76760692641253</v>
      </c>
      <c r="G20" s="77">
        <v>94.1529750719546</v>
      </c>
    </row>
    <row r="21" spans="1:12" ht="12" hidden="1" customHeight="1">
      <c r="A21" s="68"/>
      <c r="B21" s="67" t="s">
        <v>13</v>
      </c>
      <c r="C21" s="77">
        <v>130.22775964030535</v>
      </c>
      <c r="D21" s="77">
        <v>125.41835445144547</v>
      </c>
      <c r="E21" s="77">
        <v>136.39044933079751</v>
      </c>
      <c r="F21" s="77">
        <v>164.64205802305699</v>
      </c>
      <c r="G21" s="77">
        <v>91.234972887108071</v>
      </c>
    </row>
    <row r="22" spans="1:12" ht="12" hidden="1" customHeight="1">
      <c r="A22" s="67"/>
      <c r="B22" s="76" t="s">
        <v>14</v>
      </c>
      <c r="C22" s="77">
        <v>140.18134078790911</v>
      </c>
      <c r="D22" s="77">
        <v>141.65333401277996</v>
      </c>
      <c r="E22" s="77">
        <v>138.43573595868128</v>
      </c>
      <c r="F22" s="77">
        <v>168.10306622800346</v>
      </c>
      <c r="G22" s="77">
        <v>104.78957033899995</v>
      </c>
    </row>
    <row r="23" spans="1:12" ht="12" hidden="1" customHeight="1">
      <c r="A23" s="67"/>
      <c r="B23" s="76" t="s">
        <v>15</v>
      </c>
      <c r="C23" s="77">
        <v>129.11930876925138</v>
      </c>
      <c r="D23" s="77">
        <v>122.2304379622838</v>
      </c>
      <c r="E23" s="77">
        <v>138.97736162254753</v>
      </c>
      <c r="F23" s="77">
        <v>168.26816697346865</v>
      </c>
      <c r="G23" s="77">
        <v>82.257119624157255</v>
      </c>
    </row>
    <row r="24" spans="1:12" ht="12" hidden="1" customHeight="1">
      <c r="A24" s="67"/>
      <c r="B24" s="76" t="s">
        <v>16</v>
      </c>
      <c r="C24" s="77">
        <v>140.11061962567493</v>
      </c>
      <c r="D24" s="77">
        <v>142.78277716910165</v>
      </c>
      <c r="E24" s="77">
        <v>138.57500548336685</v>
      </c>
      <c r="F24" s="77">
        <v>169.97191581770844</v>
      </c>
      <c r="G24" s="77">
        <v>96.446627402709268</v>
      </c>
    </row>
    <row r="25" spans="1:12" ht="12" hidden="1" customHeight="1">
      <c r="A25" s="67"/>
      <c r="B25" s="76" t="s">
        <v>17</v>
      </c>
      <c r="C25" s="77">
        <v>126.90991545383645</v>
      </c>
      <c r="D25" s="77">
        <v>119.98704275002879</v>
      </c>
      <c r="E25" s="77">
        <v>138.08652841720499</v>
      </c>
      <c r="F25" s="77">
        <v>169.33586136194825</v>
      </c>
      <c r="G25" s="77">
        <v>93.43425568603584</v>
      </c>
    </row>
    <row r="26" spans="1:12" ht="12" hidden="1" customHeight="1">
      <c r="A26" s="67"/>
      <c r="B26" s="76" t="s">
        <v>18</v>
      </c>
      <c r="C26" s="77">
        <v>141.1397189133784</v>
      </c>
      <c r="D26" s="77">
        <v>146.269033282897</v>
      </c>
      <c r="E26" s="77">
        <v>138.57932057289804</v>
      </c>
      <c r="F26" s="77">
        <v>170.26930836411984</v>
      </c>
      <c r="G26" s="77">
        <v>104.42007794451413</v>
      </c>
    </row>
    <row r="27" spans="1:12" ht="12" hidden="1" customHeight="1">
      <c r="A27" s="67"/>
      <c r="B27" s="76" t="s">
        <v>19</v>
      </c>
      <c r="C27" s="77">
        <v>139.93986193495201</v>
      </c>
      <c r="D27" s="77">
        <v>142.23976022305305</v>
      </c>
      <c r="E27" s="77">
        <v>139.01372516909788</v>
      </c>
      <c r="F27" s="77">
        <v>171.02108141440908</v>
      </c>
      <c r="G27" s="77">
        <v>99.91622070060356</v>
      </c>
    </row>
    <row r="28" spans="1:12" ht="12" hidden="1" customHeight="1">
      <c r="A28" s="67"/>
      <c r="B28" s="76" t="s">
        <v>20</v>
      </c>
      <c r="C28" s="77">
        <v>127.6428704711972</v>
      </c>
      <c r="D28" s="77">
        <v>120.4127845373051</v>
      </c>
      <c r="E28" s="77">
        <v>136.72111081360913</v>
      </c>
      <c r="F28" s="77">
        <v>168.22899123923744</v>
      </c>
      <c r="G28" s="77">
        <v>94.570489072408975</v>
      </c>
    </row>
    <row r="29" spans="1:12" ht="12" hidden="1" customHeight="1">
      <c r="A29" s="67"/>
      <c r="B29" s="76" t="s">
        <v>21</v>
      </c>
      <c r="C29" s="77">
        <v>138.85148450587511</v>
      </c>
      <c r="D29" s="77">
        <v>139.8731040498464</v>
      </c>
      <c r="E29" s="77">
        <v>138.28943867575205</v>
      </c>
      <c r="F29" s="77">
        <v>171.14295288808876</v>
      </c>
      <c r="G29" s="77">
        <v>101.00330613779893</v>
      </c>
    </row>
    <row r="30" spans="1:12" ht="12" hidden="1" customHeight="1">
      <c r="A30" s="67"/>
      <c r="B30" s="76" t="s">
        <v>22</v>
      </c>
      <c r="C30" s="77">
        <v>134.5022186289749</v>
      </c>
      <c r="D30" s="77">
        <v>135.61855147732595</v>
      </c>
      <c r="E30" s="77">
        <v>135.40264664339574</v>
      </c>
      <c r="F30" s="77">
        <v>169.35399560154957</v>
      </c>
      <c r="G30" s="77">
        <v>92.234966724041882</v>
      </c>
    </row>
    <row r="31" spans="1:12" ht="12" hidden="1" customHeight="1">
      <c r="A31" s="67"/>
      <c r="B31" s="80" t="s">
        <v>23</v>
      </c>
      <c r="C31" s="77">
        <v>145.72287522494668</v>
      </c>
      <c r="D31" s="77">
        <v>153.71297287544391</v>
      </c>
      <c r="E31" s="77">
        <v>137.02929645445298</v>
      </c>
      <c r="F31" s="77">
        <v>174.84811424975271</v>
      </c>
      <c r="G31" s="77">
        <v>94.384155820070788</v>
      </c>
    </row>
    <row r="32" spans="1:12" ht="9.6" hidden="1" customHeight="1">
      <c r="A32" s="68"/>
      <c r="B32" s="81"/>
      <c r="C32" s="77"/>
      <c r="D32" s="77"/>
      <c r="E32" s="77"/>
      <c r="F32" s="77"/>
      <c r="G32" s="77"/>
    </row>
    <row r="33" spans="1:7" ht="12" customHeight="1">
      <c r="A33" s="68">
        <v>2025</v>
      </c>
      <c r="B33" s="80" t="s">
        <v>12</v>
      </c>
      <c r="C33" s="77">
        <v>117.14319490576685</v>
      </c>
      <c r="D33" s="77">
        <v>101.58529459277776</v>
      </c>
      <c r="E33" s="77">
        <v>133.02372457514463</v>
      </c>
      <c r="F33" s="77">
        <v>171.67926144507189</v>
      </c>
      <c r="G33" s="77">
        <v>91.540856722030114</v>
      </c>
    </row>
    <row r="34" spans="1:7" ht="12" customHeight="1">
      <c r="A34" s="68"/>
      <c r="B34" s="80" t="s">
        <v>13</v>
      </c>
      <c r="C34" s="77">
        <v>129.22447014011368</v>
      </c>
      <c r="D34" s="77">
        <v>124.94333978055646</v>
      </c>
      <c r="E34" s="77">
        <v>129.5634396186847</v>
      </c>
      <c r="F34" s="77">
        <v>168.09712730161985</v>
      </c>
      <c r="G34" s="77">
        <v>97.161586744555109</v>
      </c>
    </row>
    <row r="35" spans="1:7" ht="12" customHeight="1">
      <c r="A35" s="68"/>
      <c r="B35" s="76" t="s">
        <v>24</v>
      </c>
      <c r="C35" s="77">
        <v>141.46481095746927</v>
      </c>
      <c r="D35" s="77">
        <v>142.68823269674709</v>
      </c>
      <c r="E35" s="77">
        <v>133.96243323289733</v>
      </c>
      <c r="F35" s="77">
        <v>173.64868621817041</v>
      </c>
      <c r="G35" s="77">
        <v>103.89610379238167</v>
      </c>
    </row>
    <row r="36" spans="1:7" ht="12" customHeight="1">
      <c r="A36" s="68"/>
      <c r="B36" s="80" t="s">
        <v>15</v>
      </c>
      <c r="C36" s="77">
        <v>130.15959099828481</v>
      </c>
      <c r="D36" s="77">
        <v>123.34991407610535</v>
      </c>
      <c r="E36" s="77">
        <v>133.29070182714065</v>
      </c>
      <c r="F36" s="77">
        <v>171.30040950808521</v>
      </c>
      <c r="G36" s="77">
        <v>91.575157181980686</v>
      </c>
    </row>
    <row r="37" spans="1:7" ht="12" customHeight="1">
      <c r="A37" s="68"/>
      <c r="B37" s="76" t="s">
        <v>16</v>
      </c>
      <c r="C37" s="77">
        <v>140.64166435556646</v>
      </c>
      <c r="D37" s="77">
        <v>142.4720059383628</v>
      </c>
      <c r="E37" s="77">
        <v>135.97957840565991</v>
      </c>
      <c r="F37" s="77">
        <v>172.06163796280708</v>
      </c>
      <c r="G37" s="77">
        <v>102.57630700489025</v>
      </c>
    </row>
    <row r="38" spans="1:7" ht="12" customHeight="1">
      <c r="A38" s="68"/>
      <c r="B38" s="80" t="s">
        <v>17</v>
      </c>
      <c r="C38" s="77">
        <v>126.16184013468855</v>
      </c>
      <c r="D38" s="77">
        <v>116.34045525929241</v>
      </c>
      <c r="E38" s="77">
        <v>138.16069771467068</v>
      </c>
      <c r="F38" s="77">
        <v>172.65067583894862</v>
      </c>
      <c r="G38" s="77">
        <v>98.420724913317216</v>
      </c>
    </row>
    <row r="39" spans="1:7" ht="12" customHeight="1">
      <c r="A39" s="68"/>
      <c r="B39" s="80" t="s">
        <v>18</v>
      </c>
      <c r="C39" s="77">
        <v>142.43705288808297</v>
      </c>
      <c r="D39" s="77">
        <v>144.38126050046469</v>
      </c>
      <c r="E39" s="77">
        <v>140.88840436965143</v>
      </c>
      <c r="F39" s="77">
        <v>173.51606286972549</v>
      </c>
      <c r="G39" s="77">
        <v>110.60842793266259</v>
      </c>
    </row>
    <row r="40" spans="1:7" ht="12" customHeight="1">
      <c r="A40" s="67"/>
      <c r="B40" s="76" t="s">
        <v>19</v>
      </c>
      <c r="C40" s="77">
        <v>144.26827055877737</v>
      </c>
      <c r="D40" s="77">
        <v>148.64803494449208</v>
      </c>
      <c r="E40" s="77">
        <v>139.89621866153968</v>
      </c>
      <c r="F40" s="77">
        <v>172.9013906967395</v>
      </c>
      <c r="G40" s="77">
        <v>105.95886551006247</v>
      </c>
    </row>
    <row r="41" spans="1:7" ht="12" customHeight="1">
      <c r="A41" s="67"/>
      <c r="B41" s="80" t="s">
        <v>28</v>
      </c>
      <c r="C41" s="77">
        <v>131.90186513310209</v>
      </c>
      <c r="D41" s="77">
        <v>122.56741855966139</v>
      </c>
      <c r="E41" s="77">
        <v>143.87502441520337</v>
      </c>
      <c r="F41" s="77">
        <v>178.01065140728042</v>
      </c>
      <c r="G41" s="77">
        <v>92.765798496703908</v>
      </c>
    </row>
    <row r="42" spans="1:7" ht="12" customHeight="1">
      <c r="A42" s="68"/>
      <c r="B42" s="80" t="s">
        <v>21</v>
      </c>
      <c r="C42" s="77">
        <v>148.89945074177118</v>
      </c>
      <c r="D42" s="77">
        <v>153.3347288850359</v>
      </c>
      <c r="E42" s="77">
        <v>144.813541728991</v>
      </c>
      <c r="F42" s="77">
        <v>180.15241197960813</v>
      </c>
      <c r="G42" s="77">
        <v>102.64733796118992</v>
      </c>
    </row>
    <row r="43" spans="1:7" ht="11.4" customHeight="1">
      <c r="A43" s="68"/>
      <c r="B43" s="76" t="s">
        <v>22</v>
      </c>
      <c r="C43" s="77">
        <v>143.70097734534775</v>
      </c>
      <c r="D43" s="77">
        <v>147.76540814568031</v>
      </c>
      <c r="E43" s="77">
        <v>140.76003159669031</v>
      </c>
      <c r="F43" s="77">
        <v>178.00270955301096</v>
      </c>
      <c r="G43" s="77">
        <v>97.617486352989872</v>
      </c>
    </row>
    <row r="44" spans="1:7" ht="11.4" customHeight="1">
      <c r="A44" s="3"/>
      <c r="B44" s="76" t="s">
        <v>23</v>
      </c>
      <c r="C44" s="77">
        <v>161.7263001011182</v>
      </c>
      <c r="D44" s="77">
        <v>177.87534277333651</v>
      </c>
      <c r="E44" s="77">
        <v>144.88463410263421</v>
      </c>
      <c r="F44" s="77">
        <v>184.84127363047071</v>
      </c>
      <c r="G44" s="77">
        <v>103.07660253669064</v>
      </c>
    </row>
    <row r="45" spans="1:7" ht="11.4" customHeight="1">
      <c r="B45" s="1"/>
      <c r="C45" s="77"/>
      <c r="D45" s="77"/>
      <c r="E45" s="77"/>
      <c r="F45" s="77"/>
      <c r="G45" s="77"/>
    </row>
    <row r="46" spans="1:7" ht="12" customHeight="1">
      <c r="A46" s="68">
        <v>2026</v>
      </c>
      <c r="B46" s="76" t="s">
        <v>12</v>
      </c>
      <c r="C46" s="77">
        <v>135.76884632280795</v>
      </c>
      <c r="D46" s="77">
        <v>128.24592271096222</v>
      </c>
      <c r="E46" s="77">
        <v>140.81187968971074</v>
      </c>
      <c r="F46" s="77">
        <v>181.06613867355753</v>
      </c>
      <c r="G46" s="77">
        <v>119.6103334422021</v>
      </c>
    </row>
    <row r="47" spans="1:7" ht="12" customHeight="1">
      <c r="A47" s="68"/>
      <c r="B47" s="76" t="s">
        <v>13</v>
      </c>
      <c r="C47" s="77">
        <v>120.77675475555442</v>
      </c>
      <c r="D47" s="77">
        <v>104.59578880222647</v>
      </c>
      <c r="E47" s="77">
        <v>138.08033804774794</v>
      </c>
      <c r="F47" s="77">
        <v>177.84274198356459</v>
      </c>
      <c r="G47" s="77">
        <v>96.66516262229085</v>
      </c>
    </row>
    <row r="48" spans="1:7" ht="12" customHeight="1">
      <c r="A48" s="68"/>
      <c r="B48" s="76" t="s">
        <v>14</v>
      </c>
      <c r="C48" s="77">
        <v>135.15997703721214</v>
      </c>
      <c r="D48" s="77">
        <v>126.1449429808641</v>
      </c>
      <c r="E48" s="77">
        <v>143.44080530565509</v>
      </c>
      <c r="F48" s="77">
        <v>185.56494700694267</v>
      </c>
      <c r="G48" s="77">
        <v>103.54311763330857</v>
      </c>
    </row>
    <row r="49" spans="1:12" ht="12" customHeight="1">
      <c r="A49" s="68"/>
      <c r="B49" s="76" t="s">
        <v>154</v>
      </c>
      <c r="C49" s="77">
        <v>147.89524448885427</v>
      </c>
      <c r="D49" s="77">
        <v>146.1997624565779</v>
      </c>
      <c r="E49" s="77">
        <v>142.70233517565461</v>
      </c>
      <c r="F49" s="77">
        <v>185.71778909717753</v>
      </c>
      <c r="G49" s="77">
        <v>125.82701078131446</v>
      </c>
    </row>
    <row r="50" spans="1:12" ht="12" customHeight="1">
      <c r="A50" s="68"/>
      <c r="B50" s="76" t="s">
        <v>132</v>
      </c>
      <c r="C50" s="77">
        <v>135.48332857782995</v>
      </c>
      <c r="D50" s="77">
        <v>126.09711175505636</v>
      </c>
      <c r="E50" s="77">
        <v>141.35628566681098</v>
      </c>
      <c r="F50" s="77">
        <v>184.2724288890258</v>
      </c>
      <c r="G50" s="77">
        <v>110.36260007961197</v>
      </c>
    </row>
    <row r="51" spans="1:12" ht="12" hidden="1" customHeight="1">
      <c r="A51" s="68"/>
      <c r="B51" s="76" t="s">
        <v>133</v>
      </c>
      <c r="C51" s="77"/>
      <c r="D51" s="77"/>
      <c r="E51" s="77"/>
      <c r="F51" s="77"/>
      <c r="G51" s="77"/>
    </row>
    <row r="52" spans="1:12" ht="12" hidden="1" customHeight="1">
      <c r="A52" s="68"/>
      <c r="B52" s="76" t="s">
        <v>134</v>
      </c>
      <c r="C52" s="77"/>
      <c r="D52" s="77"/>
      <c r="E52" s="77"/>
      <c r="F52" s="77"/>
      <c r="G52" s="77"/>
    </row>
    <row r="53" spans="1:12" ht="12" hidden="1" customHeight="1">
      <c r="A53" s="67"/>
      <c r="B53" s="76" t="s">
        <v>135</v>
      </c>
      <c r="C53" s="77"/>
      <c r="D53" s="77"/>
      <c r="E53" s="77"/>
      <c r="F53" s="77"/>
      <c r="G53" s="77"/>
    </row>
    <row r="54" spans="1:12" ht="12" hidden="1" customHeight="1">
      <c r="A54" s="67"/>
      <c r="B54" s="76" t="s">
        <v>136</v>
      </c>
      <c r="C54" s="77"/>
      <c r="D54" s="77"/>
      <c r="E54" s="77"/>
      <c r="F54" s="77"/>
      <c r="G54" s="77"/>
    </row>
    <row r="55" spans="1:12" ht="12" hidden="1" customHeight="1">
      <c r="A55" s="68"/>
      <c r="B55" s="76" t="s">
        <v>137</v>
      </c>
      <c r="C55" s="77"/>
      <c r="D55" s="77"/>
      <c r="E55" s="77"/>
      <c r="F55" s="77"/>
      <c r="G55" s="77"/>
    </row>
    <row r="56" spans="1:12" ht="11.4" hidden="1" customHeight="1">
      <c r="A56" s="68"/>
      <c r="B56" s="76" t="s">
        <v>138</v>
      </c>
      <c r="C56" s="77"/>
      <c r="D56" s="77"/>
      <c r="E56" s="77"/>
      <c r="F56" s="77"/>
      <c r="G56" s="77"/>
    </row>
    <row r="57" spans="1:12" ht="11.4" hidden="1" customHeight="1">
      <c r="A57" s="3"/>
      <c r="B57" s="76" t="s">
        <v>112</v>
      </c>
      <c r="C57" s="77"/>
      <c r="D57" s="77"/>
      <c r="E57" s="77"/>
      <c r="F57" s="77"/>
      <c r="G57" s="77"/>
    </row>
    <row r="58" spans="1:12" ht="5.4" customHeight="1">
      <c r="A58" s="68"/>
      <c r="B58" s="67"/>
      <c r="C58" s="77"/>
      <c r="D58" s="77"/>
      <c r="E58" s="77"/>
      <c r="F58" s="77"/>
      <c r="G58" s="77"/>
    </row>
    <row r="59" spans="1:12" s="44" customFormat="1" ht="16.5" customHeight="1">
      <c r="A59" s="127" t="s">
        <v>119</v>
      </c>
      <c r="B59" s="127"/>
      <c r="C59" s="127"/>
      <c r="D59" s="127"/>
      <c r="E59" s="127"/>
      <c r="F59" s="127"/>
      <c r="G59" s="127"/>
    </row>
    <row r="60" spans="1:12" ht="12" customHeight="1">
      <c r="A60" s="68"/>
      <c r="B60" s="76"/>
      <c r="C60" s="74"/>
      <c r="D60" s="74"/>
      <c r="E60" s="74"/>
      <c r="F60" s="74"/>
      <c r="G60" s="74"/>
      <c r="H60" s="10"/>
      <c r="I60" s="8"/>
      <c r="J60" s="8"/>
      <c r="K60" s="8"/>
      <c r="L60" s="8"/>
    </row>
    <row r="61" spans="1:12" ht="12" hidden="1" customHeight="1">
      <c r="A61" s="68">
        <v>2019</v>
      </c>
      <c r="B61" s="76"/>
      <c r="C61" s="74">
        <v>3.4946143101253</v>
      </c>
      <c r="D61" s="74">
        <v>1.9463209617830159</v>
      </c>
      <c r="E61" s="74">
        <v>3.237300510693558</v>
      </c>
      <c r="F61" s="74">
        <v>5.679710580675021</v>
      </c>
      <c r="G61" s="74">
        <v>4.5936998167663603</v>
      </c>
      <c r="H61" s="10"/>
      <c r="I61" s="8"/>
      <c r="J61" s="8"/>
      <c r="K61" s="8"/>
      <c r="L61" s="8"/>
    </row>
    <row r="62" spans="1:12" ht="12" customHeight="1">
      <c r="A62" s="68">
        <v>2020</v>
      </c>
      <c r="B62" s="76"/>
      <c r="C62" s="74">
        <v>-10.123554763418753</v>
      </c>
      <c r="D62" s="74">
        <v>-5.9496637711313127</v>
      </c>
      <c r="E62" s="74">
        <v>-15.196899733829341</v>
      </c>
      <c r="F62" s="74">
        <v>-14.065365127898289</v>
      </c>
      <c r="G62" s="74">
        <v>-8.3689672343503929</v>
      </c>
      <c r="H62" s="10"/>
      <c r="I62" s="8"/>
      <c r="J62" s="8"/>
      <c r="K62" s="8"/>
      <c r="L62" s="8"/>
    </row>
    <row r="63" spans="1:12" ht="12" customHeight="1">
      <c r="A63" s="68">
        <v>2021</v>
      </c>
      <c r="B63" s="76"/>
      <c r="C63" s="74">
        <v>-9.4057084381684746</v>
      </c>
      <c r="D63" s="74">
        <v>-4.38073041042108</v>
      </c>
      <c r="E63" s="74">
        <v>-17.866969406642482</v>
      </c>
      <c r="F63" s="74">
        <v>-14.414961998761228</v>
      </c>
      <c r="G63" s="74">
        <v>-7.3324643444310027</v>
      </c>
      <c r="H63" s="10"/>
      <c r="I63" s="8"/>
      <c r="J63" s="8"/>
      <c r="K63" s="8"/>
      <c r="L63" s="8"/>
    </row>
    <row r="64" spans="1:12" ht="12" customHeight="1">
      <c r="A64" s="68">
        <v>2022</v>
      </c>
      <c r="B64" s="76"/>
      <c r="C64" s="74">
        <v>39.199732404841484</v>
      </c>
      <c r="D64" s="74">
        <v>37.987834878470096</v>
      </c>
      <c r="E64" s="74">
        <v>53.590946992336058</v>
      </c>
      <c r="F64" s="74">
        <v>58.155502125201224</v>
      </c>
      <c r="G64" s="74">
        <v>18.035729470858897</v>
      </c>
      <c r="H64" s="10"/>
      <c r="I64" s="8"/>
      <c r="J64" s="8"/>
      <c r="K64" s="8"/>
      <c r="L64" s="8"/>
    </row>
    <row r="65" spans="1:12" ht="12" customHeight="1">
      <c r="A65" s="68">
        <v>2023</v>
      </c>
      <c r="B65" s="67"/>
      <c r="C65" s="74">
        <v>8.9968789553847301</v>
      </c>
      <c r="D65" s="74">
        <v>10.039831118571144</v>
      </c>
      <c r="E65" s="74">
        <v>12.417533653411311</v>
      </c>
      <c r="F65" s="74">
        <v>13.327018211067426</v>
      </c>
      <c r="G65" s="74">
        <v>-14.41548218260273</v>
      </c>
      <c r="H65" s="7"/>
      <c r="I65" s="8"/>
      <c r="J65" s="8"/>
      <c r="K65" s="8"/>
      <c r="L65" s="8"/>
    </row>
    <row r="66" spans="1:12" ht="12" customHeight="1">
      <c r="A66" s="68">
        <v>2024</v>
      </c>
      <c r="B66" s="67"/>
      <c r="C66" s="74">
        <v>4.8519100863897506</v>
      </c>
      <c r="D66" s="74">
        <v>3.0058176601415596</v>
      </c>
      <c r="E66" s="74">
        <v>5.2748270323644135</v>
      </c>
      <c r="F66" s="74">
        <v>9.4889374702729299</v>
      </c>
      <c r="G66" s="74">
        <v>4.4800883725947926</v>
      </c>
      <c r="H66" s="7"/>
      <c r="I66" s="8"/>
      <c r="J66" s="8"/>
      <c r="K66" s="8"/>
      <c r="L66" s="8"/>
    </row>
    <row r="67" spans="1:12" ht="12" customHeight="1">
      <c r="A67" s="68">
        <v>2025</v>
      </c>
      <c r="B67" s="67"/>
      <c r="C67" s="74">
        <v>1.9405667855790796</v>
      </c>
      <c r="D67" s="74">
        <v>1.513259630016222</v>
      </c>
      <c r="E67" s="74">
        <v>0.58172616212451089</v>
      </c>
      <c r="F67" s="74">
        <v>3.5000404824624667</v>
      </c>
      <c r="G67" s="74">
        <v>4.2651993035632216</v>
      </c>
      <c r="H67" s="7"/>
      <c r="I67" s="8"/>
      <c r="J67" s="8"/>
      <c r="K67" s="8"/>
      <c r="L67" s="8"/>
    </row>
    <row r="68" spans="1:12" ht="7.95" customHeight="1">
      <c r="A68" s="67"/>
      <c r="B68" s="67"/>
      <c r="C68" s="77"/>
      <c r="D68" s="77"/>
      <c r="E68" s="77"/>
      <c r="F68" s="77"/>
      <c r="G68" s="77"/>
    </row>
    <row r="69" spans="1:12" ht="12" hidden="1" customHeight="1">
      <c r="A69" s="68">
        <v>2024</v>
      </c>
      <c r="B69" s="76" t="s">
        <v>12</v>
      </c>
      <c r="C69" s="77">
        <v>12.099357889677155</v>
      </c>
      <c r="D69" s="77">
        <v>19.930646553602372</v>
      </c>
      <c r="E69" s="77">
        <v>7.8353482863393609</v>
      </c>
      <c r="F69" s="77">
        <v>11.151056804563808</v>
      </c>
      <c r="G69" s="77">
        <v>3.3279681537444095</v>
      </c>
    </row>
    <row r="70" spans="1:12" ht="12" hidden="1" customHeight="1">
      <c r="A70" s="68"/>
      <c r="B70" s="67" t="s">
        <v>13</v>
      </c>
      <c r="C70" s="77">
        <v>2.647581265467025</v>
      </c>
      <c r="D70" s="77">
        <v>-0.25421454689176226</v>
      </c>
      <c r="E70" s="77">
        <v>8.8828073839334323</v>
      </c>
      <c r="F70" s="77">
        <v>12.396917020874598</v>
      </c>
      <c r="G70" s="77">
        <v>-6.1777616136219464</v>
      </c>
    </row>
    <row r="71" spans="1:12" ht="12" hidden="1" customHeight="1">
      <c r="A71" s="67"/>
      <c r="B71" s="76" t="s">
        <v>14</v>
      </c>
      <c r="C71" s="77">
        <v>0.26961115868482377</v>
      </c>
      <c r="D71" s="77">
        <v>-3.4216882933807646</v>
      </c>
      <c r="E71" s="77">
        <v>8.7999282952694777</v>
      </c>
      <c r="F71" s="77">
        <v>12.613802686122311</v>
      </c>
      <c r="G71" s="77">
        <v>-7.6691956541220074</v>
      </c>
    </row>
    <row r="72" spans="1:12" ht="12" hidden="1" customHeight="1">
      <c r="A72" s="67"/>
      <c r="B72" s="76" t="s">
        <v>15</v>
      </c>
      <c r="C72" s="77">
        <v>17.132232468675145</v>
      </c>
      <c r="D72" s="77">
        <v>25.675852119504871</v>
      </c>
      <c r="E72" s="77">
        <v>7.8001419141674466</v>
      </c>
      <c r="F72" s="77">
        <v>10.499822774202228</v>
      </c>
      <c r="G72" s="77">
        <v>-2.4675909221480885</v>
      </c>
    </row>
    <row r="73" spans="1:12" ht="12" hidden="1" customHeight="1">
      <c r="A73" s="67"/>
      <c r="B73" s="76" t="s">
        <v>16</v>
      </c>
      <c r="C73" s="77">
        <v>9.5820644181642933</v>
      </c>
      <c r="D73" s="77">
        <v>10.27049268665956</v>
      </c>
      <c r="E73" s="77">
        <v>6.955409627364606</v>
      </c>
      <c r="F73" s="77">
        <v>10.575924610676889</v>
      </c>
      <c r="G73" s="77">
        <v>-6.142486515450118</v>
      </c>
    </row>
    <row r="74" spans="1:12" ht="12" hidden="1" customHeight="1">
      <c r="A74" s="67"/>
      <c r="B74" s="76" t="s">
        <v>17</v>
      </c>
      <c r="C74" s="77">
        <v>1.2471543452065026</v>
      </c>
      <c r="D74" s="77">
        <v>-4.2375936277895825</v>
      </c>
      <c r="E74" s="77">
        <v>3.9588369035088222</v>
      </c>
      <c r="F74" s="77">
        <v>8.1190118182234539</v>
      </c>
      <c r="G74" s="77">
        <v>-5.2083890890886835</v>
      </c>
    </row>
    <row r="75" spans="1:12" ht="12" hidden="1" customHeight="1">
      <c r="A75" s="67"/>
      <c r="B75" s="76" t="s">
        <v>18</v>
      </c>
      <c r="C75" s="77">
        <v>10.755436790447327</v>
      </c>
      <c r="D75" s="77">
        <v>13.237819290851927</v>
      </c>
      <c r="E75" s="77">
        <v>4.5629914422610662</v>
      </c>
      <c r="F75" s="77">
        <v>8.5178301615666641</v>
      </c>
      <c r="G75" s="77">
        <v>10.184784065210284</v>
      </c>
    </row>
    <row r="76" spans="1:12" ht="12" hidden="1" customHeight="1">
      <c r="A76" s="67"/>
      <c r="B76" s="76" t="s">
        <v>19</v>
      </c>
      <c r="C76" s="77">
        <v>2.8497993382521347</v>
      </c>
      <c r="D76" s="77">
        <v>-0.13391503859313536</v>
      </c>
      <c r="E76" s="77">
        <v>3.5742094531084678</v>
      </c>
      <c r="F76" s="77">
        <v>7.3404692300903296</v>
      </c>
      <c r="G76" s="77">
        <v>13.323466183148525</v>
      </c>
    </row>
    <row r="77" spans="1:12" ht="12" hidden="1" customHeight="1">
      <c r="A77" s="67"/>
      <c r="B77" s="76" t="s">
        <v>20</v>
      </c>
      <c r="C77" s="77">
        <v>-2.358315734413019</v>
      </c>
      <c r="D77" s="77">
        <v>-9.9998647019762803</v>
      </c>
      <c r="E77" s="77">
        <v>3.2664841334326233</v>
      </c>
      <c r="F77" s="77">
        <v>7.1777333492350603</v>
      </c>
      <c r="G77" s="77">
        <v>17.986733782368059</v>
      </c>
    </row>
    <row r="78" spans="1:12" ht="12" hidden="1" customHeight="1">
      <c r="A78" s="67"/>
      <c r="B78" s="76" t="s">
        <v>21</v>
      </c>
      <c r="C78" s="77">
        <v>1.6461983160844351</v>
      </c>
      <c r="D78" s="77">
        <v>-3.8976360242701569</v>
      </c>
      <c r="E78" s="77">
        <v>4.2472922155627035</v>
      </c>
      <c r="F78" s="77">
        <v>8.6011269440924529</v>
      </c>
      <c r="G78" s="77">
        <v>17.562438748205956</v>
      </c>
    </row>
    <row r="79" spans="1:12" ht="12" hidden="1" customHeight="1">
      <c r="A79" s="67"/>
      <c r="B79" s="76" t="s">
        <v>22</v>
      </c>
      <c r="C79" s="77">
        <v>0.21010875868743284</v>
      </c>
      <c r="D79" s="77">
        <v>-3.9275632192678378</v>
      </c>
      <c r="E79" s="77">
        <v>1.8099213658106628</v>
      </c>
      <c r="F79" s="77">
        <v>7.43996724005902</v>
      </c>
      <c r="G79" s="77">
        <v>11.151863914349459</v>
      </c>
    </row>
    <row r="80" spans="1:12" ht="12" hidden="1" customHeight="1">
      <c r="A80" s="67"/>
      <c r="B80" s="80" t="s">
        <v>23</v>
      </c>
      <c r="C80" s="77">
        <v>5.4667873860664074</v>
      </c>
      <c r="D80" s="77">
        <v>3.7620945589394994</v>
      </c>
      <c r="E80" s="77">
        <v>2.2776359437519877</v>
      </c>
      <c r="F80" s="77">
        <v>9.9986991204073625</v>
      </c>
      <c r="G80" s="77">
        <v>17.870028097323811</v>
      </c>
    </row>
    <row r="81" spans="1:7" ht="6" hidden="1" customHeight="1">
      <c r="A81" s="68"/>
      <c r="B81" s="81"/>
      <c r="C81" s="77"/>
      <c r="D81" s="77"/>
      <c r="E81" s="77"/>
      <c r="F81" s="77"/>
      <c r="G81" s="77"/>
    </row>
    <row r="82" spans="1:7" ht="12" customHeight="1">
      <c r="A82" s="68">
        <v>2025</v>
      </c>
      <c r="B82" s="80" t="s">
        <v>12</v>
      </c>
      <c r="C82" s="77">
        <f t="shared" ref="C82:G82" si="0">(C33/C20-1)*100</f>
        <v>-11.137041975145245</v>
      </c>
      <c r="D82" s="77">
        <f t="shared" si="0"/>
        <v>-22.582251545248589</v>
      </c>
      <c r="E82" s="77">
        <f t="shared" si="0"/>
        <v>-0.73020950810257501</v>
      </c>
      <c r="F82" s="77">
        <f t="shared" si="0"/>
        <v>6.787222082402411</v>
      </c>
      <c r="G82" s="77">
        <f t="shared" si="0"/>
        <v>-2.7743343722577252</v>
      </c>
    </row>
    <row r="83" spans="1:7" ht="12" customHeight="1">
      <c r="A83" s="68"/>
      <c r="B83" s="80" t="s">
        <v>13</v>
      </c>
      <c r="C83" s="77">
        <f t="shared" ref="C83:G83" si="1">(C34/C21-1)*100</f>
        <v>-0.77041139536055958</v>
      </c>
      <c r="D83" s="77">
        <f t="shared" si="1"/>
        <v>-0.37874414232799136</v>
      </c>
      <c r="E83" s="77">
        <f t="shared" si="1"/>
        <v>-5.0054895673484978</v>
      </c>
      <c r="F83" s="77">
        <f t="shared" si="1"/>
        <v>2.0985338254694286</v>
      </c>
      <c r="G83" s="77">
        <f t="shared" si="1"/>
        <v>6.4959890597879433</v>
      </c>
    </row>
    <row r="84" spans="1:7" ht="12" customHeight="1">
      <c r="A84" s="68"/>
      <c r="B84" s="76" t="s">
        <v>24</v>
      </c>
      <c r="C84" s="77">
        <f t="shared" ref="C84:G84" si="2">(C35/C22-1)*100</f>
        <v>0.91557846596861392</v>
      </c>
      <c r="D84" s="77">
        <f t="shared" si="2"/>
        <v>0.7305854755764285</v>
      </c>
      <c r="E84" s="77">
        <f t="shared" si="2"/>
        <v>-3.231320796473458</v>
      </c>
      <c r="F84" s="77">
        <f t="shared" si="2"/>
        <v>3.2989404147127477</v>
      </c>
      <c r="G84" s="77">
        <f t="shared" si="2"/>
        <v>-0.85262926809210882</v>
      </c>
    </row>
    <row r="85" spans="1:7" ht="12" customHeight="1">
      <c r="A85" s="68"/>
      <c r="B85" s="80" t="s">
        <v>15</v>
      </c>
      <c r="C85" s="77">
        <f t="shared" ref="C85:G85" si="3">(C36/C23-1)*100</f>
        <v>0.80567518440832764</v>
      </c>
      <c r="D85" s="77">
        <f t="shared" si="3"/>
        <v>0.91587343748777972</v>
      </c>
      <c r="E85" s="77">
        <f t="shared" si="3"/>
        <v>-4.0917885683075745</v>
      </c>
      <c r="F85" s="77">
        <f t="shared" si="3"/>
        <v>1.8020298129798107</v>
      </c>
      <c r="G85" s="77">
        <f t="shared" si="3"/>
        <v>11.327940487581699</v>
      </c>
    </row>
    <row r="86" spans="1:7" ht="12" customHeight="1">
      <c r="A86" s="68"/>
      <c r="B86" s="76" t="s">
        <v>16</v>
      </c>
      <c r="C86" s="77">
        <f t="shared" ref="C86:G86" si="4">(C37/C24-1)*100</f>
        <v>0.37901818670869059</v>
      </c>
      <c r="D86" s="77">
        <f t="shared" si="4"/>
        <v>-0.21765316300774717</v>
      </c>
      <c r="E86" s="77">
        <f t="shared" si="4"/>
        <v>-1.8729402670083051</v>
      </c>
      <c r="F86" s="77">
        <f t="shared" si="4"/>
        <v>1.2294514273404111</v>
      </c>
      <c r="G86" s="77">
        <f t="shared" si="4"/>
        <v>6.355514720682498</v>
      </c>
    </row>
    <row r="87" spans="1:7" ht="12" customHeight="1">
      <c r="A87" s="68"/>
      <c r="B87" s="80" t="s">
        <v>17</v>
      </c>
      <c r="C87" s="77">
        <f t="shared" ref="C87:G87" si="5">(C38/C25-1)*100</f>
        <v>-0.58945379994364</v>
      </c>
      <c r="D87" s="77">
        <f t="shared" si="5"/>
        <v>-3.0391510676143429</v>
      </c>
      <c r="E87" s="77">
        <f t="shared" si="5"/>
        <v>5.3712189245280761E-2</v>
      </c>
      <c r="F87" s="77">
        <f t="shared" si="5"/>
        <v>1.9575383798444701</v>
      </c>
      <c r="G87" s="77">
        <f t="shared" si="5"/>
        <v>5.3368747796710192</v>
      </c>
    </row>
    <row r="88" spans="1:7" ht="12" customHeight="1">
      <c r="A88" s="68"/>
      <c r="B88" s="80" t="s">
        <v>18</v>
      </c>
      <c r="C88" s="77">
        <f t="shared" ref="C88:G88" si="6">(C39/C26-1)*100</f>
        <v>0.91918418478698083</v>
      </c>
      <c r="D88" s="77">
        <f t="shared" si="6"/>
        <v>-1.2906168449074218</v>
      </c>
      <c r="E88" s="77">
        <f t="shared" si="6"/>
        <v>1.6662542341869147</v>
      </c>
      <c r="F88" s="77">
        <f t="shared" si="6"/>
        <v>1.9068348469839735</v>
      </c>
      <c r="G88" s="77">
        <f t="shared" si="6"/>
        <v>5.9263985528116292</v>
      </c>
    </row>
    <row r="89" spans="1:7" ht="12" customHeight="1">
      <c r="A89" s="67"/>
      <c r="B89" s="76" t="s">
        <v>19</v>
      </c>
      <c r="C89" s="77">
        <f t="shared" ref="C89:G89" si="7">(C40/C27-1)*100</f>
        <v>3.0930490883557704</v>
      </c>
      <c r="D89" s="77">
        <f t="shared" si="7"/>
        <v>4.5052626012515029</v>
      </c>
      <c r="E89" s="77">
        <f t="shared" si="7"/>
        <v>0.63482472062978967</v>
      </c>
      <c r="F89" s="77">
        <f t="shared" si="7"/>
        <v>1.0994605266084978</v>
      </c>
      <c r="G89" s="77">
        <f t="shared" si="7"/>
        <v>6.0477115398164916</v>
      </c>
    </row>
    <row r="90" spans="1:7" ht="12" customHeight="1">
      <c r="A90" s="67"/>
      <c r="B90" s="80" t="s">
        <v>28</v>
      </c>
      <c r="C90" s="77">
        <f t="shared" ref="C90:G90" si="8">(C41/C28-1)*100</f>
        <v>3.3366490789361825</v>
      </c>
      <c r="D90" s="77">
        <f t="shared" si="8"/>
        <v>1.7893731389367229</v>
      </c>
      <c r="E90" s="77">
        <f t="shared" si="8"/>
        <v>5.2324864529129878</v>
      </c>
      <c r="F90" s="77">
        <f t="shared" si="8"/>
        <v>5.8144913644120555</v>
      </c>
      <c r="G90" s="77">
        <f t="shared" si="8"/>
        <v>-1.9083020436991505</v>
      </c>
    </row>
    <row r="91" spans="1:7" ht="12" customHeight="1">
      <c r="A91" s="68"/>
      <c r="B91" s="80" t="s">
        <v>21</v>
      </c>
      <c r="C91" s="77">
        <f t="shared" ref="C91:G91" si="9">(C42/C29-1)*100</f>
        <v>7.2364845587739701</v>
      </c>
      <c r="D91" s="77">
        <f t="shared" si="9"/>
        <v>9.6241696547981093</v>
      </c>
      <c r="E91" s="77">
        <f t="shared" si="9"/>
        <v>4.7177160567814846</v>
      </c>
      <c r="F91" s="77">
        <f t="shared" si="9"/>
        <v>5.2642886776709474</v>
      </c>
      <c r="G91" s="77">
        <f t="shared" si="9"/>
        <v>1.6277009993594049</v>
      </c>
    </row>
    <row r="92" spans="1:7" ht="13.5" customHeight="1">
      <c r="A92" s="68"/>
      <c r="B92" s="76" t="s">
        <v>22</v>
      </c>
      <c r="C92" s="77">
        <f t="shared" ref="C92:G92" si="10">(C43/C30-1)*100</f>
        <v>6.839112997643304</v>
      </c>
      <c r="D92" s="77">
        <f t="shared" si="10"/>
        <v>8.9566335402020414</v>
      </c>
      <c r="E92" s="77">
        <f t="shared" si="10"/>
        <v>3.9566323747009857</v>
      </c>
      <c r="F92" s="77">
        <f t="shared" si="10"/>
        <v>5.1068850904526508</v>
      </c>
      <c r="G92" s="77">
        <f t="shared" si="10"/>
        <v>5.8356606177914827</v>
      </c>
    </row>
    <row r="93" spans="1:7" ht="13.5" customHeight="1">
      <c r="A93" s="3"/>
      <c r="B93" s="76" t="s">
        <v>23</v>
      </c>
      <c r="C93" s="77">
        <f t="shared" ref="C93:G93" si="11">(C44/C31-1)*100</f>
        <v>10.98209519368023</v>
      </c>
      <c r="D93" s="77">
        <f t="shared" si="11"/>
        <v>15.719148127771732</v>
      </c>
      <c r="E93" s="77">
        <f t="shared" si="11"/>
        <v>5.7325972266027536</v>
      </c>
      <c r="F93" s="77">
        <f t="shared" si="11"/>
        <v>5.7153372363191624</v>
      </c>
      <c r="G93" s="77">
        <f t="shared" si="11"/>
        <v>9.2096460905903612</v>
      </c>
    </row>
    <row r="94" spans="1:7" ht="13.5" customHeight="1">
      <c r="B94" s="1"/>
      <c r="C94" s="77"/>
      <c r="D94" s="77"/>
      <c r="E94" s="77"/>
      <c r="F94" s="77"/>
      <c r="G94" s="77"/>
    </row>
    <row r="95" spans="1:7" ht="12" customHeight="1">
      <c r="A95" s="68">
        <v>2026</v>
      </c>
      <c r="B95" s="76" t="s">
        <v>12</v>
      </c>
      <c r="C95" s="77">
        <f t="shared" ref="C95:G95" si="12">(C46/C33-1)*100</f>
        <v>15.899900486770967</v>
      </c>
      <c r="D95" s="77">
        <f t="shared" si="12"/>
        <v>26.24457430089484</v>
      </c>
      <c r="E95" s="77">
        <f t="shared" si="12"/>
        <v>5.8547113602781531</v>
      </c>
      <c r="F95" s="77">
        <f t="shared" si="12"/>
        <v>5.467682671438423</v>
      </c>
      <c r="G95" s="77">
        <f t="shared" si="12"/>
        <v>30.663331899336299</v>
      </c>
    </row>
    <row r="96" spans="1:7" ht="12" customHeight="1">
      <c r="A96" s="68"/>
      <c r="B96" s="76" t="s">
        <v>13</v>
      </c>
      <c r="C96" s="77">
        <f t="shared" ref="C96:G96" si="13">(C47/C34-1)*100</f>
        <v>-6.5372412635158694</v>
      </c>
      <c r="D96" s="77">
        <f t="shared" si="13"/>
        <v>-16.285422667640624</v>
      </c>
      <c r="E96" s="77">
        <f t="shared" si="13"/>
        <v>6.5735352921542756</v>
      </c>
      <c r="F96" s="77">
        <f t="shared" si="13"/>
        <v>5.7976092979019178</v>
      </c>
      <c r="G96" s="77">
        <f t="shared" si="13"/>
        <v>-0.51092632273430638</v>
      </c>
    </row>
    <row r="97" spans="1:16376" ht="12" customHeight="1">
      <c r="A97" s="68"/>
      <c r="B97" s="76" t="s">
        <v>14</v>
      </c>
      <c r="C97" s="77">
        <f t="shared" ref="C97:G97" si="14">(C48/C35-1)*100</f>
        <v>-4.4568213660940987</v>
      </c>
      <c r="D97" s="77">
        <f t="shared" si="14"/>
        <v>-11.594011225187828</v>
      </c>
      <c r="E97" s="77">
        <f t="shared" si="14"/>
        <v>7.0753955747275388</v>
      </c>
      <c r="F97" s="77">
        <f t="shared" si="14"/>
        <v>6.8622809929012707</v>
      </c>
      <c r="G97" s="77">
        <f t="shared" si="14"/>
        <v>-0.33974917844703523</v>
      </c>
    </row>
    <row r="98" spans="1:16376" ht="12" customHeight="1">
      <c r="A98" s="68"/>
      <c r="B98" s="76" t="s">
        <v>154</v>
      </c>
      <c r="C98" s="77">
        <f t="shared" ref="C98:G98" si="15">(C49/C36-1)*100</f>
        <v>13.626082683989971</v>
      </c>
      <c r="D98" s="77">
        <f t="shared" si="15"/>
        <v>18.524413698719311</v>
      </c>
      <c r="E98" s="77">
        <f t="shared" si="15"/>
        <v>7.0609826638316608</v>
      </c>
      <c r="F98" s="77">
        <f t="shared" si="15"/>
        <v>8.4164303112257421</v>
      </c>
      <c r="G98" s="77">
        <f t="shared" si="15"/>
        <v>37.402997333946743</v>
      </c>
    </row>
    <row r="99" spans="1:16376" ht="12" customHeight="1">
      <c r="A99" s="68"/>
      <c r="B99" s="76" t="s">
        <v>132</v>
      </c>
      <c r="C99" s="77">
        <f t="shared" ref="C99:G99" si="16">(C50/C37-1)*100</f>
        <v>-3.6677152544891234</v>
      </c>
      <c r="D99" s="77">
        <f t="shared" si="16"/>
        <v>-11.493411688462263</v>
      </c>
      <c r="E99" s="77">
        <f t="shared" si="16"/>
        <v>3.9540549575106443</v>
      </c>
      <c r="F99" s="77">
        <f t="shared" si="16"/>
        <v>7.0967538556492293</v>
      </c>
      <c r="G99" s="77">
        <f t="shared" si="16"/>
        <v>7.5907325015615035</v>
      </c>
    </row>
    <row r="100" spans="1:16376" ht="12" hidden="1" customHeight="1">
      <c r="A100" s="68"/>
      <c r="B100" s="76" t="s">
        <v>133</v>
      </c>
      <c r="C100" s="77">
        <f t="shared" ref="C100:G100" si="17">(C51/C38-1)*100</f>
        <v>-100</v>
      </c>
      <c r="D100" s="77">
        <f t="shared" si="17"/>
        <v>-100</v>
      </c>
      <c r="E100" s="77">
        <f t="shared" si="17"/>
        <v>-100</v>
      </c>
      <c r="F100" s="77">
        <f t="shared" si="17"/>
        <v>-100</v>
      </c>
      <c r="G100" s="77">
        <f t="shared" si="17"/>
        <v>-100</v>
      </c>
    </row>
    <row r="101" spans="1:16376" ht="12" hidden="1" customHeight="1">
      <c r="A101" s="68"/>
      <c r="B101" s="76" t="s">
        <v>134</v>
      </c>
      <c r="C101" s="77">
        <f t="shared" ref="C101:G101" si="18">(C52/C39-1)*100</f>
        <v>-100</v>
      </c>
      <c r="D101" s="77">
        <f t="shared" si="18"/>
        <v>-100</v>
      </c>
      <c r="E101" s="77">
        <f t="shared" si="18"/>
        <v>-100</v>
      </c>
      <c r="F101" s="77">
        <f t="shared" si="18"/>
        <v>-100</v>
      </c>
      <c r="G101" s="77">
        <f t="shared" si="18"/>
        <v>-100</v>
      </c>
    </row>
    <row r="102" spans="1:16376" ht="12" hidden="1" customHeight="1">
      <c r="A102" s="67"/>
      <c r="B102" s="76" t="s">
        <v>135</v>
      </c>
      <c r="C102" s="77">
        <f t="shared" ref="C102:G102" si="19">(C53/C40-1)*100</f>
        <v>-100</v>
      </c>
      <c r="D102" s="77">
        <f t="shared" si="19"/>
        <v>-100</v>
      </c>
      <c r="E102" s="77">
        <f t="shared" si="19"/>
        <v>-100</v>
      </c>
      <c r="F102" s="77">
        <f t="shared" si="19"/>
        <v>-100</v>
      </c>
      <c r="G102" s="77">
        <f t="shared" si="19"/>
        <v>-100</v>
      </c>
    </row>
    <row r="103" spans="1:16376" ht="12" hidden="1" customHeight="1">
      <c r="A103" s="67"/>
      <c r="B103" s="76" t="s">
        <v>136</v>
      </c>
      <c r="C103" s="77">
        <f t="shared" ref="C103:G103" si="20">(C54/C41-1)*100</f>
        <v>-100</v>
      </c>
      <c r="D103" s="77">
        <f t="shared" si="20"/>
        <v>-100</v>
      </c>
      <c r="E103" s="77">
        <f t="shared" si="20"/>
        <v>-100</v>
      </c>
      <c r="F103" s="77">
        <f t="shared" si="20"/>
        <v>-100</v>
      </c>
      <c r="G103" s="77">
        <f t="shared" si="20"/>
        <v>-100</v>
      </c>
    </row>
    <row r="104" spans="1:16376" ht="12" hidden="1" customHeight="1">
      <c r="A104" s="68"/>
      <c r="B104" s="76" t="s">
        <v>137</v>
      </c>
      <c r="C104" s="77">
        <f t="shared" ref="C104:G104" si="21">(C55/C42-1)*100</f>
        <v>-100</v>
      </c>
      <c r="D104" s="77">
        <f t="shared" si="21"/>
        <v>-100</v>
      </c>
      <c r="E104" s="77">
        <f t="shared" si="21"/>
        <v>-100</v>
      </c>
      <c r="F104" s="77">
        <f t="shared" si="21"/>
        <v>-100</v>
      </c>
      <c r="G104" s="77">
        <f t="shared" si="21"/>
        <v>-100</v>
      </c>
    </row>
    <row r="105" spans="1:16376" ht="13.5" hidden="1" customHeight="1">
      <c r="A105" s="68"/>
      <c r="B105" s="76" t="s">
        <v>138</v>
      </c>
      <c r="C105" s="77">
        <f t="shared" ref="C105:G105" si="22">(C56/C43-1)*100</f>
        <v>-100</v>
      </c>
      <c r="D105" s="77">
        <f t="shared" si="22"/>
        <v>-100</v>
      </c>
      <c r="E105" s="77">
        <f t="shared" si="22"/>
        <v>-100</v>
      </c>
      <c r="F105" s="77">
        <f t="shared" si="22"/>
        <v>-100</v>
      </c>
      <c r="G105" s="77">
        <f t="shared" si="22"/>
        <v>-100</v>
      </c>
    </row>
    <row r="106" spans="1:16376" ht="13.5" hidden="1" customHeight="1">
      <c r="A106" s="3"/>
      <c r="B106" s="76" t="s">
        <v>112</v>
      </c>
      <c r="C106" s="77">
        <f t="shared" ref="C106:G106" si="23">(C57/C44-1)*100</f>
        <v>-100</v>
      </c>
      <c r="D106" s="77">
        <f t="shared" si="23"/>
        <v>-100</v>
      </c>
      <c r="E106" s="77">
        <f t="shared" si="23"/>
        <v>-100</v>
      </c>
      <c r="F106" s="77">
        <f t="shared" si="23"/>
        <v>-100</v>
      </c>
      <c r="G106" s="77">
        <f t="shared" si="23"/>
        <v>-100</v>
      </c>
    </row>
    <row r="107" spans="1:16376" ht="6" customHeight="1">
      <c r="A107" s="68"/>
      <c r="B107" s="67"/>
      <c r="C107" s="77"/>
      <c r="D107" s="77"/>
      <c r="E107" s="77"/>
      <c r="F107" s="77"/>
      <c r="G107" s="77"/>
    </row>
    <row r="108" spans="1:16376" s="44" customFormat="1" ht="15.75" customHeight="1">
      <c r="A108" s="127" t="s">
        <v>130</v>
      </c>
      <c r="B108" s="127"/>
      <c r="C108" s="127"/>
      <c r="D108" s="127"/>
      <c r="E108" s="127"/>
      <c r="F108" s="127"/>
      <c r="G108" s="127"/>
    </row>
    <row r="109" spans="1:16376" ht="11.4" customHeight="1">
      <c r="A109" s="75"/>
      <c r="B109" s="67"/>
      <c r="C109" s="75"/>
      <c r="D109" s="75"/>
      <c r="E109" s="75"/>
      <c r="F109" s="75"/>
      <c r="G109" s="75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  <c r="BM109" s="144"/>
      <c r="BN109" s="144"/>
      <c r="BO109" s="144"/>
      <c r="BP109" s="144"/>
      <c r="BQ109" s="144"/>
      <c r="BR109" s="144"/>
      <c r="BS109" s="144"/>
      <c r="BT109" s="144"/>
      <c r="BU109" s="144"/>
      <c r="BV109" s="144"/>
      <c r="BW109" s="144"/>
      <c r="BX109" s="144"/>
      <c r="BY109" s="144"/>
      <c r="BZ109" s="144"/>
      <c r="CA109" s="144"/>
      <c r="CB109" s="144"/>
      <c r="CC109" s="144"/>
      <c r="CD109" s="144"/>
      <c r="CE109" s="144"/>
      <c r="CF109" s="144"/>
      <c r="CG109" s="144"/>
      <c r="CH109" s="144"/>
      <c r="CI109" s="144"/>
      <c r="CJ109" s="144"/>
      <c r="CK109" s="144"/>
      <c r="CL109" s="144"/>
      <c r="CM109" s="144"/>
      <c r="CN109" s="144"/>
      <c r="CO109" s="144"/>
      <c r="CP109" s="144"/>
      <c r="CQ109" s="144"/>
      <c r="CR109" s="144"/>
      <c r="CS109" s="144"/>
      <c r="CT109" s="144"/>
      <c r="CU109" s="144"/>
      <c r="CV109" s="144"/>
      <c r="CW109" s="144"/>
      <c r="CX109" s="144"/>
      <c r="CY109" s="144"/>
      <c r="CZ109" s="144"/>
      <c r="DA109" s="144"/>
      <c r="DB109" s="144"/>
      <c r="DC109" s="144"/>
      <c r="DD109" s="144"/>
      <c r="DE109" s="144"/>
      <c r="DF109" s="144"/>
      <c r="DG109" s="144"/>
      <c r="DH109" s="144"/>
      <c r="DI109" s="144"/>
      <c r="DJ109" s="144"/>
      <c r="DK109" s="144"/>
      <c r="DL109" s="144"/>
      <c r="DM109" s="144"/>
      <c r="DN109" s="144"/>
      <c r="DO109" s="144"/>
      <c r="DP109" s="144"/>
      <c r="DQ109" s="144"/>
      <c r="DR109" s="144"/>
      <c r="DS109" s="144"/>
      <c r="DT109" s="144"/>
      <c r="DU109" s="144"/>
      <c r="DV109" s="144"/>
      <c r="DW109" s="144"/>
      <c r="DX109" s="144"/>
      <c r="DY109" s="144"/>
      <c r="DZ109" s="144"/>
      <c r="EA109" s="144"/>
      <c r="EB109" s="144"/>
      <c r="EC109" s="144"/>
      <c r="ED109" s="144"/>
      <c r="EE109" s="144"/>
      <c r="EF109" s="144"/>
      <c r="EG109" s="144"/>
      <c r="EH109" s="144"/>
      <c r="EI109" s="144"/>
      <c r="EJ109" s="144"/>
      <c r="EK109" s="144"/>
      <c r="EL109" s="144"/>
      <c r="EM109" s="144"/>
      <c r="EN109" s="144"/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4"/>
      <c r="FC109" s="144"/>
      <c r="FD109" s="144"/>
      <c r="FE109" s="144"/>
      <c r="FF109" s="144"/>
      <c r="FG109" s="144"/>
      <c r="FH109" s="144"/>
      <c r="FI109" s="144"/>
      <c r="FJ109" s="144"/>
      <c r="FK109" s="144"/>
      <c r="FL109" s="144"/>
      <c r="FM109" s="144"/>
      <c r="FN109" s="144"/>
      <c r="FO109" s="144"/>
      <c r="FP109" s="144"/>
      <c r="FQ109" s="144"/>
      <c r="FR109" s="144"/>
      <c r="FS109" s="144"/>
      <c r="FT109" s="144"/>
      <c r="FU109" s="144"/>
      <c r="FV109" s="144"/>
      <c r="FW109" s="144"/>
      <c r="FX109" s="144"/>
      <c r="FY109" s="144"/>
      <c r="FZ109" s="144"/>
      <c r="GA109" s="144"/>
      <c r="GB109" s="144"/>
      <c r="GC109" s="144"/>
      <c r="GD109" s="144"/>
      <c r="GE109" s="144"/>
      <c r="GF109" s="144"/>
      <c r="GG109" s="144"/>
      <c r="GH109" s="144"/>
      <c r="GI109" s="144"/>
      <c r="GJ109" s="144"/>
      <c r="GK109" s="144"/>
      <c r="GL109" s="144"/>
      <c r="GM109" s="144"/>
      <c r="GN109" s="144"/>
      <c r="GO109" s="144"/>
      <c r="GP109" s="144"/>
      <c r="GQ109" s="144"/>
      <c r="GR109" s="144"/>
      <c r="GS109" s="144"/>
      <c r="GT109" s="144"/>
      <c r="GU109" s="144"/>
      <c r="GV109" s="144"/>
      <c r="GW109" s="144"/>
      <c r="GX109" s="144"/>
      <c r="GY109" s="144"/>
      <c r="GZ109" s="144"/>
      <c r="HA109" s="144"/>
      <c r="HB109" s="144"/>
      <c r="HC109" s="144"/>
      <c r="HD109" s="144"/>
      <c r="HE109" s="144"/>
      <c r="HF109" s="144"/>
      <c r="HG109" s="144"/>
      <c r="HH109" s="144"/>
      <c r="HI109" s="144"/>
      <c r="HJ109" s="144"/>
      <c r="HK109" s="144"/>
      <c r="HL109" s="144"/>
      <c r="HM109" s="144"/>
      <c r="HN109" s="144"/>
      <c r="HO109" s="144"/>
      <c r="HP109" s="144"/>
      <c r="HQ109" s="144"/>
      <c r="HR109" s="144"/>
      <c r="HS109" s="144"/>
      <c r="HT109" s="144"/>
      <c r="HU109" s="144"/>
      <c r="HV109" s="144"/>
      <c r="HW109" s="144"/>
      <c r="HX109" s="144"/>
      <c r="HY109" s="144"/>
      <c r="HZ109" s="144"/>
      <c r="IA109" s="144"/>
      <c r="IB109" s="144"/>
      <c r="IC109" s="144"/>
      <c r="ID109" s="144"/>
      <c r="IE109" s="144"/>
      <c r="IF109" s="144"/>
      <c r="IG109" s="144"/>
      <c r="IH109" s="144"/>
      <c r="II109" s="144"/>
      <c r="IJ109" s="144"/>
      <c r="IK109" s="144"/>
      <c r="IL109" s="144"/>
      <c r="IM109" s="144"/>
      <c r="IN109" s="144"/>
      <c r="IO109" s="144"/>
      <c r="IP109" s="144"/>
      <c r="IQ109" s="144"/>
      <c r="IR109" s="144"/>
      <c r="IS109" s="144"/>
      <c r="IT109" s="144"/>
      <c r="IU109" s="144"/>
      <c r="IV109" s="144"/>
      <c r="IW109" s="144"/>
      <c r="IX109" s="144"/>
      <c r="IY109" s="144"/>
      <c r="IZ109" s="144"/>
      <c r="JA109" s="144"/>
      <c r="JB109" s="144"/>
      <c r="JC109" s="144"/>
      <c r="JD109" s="144"/>
      <c r="JE109" s="144"/>
      <c r="JF109" s="144"/>
      <c r="JG109" s="144"/>
      <c r="JH109" s="144"/>
      <c r="JI109" s="144"/>
      <c r="JJ109" s="144"/>
      <c r="JK109" s="144"/>
      <c r="JL109" s="144"/>
      <c r="JM109" s="144"/>
      <c r="JN109" s="144"/>
      <c r="JO109" s="144"/>
      <c r="JP109" s="144"/>
      <c r="JQ109" s="144"/>
      <c r="JR109" s="144"/>
      <c r="JS109" s="144"/>
      <c r="JT109" s="144"/>
      <c r="JU109" s="144"/>
      <c r="JV109" s="144"/>
      <c r="JW109" s="144"/>
      <c r="JX109" s="144"/>
      <c r="JY109" s="144"/>
      <c r="JZ109" s="144"/>
      <c r="KA109" s="144"/>
      <c r="KB109" s="144"/>
      <c r="KC109" s="144"/>
      <c r="KD109" s="144"/>
      <c r="KE109" s="144"/>
      <c r="KF109" s="144"/>
      <c r="KG109" s="144"/>
      <c r="KH109" s="144"/>
      <c r="KI109" s="144"/>
      <c r="KJ109" s="144"/>
      <c r="KK109" s="144"/>
      <c r="KL109" s="144"/>
      <c r="KM109" s="144"/>
      <c r="KN109" s="144"/>
      <c r="KO109" s="144"/>
      <c r="KP109" s="144"/>
      <c r="KQ109" s="144"/>
      <c r="KR109" s="144"/>
      <c r="KS109" s="144"/>
      <c r="KT109" s="144"/>
      <c r="KU109" s="144"/>
      <c r="KV109" s="144"/>
      <c r="KW109" s="144"/>
      <c r="KX109" s="144"/>
      <c r="KY109" s="144"/>
      <c r="KZ109" s="144"/>
      <c r="LA109" s="144"/>
      <c r="LB109" s="144"/>
      <c r="LC109" s="144"/>
      <c r="LD109" s="144"/>
      <c r="LE109" s="144"/>
      <c r="LF109" s="144"/>
      <c r="LG109" s="144"/>
      <c r="LH109" s="144"/>
      <c r="LI109" s="144"/>
      <c r="LJ109" s="144"/>
      <c r="LK109" s="144"/>
      <c r="LL109" s="144"/>
      <c r="LM109" s="144"/>
      <c r="LN109" s="144"/>
      <c r="LO109" s="144"/>
      <c r="LP109" s="144"/>
      <c r="LQ109" s="144"/>
      <c r="LR109" s="144"/>
      <c r="LS109" s="144"/>
      <c r="LT109" s="144"/>
      <c r="LU109" s="144"/>
      <c r="LV109" s="144"/>
      <c r="LW109" s="144"/>
      <c r="LX109" s="144"/>
      <c r="LY109" s="144"/>
      <c r="LZ109" s="144"/>
      <c r="MA109" s="144"/>
      <c r="MB109" s="144"/>
      <c r="MC109" s="144"/>
      <c r="MD109" s="144"/>
      <c r="ME109" s="144"/>
      <c r="MF109" s="144"/>
      <c r="MG109" s="144"/>
      <c r="MH109" s="144"/>
      <c r="MI109" s="144"/>
      <c r="MJ109" s="144"/>
      <c r="MK109" s="144"/>
      <c r="ML109" s="144"/>
      <c r="MM109" s="144"/>
      <c r="MN109" s="144"/>
      <c r="MO109" s="144"/>
      <c r="MP109" s="144"/>
      <c r="MQ109" s="144"/>
      <c r="MR109" s="144"/>
      <c r="MS109" s="144"/>
      <c r="MT109" s="144"/>
      <c r="MU109" s="144"/>
      <c r="MV109" s="144"/>
      <c r="MW109" s="144"/>
      <c r="MX109" s="144"/>
      <c r="MY109" s="144"/>
      <c r="MZ109" s="144"/>
      <c r="NA109" s="144"/>
      <c r="NB109" s="144"/>
      <c r="NC109" s="144"/>
      <c r="ND109" s="144"/>
      <c r="NE109" s="144"/>
      <c r="NF109" s="144"/>
      <c r="NG109" s="144"/>
      <c r="NH109" s="144"/>
      <c r="NI109" s="144"/>
      <c r="NJ109" s="144"/>
      <c r="NK109" s="144"/>
      <c r="NL109" s="144"/>
      <c r="NM109" s="144"/>
      <c r="NN109" s="144"/>
      <c r="NO109" s="144"/>
      <c r="NP109" s="144"/>
      <c r="NQ109" s="144"/>
      <c r="NR109" s="144"/>
      <c r="NS109" s="144"/>
      <c r="NT109" s="144"/>
      <c r="NU109" s="144"/>
      <c r="NV109" s="144"/>
      <c r="NW109" s="144"/>
      <c r="NX109" s="144"/>
      <c r="NY109" s="144"/>
      <c r="NZ109" s="144"/>
      <c r="OA109" s="144"/>
      <c r="OB109" s="144"/>
      <c r="OC109" s="144"/>
      <c r="OD109" s="144"/>
      <c r="OE109" s="144"/>
      <c r="OF109" s="144"/>
      <c r="OG109" s="144"/>
      <c r="OH109" s="144"/>
      <c r="OI109" s="144"/>
      <c r="OJ109" s="144"/>
      <c r="OK109" s="144"/>
      <c r="OL109" s="144"/>
      <c r="OM109" s="144"/>
      <c r="ON109" s="144"/>
      <c r="OO109" s="144"/>
      <c r="OP109" s="144"/>
      <c r="OQ109" s="144"/>
      <c r="OR109" s="144"/>
      <c r="OS109" s="144"/>
      <c r="OT109" s="144"/>
      <c r="OU109" s="144"/>
      <c r="OV109" s="144"/>
      <c r="OW109" s="144"/>
      <c r="OX109" s="144"/>
      <c r="OY109" s="144"/>
      <c r="OZ109" s="144"/>
      <c r="PA109" s="144"/>
      <c r="PB109" s="144"/>
      <c r="PC109" s="144"/>
      <c r="PD109" s="144"/>
      <c r="PE109" s="144"/>
      <c r="PF109" s="144"/>
      <c r="PG109" s="144"/>
      <c r="PH109" s="144"/>
      <c r="PI109" s="144"/>
      <c r="PJ109" s="144"/>
      <c r="PK109" s="144"/>
      <c r="PL109" s="144"/>
      <c r="PM109" s="144"/>
      <c r="PN109" s="144"/>
      <c r="PO109" s="144"/>
      <c r="PP109" s="144"/>
      <c r="PQ109" s="144"/>
      <c r="PR109" s="144"/>
      <c r="PS109" s="144"/>
      <c r="PT109" s="144"/>
      <c r="PU109" s="144"/>
      <c r="PV109" s="144"/>
      <c r="PW109" s="144"/>
      <c r="PX109" s="144"/>
      <c r="PY109" s="144"/>
      <c r="PZ109" s="144"/>
      <c r="QA109" s="144"/>
      <c r="QB109" s="144"/>
      <c r="QC109" s="144"/>
      <c r="QD109" s="144"/>
      <c r="QE109" s="144"/>
      <c r="QF109" s="144"/>
      <c r="QG109" s="144"/>
      <c r="QH109" s="144"/>
      <c r="QI109" s="144"/>
      <c r="QJ109" s="144"/>
      <c r="QK109" s="144"/>
      <c r="QL109" s="144"/>
      <c r="QM109" s="144"/>
      <c r="QN109" s="144"/>
      <c r="QO109" s="144"/>
      <c r="QP109" s="144"/>
      <c r="QQ109" s="144"/>
      <c r="QR109" s="144"/>
      <c r="QS109" s="144"/>
      <c r="QT109" s="144"/>
      <c r="QU109" s="144"/>
      <c r="QV109" s="144"/>
      <c r="QW109" s="144"/>
      <c r="QX109" s="144"/>
      <c r="QY109" s="144"/>
      <c r="QZ109" s="144"/>
      <c r="RA109" s="144"/>
      <c r="RB109" s="144"/>
      <c r="RC109" s="144"/>
      <c r="RD109" s="144"/>
      <c r="RE109" s="144"/>
      <c r="RF109" s="144"/>
      <c r="RG109" s="144"/>
      <c r="RH109" s="144"/>
      <c r="RI109" s="144"/>
      <c r="RJ109" s="144"/>
      <c r="RK109" s="144"/>
      <c r="RL109" s="144"/>
      <c r="RM109" s="144"/>
      <c r="RN109" s="144"/>
      <c r="RO109" s="144"/>
      <c r="RP109" s="144"/>
      <c r="RQ109" s="144"/>
      <c r="RR109" s="144"/>
      <c r="RS109" s="144"/>
      <c r="RT109" s="144"/>
      <c r="RU109" s="144"/>
      <c r="RV109" s="144"/>
      <c r="RW109" s="144"/>
      <c r="RX109" s="144"/>
      <c r="RY109" s="144"/>
      <c r="RZ109" s="144"/>
      <c r="SA109" s="144"/>
      <c r="SB109" s="144"/>
      <c r="SC109" s="144"/>
      <c r="SD109" s="144"/>
      <c r="SE109" s="144"/>
      <c r="SF109" s="144"/>
      <c r="SG109" s="144"/>
      <c r="SH109" s="144"/>
      <c r="SI109" s="144"/>
      <c r="SJ109" s="144"/>
      <c r="SK109" s="144"/>
      <c r="SL109" s="144"/>
      <c r="SM109" s="144"/>
      <c r="SN109" s="144"/>
      <c r="SO109" s="144"/>
      <c r="SP109" s="144"/>
      <c r="SQ109" s="144"/>
      <c r="SR109" s="144"/>
      <c r="SS109" s="144"/>
      <c r="ST109" s="144"/>
      <c r="SU109" s="144"/>
      <c r="SV109" s="144"/>
      <c r="SW109" s="144"/>
      <c r="SX109" s="144"/>
      <c r="SY109" s="144"/>
      <c r="SZ109" s="144"/>
      <c r="TA109" s="144"/>
      <c r="TB109" s="144"/>
      <c r="TC109" s="144"/>
      <c r="TD109" s="144"/>
      <c r="TE109" s="144"/>
      <c r="TF109" s="144"/>
      <c r="TG109" s="144"/>
      <c r="TH109" s="144"/>
      <c r="TI109" s="144"/>
      <c r="TJ109" s="144"/>
      <c r="TK109" s="144"/>
      <c r="TL109" s="144"/>
      <c r="TM109" s="144"/>
      <c r="TN109" s="144"/>
      <c r="TO109" s="144"/>
      <c r="TP109" s="144"/>
      <c r="TQ109" s="144"/>
      <c r="TR109" s="144"/>
      <c r="TS109" s="144"/>
      <c r="TT109" s="144"/>
      <c r="TU109" s="144"/>
      <c r="TV109" s="144"/>
      <c r="TW109" s="144"/>
      <c r="TX109" s="144"/>
      <c r="TY109" s="144"/>
      <c r="TZ109" s="144"/>
      <c r="UA109" s="144"/>
      <c r="UB109" s="144"/>
      <c r="UC109" s="144"/>
      <c r="UD109" s="144"/>
      <c r="UE109" s="144"/>
      <c r="UF109" s="144"/>
      <c r="UG109" s="144"/>
      <c r="UH109" s="144"/>
      <c r="UI109" s="144"/>
      <c r="UJ109" s="144"/>
      <c r="UK109" s="144"/>
      <c r="UL109" s="144"/>
      <c r="UM109" s="144"/>
      <c r="UN109" s="144"/>
      <c r="UO109" s="144"/>
      <c r="UP109" s="144"/>
      <c r="UQ109" s="144"/>
      <c r="UR109" s="144"/>
      <c r="US109" s="144"/>
      <c r="UT109" s="144"/>
      <c r="UU109" s="144"/>
      <c r="UV109" s="144"/>
      <c r="UW109" s="144"/>
      <c r="UX109" s="144"/>
      <c r="UY109" s="144"/>
      <c r="UZ109" s="144"/>
      <c r="VA109" s="144"/>
      <c r="VB109" s="144"/>
      <c r="VC109" s="144"/>
      <c r="VD109" s="144"/>
      <c r="VE109" s="144"/>
      <c r="VF109" s="144"/>
      <c r="VG109" s="144"/>
      <c r="VH109" s="144"/>
      <c r="VI109" s="144"/>
      <c r="VJ109" s="144"/>
      <c r="VK109" s="144"/>
      <c r="VL109" s="144"/>
      <c r="VM109" s="144"/>
      <c r="VN109" s="144"/>
      <c r="VO109" s="144"/>
      <c r="VP109" s="144"/>
      <c r="VQ109" s="144"/>
      <c r="VR109" s="144"/>
      <c r="VS109" s="144"/>
      <c r="VT109" s="144"/>
      <c r="VU109" s="144"/>
      <c r="VV109" s="144"/>
      <c r="VW109" s="144"/>
      <c r="VX109" s="144"/>
      <c r="VY109" s="144"/>
      <c r="VZ109" s="144"/>
      <c r="WA109" s="144"/>
      <c r="WB109" s="144"/>
      <c r="WC109" s="144"/>
      <c r="WD109" s="144"/>
      <c r="WE109" s="144"/>
      <c r="WF109" s="144"/>
      <c r="WG109" s="144"/>
      <c r="WH109" s="144"/>
      <c r="WI109" s="144"/>
      <c r="WJ109" s="144"/>
      <c r="WK109" s="144"/>
      <c r="WL109" s="144"/>
      <c r="WM109" s="144"/>
      <c r="WN109" s="144"/>
      <c r="WO109" s="144"/>
      <c r="WP109" s="144"/>
      <c r="WQ109" s="144"/>
      <c r="WR109" s="144"/>
      <c r="WS109" s="144"/>
      <c r="WT109" s="144"/>
      <c r="WU109" s="144"/>
      <c r="WV109" s="144"/>
      <c r="WW109" s="144"/>
      <c r="WX109" s="144"/>
      <c r="WY109" s="144"/>
      <c r="WZ109" s="144"/>
      <c r="XA109" s="144"/>
      <c r="XB109" s="144"/>
      <c r="XC109" s="144"/>
      <c r="XD109" s="144"/>
      <c r="XE109" s="144"/>
      <c r="XF109" s="144"/>
      <c r="XG109" s="144"/>
      <c r="XH109" s="144"/>
      <c r="XI109" s="144"/>
      <c r="XJ109" s="144"/>
      <c r="XK109" s="144"/>
      <c r="XL109" s="144"/>
      <c r="XM109" s="144"/>
      <c r="XN109" s="144"/>
      <c r="XO109" s="144"/>
      <c r="XP109" s="144"/>
      <c r="XQ109" s="144"/>
      <c r="XR109" s="144"/>
      <c r="XS109" s="144"/>
      <c r="XT109" s="144"/>
      <c r="XU109" s="144"/>
      <c r="XV109" s="144"/>
      <c r="XW109" s="144"/>
      <c r="XX109" s="144"/>
      <c r="XY109" s="144"/>
      <c r="XZ109" s="144"/>
      <c r="YA109" s="144"/>
      <c r="YB109" s="144"/>
      <c r="YC109" s="144"/>
      <c r="YD109" s="144"/>
      <c r="YE109" s="144"/>
      <c r="YF109" s="144"/>
      <c r="YG109" s="144"/>
      <c r="YH109" s="144"/>
      <c r="YI109" s="144"/>
      <c r="YJ109" s="144"/>
      <c r="YK109" s="144"/>
      <c r="YL109" s="144"/>
      <c r="YM109" s="144"/>
      <c r="YN109" s="144"/>
      <c r="YO109" s="144"/>
      <c r="YP109" s="144"/>
      <c r="YQ109" s="144"/>
      <c r="YR109" s="144"/>
      <c r="YS109" s="144"/>
      <c r="YT109" s="144"/>
      <c r="YU109" s="144"/>
      <c r="YV109" s="144"/>
      <c r="YW109" s="144"/>
      <c r="YX109" s="144"/>
      <c r="YY109" s="144"/>
      <c r="YZ109" s="144"/>
      <c r="ZA109" s="144"/>
      <c r="ZB109" s="144"/>
      <c r="ZC109" s="144"/>
      <c r="ZD109" s="144"/>
      <c r="ZE109" s="144"/>
      <c r="ZF109" s="144"/>
      <c r="ZG109" s="144"/>
      <c r="ZH109" s="144"/>
      <c r="ZI109" s="144"/>
      <c r="ZJ109" s="144"/>
      <c r="ZK109" s="144"/>
      <c r="ZL109" s="144"/>
      <c r="ZM109" s="144"/>
      <c r="ZN109" s="144"/>
      <c r="ZO109" s="144"/>
      <c r="ZP109" s="144"/>
      <c r="ZQ109" s="144"/>
      <c r="ZR109" s="144"/>
      <c r="ZS109" s="144"/>
      <c r="ZT109" s="144"/>
      <c r="ZU109" s="144"/>
      <c r="ZV109" s="144"/>
      <c r="ZW109" s="144"/>
      <c r="ZX109" s="144"/>
      <c r="ZY109" s="144"/>
      <c r="ZZ109" s="144"/>
      <c r="AAA109" s="144"/>
      <c r="AAB109" s="144"/>
      <c r="AAC109" s="144"/>
      <c r="AAD109" s="144"/>
      <c r="AAE109" s="144"/>
      <c r="AAF109" s="144"/>
      <c r="AAG109" s="144"/>
      <c r="AAH109" s="144"/>
      <c r="AAI109" s="144"/>
      <c r="AAJ109" s="144"/>
      <c r="AAK109" s="144"/>
      <c r="AAL109" s="144"/>
      <c r="AAM109" s="144"/>
      <c r="AAN109" s="144"/>
      <c r="AAO109" s="144"/>
      <c r="AAP109" s="144"/>
      <c r="AAQ109" s="144"/>
      <c r="AAR109" s="144"/>
      <c r="AAS109" s="144"/>
      <c r="AAT109" s="144"/>
      <c r="AAU109" s="144"/>
      <c r="AAV109" s="144"/>
      <c r="AAW109" s="144"/>
      <c r="AAX109" s="144"/>
      <c r="AAY109" s="144"/>
      <c r="AAZ109" s="144"/>
      <c r="ABA109" s="144"/>
      <c r="ABB109" s="144"/>
      <c r="ABC109" s="144"/>
      <c r="ABD109" s="144"/>
      <c r="ABE109" s="144"/>
      <c r="ABF109" s="144"/>
      <c r="ABG109" s="144"/>
      <c r="ABH109" s="144"/>
      <c r="ABI109" s="144"/>
      <c r="ABJ109" s="144"/>
      <c r="ABK109" s="144"/>
      <c r="ABL109" s="144"/>
      <c r="ABM109" s="144"/>
      <c r="ABN109" s="144"/>
      <c r="ABO109" s="144"/>
      <c r="ABP109" s="144"/>
      <c r="ABQ109" s="144"/>
      <c r="ABR109" s="144"/>
      <c r="ABS109" s="144"/>
      <c r="ABT109" s="144"/>
      <c r="ABU109" s="144"/>
      <c r="ABV109" s="144"/>
      <c r="ABW109" s="144"/>
      <c r="ABX109" s="144"/>
      <c r="ABY109" s="144"/>
      <c r="ABZ109" s="144"/>
      <c r="ACA109" s="144"/>
      <c r="ACB109" s="144"/>
      <c r="ACC109" s="144"/>
      <c r="ACD109" s="144"/>
      <c r="ACE109" s="144"/>
      <c r="ACF109" s="144"/>
      <c r="ACG109" s="144"/>
      <c r="ACH109" s="144"/>
      <c r="ACI109" s="144"/>
      <c r="ACJ109" s="144"/>
      <c r="ACK109" s="144"/>
      <c r="ACL109" s="144"/>
      <c r="ACM109" s="144"/>
      <c r="ACN109" s="144"/>
      <c r="ACO109" s="144"/>
      <c r="ACP109" s="144"/>
      <c r="ACQ109" s="144"/>
      <c r="ACR109" s="144"/>
      <c r="ACS109" s="144"/>
      <c r="ACT109" s="144"/>
      <c r="ACU109" s="144"/>
      <c r="ACV109" s="144"/>
      <c r="ACW109" s="144"/>
      <c r="ACX109" s="144"/>
      <c r="ACY109" s="144"/>
      <c r="ACZ109" s="144"/>
      <c r="ADA109" s="144"/>
      <c r="ADB109" s="144"/>
      <c r="ADC109" s="144"/>
      <c r="ADD109" s="144"/>
      <c r="ADE109" s="144"/>
      <c r="ADF109" s="144"/>
      <c r="ADG109" s="144"/>
      <c r="ADH109" s="144"/>
      <c r="ADI109" s="144"/>
      <c r="ADJ109" s="144"/>
      <c r="ADK109" s="144"/>
      <c r="ADL109" s="144"/>
      <c r="ADM109" s="144"/>
      <c r="ADN109" s="144"/>
      <c r="ADO109" s="144"/>
      <c r="ADP109" s="144"/>
      <c r="ADQ109" s="144"/>
      <c r="ADR109" s="144"/>
      <c r="ADS109" s="144"/>
      <c r="ADT109" s="144"/>
      <c r="ADU109" s="144"/>
      <c r="ADV109" s="144"/>
      <c r="ADW109" s="144"/>
      <c r="ADX109" s="144"/>
      <c r="ADY109" s="144"/>
      <c r="ADZ109" s="144"/>
      <c r="AEA109" s="144"/>
      <c r="AEB109" s="144"/>
      <c r="AEC109" s="144"/>
      <c r="AED109" s="144"/>
      <c r="AEE109" s="144"/>
      <c r="AEF109" s="144"/>
      <c r="AEG109" s="144"/>
      <c r="AEH109" s="144"/>
      <c r="AEI109" s="144"/>
      <c r="AEJ109" s="144"/>
      <c r="AEK109" s="144"/>
      <c r="AEL109" s="144"/>
      <c r="AEM109" s="144"/>
      <c r="AEN109" s="144"/>
      <c r="AEO109" s="144"/>
      <c r="AEP109" s="144"/>
      <c r="AEQ109" s="144"/>
      <c r="AER109" s="144"/>
      <c r="AES109" s="144"/>
      <c r="AET109" s="144"/>
      <c r="AEU109" s="144"/>
      <c r="AEV109" s="144"/>
      <c r="AEW109" s="144"/>
      <c r="AEX109" s="144"/>
      <c r="AEY109" s="144"/>
      <c r="AEZ109" s="144"/>
      <c r="AFA109" s="144"/>
      <c r="AFB109" s="144"/>
      <c r="AFC109" s="144"/>
      <c r="AFD109" s="144"/>
      <c r="AFE109" s="144"/>
      <c r="AFF109" s="144"/>
      <c r="AFG109" s="144"/>
      <c r="AFH109" s="144"/>
      <c r="AFI109" s="144"/>
      <c r="AFJ109" s="144"/>
      <c r="AFK109" s="144"/>
      <c r="AFL109" s="144"/>
      <c r="AFM109" s="144"/>
      <c r="AFN109" s="144"/>
      <c r="AFO109" s="144"/>
      <c r="AFP109" s="144"/>
      <c r="AFQ109" s="144"/>
      <c r="AFR109" s="144"/>
      <c r="AFS109" s="144"/>
      <c r="AFT109" s="144"/>
      <c r="AFU109" s="144"/>
      <c r="AFV109" s="144"/>
      <c r="AFW109" s="144"/>
      <c r="AFX109" s="144"/>
      <c r="AFY109" s="144"/>
      <c r="AFZ109" s="144"/>
      <c r="AGA109" s="144"/>
      <c r="AGB109" s="144"/>
      <c r="AGC109" s="144"/>
      <c r="AGD109" s="144"/>
      <c r="AGE109" s="144"/>
      <c r="AGF109" s="144"/>
      <c r="AGG109" s="144"/>
      <c r="AGH109" s="144"/>
      <c r="AGI109" s="144"/>
      <c r="AGJ109" s="144"/>
      <c r="AGK109" s="144"/>
      <c r="AGL109" s="144"/>
      <c r="AGM109" s="144"/>
      <c r="AGN109" s="144"/>
      <c r="AGO109" s="144"/>
      <c r="AGP109" s="144"/>
      <c r="AGQ109" s="144"/>
      <c r="AGR109" s="144"/>
      <c r="AGS109" s="144"/>
      <c r="AGT109" s="144"/>
      <c r="AGU109" s="144"/>
      <c r="AGV109" s="144"/>
      <c r="AGW109" s="144"/>
      <c r="AGX109" s="144"/>
      <c r="AGY109" s="144"/>
      <c r="AGZ109" s="144"/>
      <c r="AHA109" s="144"/>
      <c r="AHB109" s="144"/>
      <c r="AHC109" s="144"/>
      <c r="AHD109" s="144"/>
      <c r="AHE109" s="144"/>
      <c r="AHF109" s="144"/>
      <c r="AHG109" s="144"/>
      <c r="AHH109" s="144"/>
      <c r="AHI109" s="144"/>
      <c r="AHJ109" s="144"/>
      <c r="AHK109" s="144"/>
      <c r="AHL109" s="144"/>
      <c r="AHM109" s="144"/>
      <c r="AHN109" s="144"/>
      <c r="AHO109" s="144"/>
      <c r="AHP109" s="144"/>
      <c r="AHQ109" s="144"/>
      <c r="AHR109" s="144"/>
      <c r="AHS109" s="144"/>
      <c r="AHT109" s="144"/>
      <c r="AHU109" s="144"/>
      <c r="AHV109" s="144"/>
      <c r="AHW109" s="144"/>
      <c r="AHX109" s="144"/>
      <c r="AHY109" s="144"/>
      <c r="AHZ109" s="144"/>
      <c r="AIA109" s="144"/>
      <c r="AIB109" s="144"/>
      <c r="AIC109" s="144"/>
      <c r="AID109" s="144"/>
      <c r="AIE109" s="144"/>
      <c r="AIF109" s="144"/>
      <c r="AIG109" s="144"/>
      <c r="AIH109" s="144"/>
      <c r="AII109" s="144"/>
      <c r="AIJ109" s="144"/>
      <c r="AIK109" s="144"/>
      <c r="AIL109" s="144"/>
      <c r="AIM109" s="144"/>
      <c r="AIN109" s="144"/>
      <c r="AIO109" s="144"/>
      <c r="AIP109" s="144"/>
      <c r="AIQ109" s="144"/>
      <c r="AIR109" s="144"/>
      <c r="AIS109" s="144"/>
      <c r="AIT109" s="144"/>
      <c r="AIU109" s="144"/>
      <c r="AIV109" s="144"/>
      <c r="AIW109" s="144"/>
      <c r="AIX109" s="144"/>
      <c r="AIY109" s="144"/>
      <c r="AIZ109" s="144"/>
      <c r="AJA109" s="144"/>
      <c r="AJB109" s="144"/>
      <c r="AJC109" s="144"/>
      <c r="AJD109" s="144"/>
      <c r="AJE109" s="144"/>
      <c r="AJF109" s="144"/>
      <c r="AJG109" s="144"/>
      <c r="AJH109" s="144"/>
      <c r="AJI109" s="144"/>
      <c r="AJJ109" s="144"/>
      <c r="AJK109" s="144"/>
      <c r="AJL109" s="144"/>
      <c r="AJM109" s="144"/>
      <c r="AJN109" s="144"/>
      <c r="AJO109" s="144"/>
      <c r="AJP109" s="144"/>
      <c r="AJQ109" s="144"/>
      <c r="AJR109" s="144"/>
      <c r="AJS109" s="144"/>
      <c r="AJT109" s="144"/>
      <c r="AJU109" s="144"/>
      <c r="AJV109" s="144"/>
      <c r="AJW109" s="144"/>
      <c r="AJX109" s="144"/>
      <c r="AJY109" s="144"/>
      <c r="AJZ109" s="144"/>
      <c r="AKA109" s="144"/>
      <c r="AKB109" s="144"/>
      <c r="AKC109" s="144"/>
      <c r="AKD109" s="144"/>
      <c r="AKE109" s="144"/>
      <c r="AKF109" s="144"/>
      <c r="AKG109" s="144"/>
      <c r="AKH109" s="144"/>
      <c r="AKI109" s="144"/>
      <c r="AKJ109" s="144"/>
      <c r="AKK109" s="144"/>
      <c r="AKL109" s="144"/>
      <c r="AKM109" s="144"/>
      <c r="AKN109" s="144"/>
      <c r="AKO109" s="144"/>
      <c r="AKP109" s="144"/>
      <c r="AKQ109" s="144"/>
      <c r="AKR109" s="144"/>
      <c r="AKS109" s="144"/>
      <c r="AKT109" s="144"/>
      <c r="AKU109" s="144"/>
      <c r="AKV109" s="144"/>
      <c r="AKW109" s="144"/>
      <c r="AKX109" s="144"/>
      <c r="AKY109" s="144"/>
      <c r="AKZ109" s="144"/>
      <c r="ALA109" s="144"/>
      <c r="ALB109" s="144"/>
      <c r="ALC109" s="144"/>
      <c r="ALD109" s="144"/>
      <c r="ALE109" s="144"/>
      <c r="ALF109" s="144"/>
      <c r="ALG109" s="144"/>
      <c r="ALH109" s="144"/>
      <c r="ALI109" s="144"/>
      <c r="ALJ109" s="144"/>
      <c r="ALK109" s="144"/>
      <c r="ALL109" s="144"/>
      <c r="ALM109" s="144"/>
      <c r="ALN109" s="144"/>
      <c r="ALO109" s="144"/>
      <c r="ALP109" s="144"/>
      <c r="ALQ109" s="144"/>
      <c r="ALR109" s="144"/>
      <c r="ALS109" s="144"/>
      <c r="ALT109" s="144"/>
      <c r="ALU109" s="144"/>
      <c r="ALV109" s="144"/>
      <c r="ALW109" s="144"/>
      <c r="ALX109" s="144"/>
      <c r="ALY109" s="144"/>
      <c r="ALZ109" s="144"/>
      <c r="AMA109" s="144"/>
      <c r="AMB109" s="144"/>
      <c r="AMC109" s="144"/>
      <c r="AMD109" s="144"/>
      <c r="AME109" s="144"/>
      <c r="AMF109" s="144"/>
      <c r="AMG109" s="144"/>
      <c r="AMH109" s="144"/>
      <c r="AMI109" s="144"/>
      <c r="AMJ109" s="144"/>
      <c r="AMK109" s="144"/>
      <c r="AML109" s="144"/>
      <c r="AMM109" s="144"/>
      <c r="AMN109" s="144"/>
      <c r="AMO109" s="144"/>
      <c r="AMP109" s="144"/>
      <c r="AMQ109" s="144"/>
      <c r="AMR109" s="144"/>
      <c r="AMS109" s="144"/>
      <c r="AMT109" s="144"/>
      <c r="AMU109" s="144"/>
      <c r="AMV109" s="144"/>
      <c r="AMW109" s="144"/>
      <c r="AMX109" s="144"/>
      <c r="AMY109" s="144"/>
      <c r="AMZ109" s="144"/>
      <c r="ANA109" s="144"/>
      <c r="ANB109" s="144"/>
      <c r="ANC109" s="144"/>
      <c r="AND109" s="144"/>
      <c r="ANE109" s="144"/>
      <c r="ANF109" s="144"/>
      <c r="ANG109" s="144"/>
      <c r="ANH109" s="144"/>
      <c r="ANI109" s="144"/>
      <c r="ANJ109" s="144"/>
      <c r="ANK109" s="144"/>
      <c r="ANL109" s="144"/>
      <c r="ANM109" s="144"/>
      <c r="ANN109" s="144"/>
      <c r="ANO109" s="144"/>
      <c r="ANP109" s="144"/>
      <c r="ANQ109" s="144"/>
      <c r="ANR109" s="144"/>
      <c r="ANS109" s="144"/>
      <c r="ANT109" s="144"/>
      <c r="ANU109" s="144"/>
      <c r="ANV109" s="144"/>
      <c r="ANW109" s="144"/>
      <c r="ANX109" s="144"/>
      <c r="ANY109" s="144"/>
      <c r="ANZ109" s="144"/>
      <c r="AOA109" s="144"/>
      <c r="AOB109" s="144"/>
      <c r="AOC109" s="144"/>
      <c r="AOD109" s="144"/>
      <c r="AOE109" s="144"/>
      <c r="AOF109" s="144"/>
      <c r="AOG109" s="144"/>
      <c r="AOH109" s="144"/>
      <c r="AOI109" s="144"/>
      <c r="AOJ109" s="144"/>
      <c r="AOK109" s="144"/>
      <c r="AOL109" s="144"/>
      <c r="AOM109" s="144"/>
      <c r="AON109" s="144"/>
      <c r="AOO109" s="144"/>
      <c r="AOP109" s="144"/>
      <c r="AOQ109" s="144"/>
      <c r="AOR109" s="144"/>
      <c r="AOS109" s="144"/>
      <c r="AOT109" s="144"/>
      <c r="AOU109" s="144"/>
      <c r="AOV109" s="144"/>
      <c r="AOW109" s="144"/>
      <c r="AOX109" s="144"/>
      <c r="AOY109" s="144"/>
      <c r="AOZ109" s="144"/>
      <c r="APA109" s="144"/>
      <c r="APB109" s="144"/>
      <c r="APC109" s="144"/>
      <c r="APD109" s="144"/>
      <c r="APE109" s="144"/>
      <c r="APF109" s="144"/>
      <c r="APG109" s="144"/>
      <c r="APH109" s="144"/>
      <c r="API109" s="144"/>
      <c r="APJ109" s="144"/>
      <c r="APK109" s="144"/>
      <c r="APL109" s="144"/>
      <c r="APM109" s="144"/>
      <c r="APN109" s="144"/>
      <c r="APO109" s="144"/>
      <c r="APP109" s="144"/>
      <c r="APQ109" s="144"/>
      <c r="APR109" s="144"/>
      <c r="APS109" s="144"/>
      <c r="APT109" s="144"/>
      <c r="APU109" s="144"/>
      <c r="APV109" s="144"/>
      <c r="APW109" s="144"/>
      <c r="APX109" s="144"/>
      <c r="APY109" s="144"/>
      <c r="APZ109" s="144"/>
      <c r="AQA109" s="144"/>
      <c r="AQB109" s="144"/>
      <c r="AQC109" s="144"/>
      <c r="AQD109" s="144"/>
      <c r="AQE109" s="144"/>
      <c r="AQF109" s="144"/>
      <c r="AQG109" s="144"/>
      <c r="AQH109" s="144"/>
      <c r="AQI109" s="144"/>
      <c r="AQJ109" s="144"/>
      <c r="AQK109" s="144"/>
      <c r="AQL109" s="144"/>
      <c r="AQM109" s="144"/>
      <c r="AQN109" s="144"/>
      <c r="AQO109" s="144"/>
      <c r="AQP109" s="144"/>
      <c r="AQQ109" s="144"/>
      <c r="AQR109" s="144"/>
      <c r="AQS109" s="144"/>
      <c r="AQT109" s="144"/>
      <c r="AQU109" s="144"/>
      <c r="AQV109" s="144"/>
      <c r="AQW109" s="144"/>
      <c r="AQX109" s="144"/>
      <c r="AQY109" s="144"/>
      <c r="AQZ109" s="144"/>
      <c r="ARA109" s="144"/>
      <c r="ARB109" s="144"/>
      <c r="ARC109" s="144"/>
      <c r="ARD109" s="144"/>
      <c r="ARE109" s="144"/>
      <c r="ARF109" s="144"/>
      <c r="ARG109" s="144"/>
      <c r="ARH109" s="144"/>
      <c r="ARI109" s="144"/>
      <c r="ARJ109" s="144"/>
      <c r="ARK109" s="144"/>
      <c r="ARL109" s="144"/>
      <c r="ARM109" s="144"/>
      <c r="ARN109" s="144"/>
      <c r="ARO109" s="144"/>
      <c r="ARP109" s="144"/>
      <c r="ARQ109" s="144"/>
      <c r="ARR109" s="144"/>
      <c r="ARS109" s="144"/>
      <c r="ART109" s="144"/>
      <c r="ARU109" s="144"/>
      <c r="ARV109" s="144"/>
      <c r="ARW109" s="144"/>
      <c r="ARX109" s="144"/>
      <c r="ARY109" s="144"/>
      <c r="ARZ109" s="144"/>
      <c r="ASA109" s="144"/>
      <c r="ASB109" s="144"/>
      <c r="ASC109" s="144"/>
      <c r="ASD109" s="144"/>
      <c r="ASE109" s="144"/>
      <c r="ASF109" s="144"/>
      <c r="ASG109" s="144"/>
      <c r="ASH109" s="144"/>
      <c r="ASI109" s="144"/>
      <c r="ASJ109" s="144"/>
      <c r="ASK109" s="144"/>
      <c r="ASL109" s="144"/>
      <c r="ASM109" s="144"/>
      <c r="ASN109" s="144"/>
      <c r="ASO109" s="144"/>
      <c r="ASP109" s="144"/>
      <c r="ASQ109" s="144"/>
      <c r="ASR109" s="144"/>
      <c r="ASS109" s="144"/>
      <c r="AST109" s="144"/>
      <c r="ASU109" s="144"/>
      <c r="ASV109" s="144"/>
      <c r="ASW109" s="144"/>
      <c r="ASX109" s="144"/>
      <c r="ASY109" s="144"/>
      <c r="ASZ109" s="144"/>
      <c r="ATA109" s="144"/>
      <c r="ATB109" s="144"/>
      <c r="ATC109" s="144"/>
      <c r="ATD109" s="144"/>
      <c r="ATE109" s="144"/>
      <c r="ATF109" s="144"/>
      <c r="ATG109" s="144"/>
      <c r="ATH109" s="144"/>
      <c r="ATI109" s="144"/>
      <c r="ATJ109" s="144"/>
      <c r="ATK109" s="144"/>
      <c r="ATL109" s="144"/>
      <c r="ATM109" s="144"/>
      <c r="ATN109" s="144"/>
      <c r="ATO109" s="144"/>
      <c r="ATP109" s="144"/>
      <c r="ATQ109" s="144"/>
      <c r="ATR109" s="144"/>
      <c r="ATS109" s="144"/>
      <c r="ATT109" s="144"/>
      <c r="ATU109" s="144"/>
      <c r="ATV109" s="144"/>
      <c r="ATW109" s="144"/>
      <c r="ATX109" s="144"/>
      <c r="ATY109" s="144"/>
      <c r="ATZ109" s="144"/>
      <c r="AUA109" s="144"/>
      <c r="AUB109" s="144"/>
      <c r="AUC109" s="144"/>
      <c r="AUD109" s="144"/>
      <c r="AUE109" s="144"/>
      <c r="AUF109" s="144"/>
      <c r="AUG109" s="144"/>
      <c r="AUH109" s="144"/>
      <c r="AUI109" s="144"/>
      <c r="AUJ109" s="144"/>
      <c r="AUK109" s="144"/>
      <c r="AUL109" s="144"/>
      <c r="AUM109" s="144"/>
      <c r="AUN109" s="144"/>
      <c r="AUO109" s="144"/>
      <c r="AUP109" s="144"/>
      <c r="AUQ109" s="144"/>
      <c r="AUR109" s="144"/>
      <c r="AUS109" s="144"/>
      <c r="AUT109" s="144"/>
      <c r="AUU109" s="144"/>
      <c r="AUV109" s="144"/>
      <c r="AUW109" s="144"/>
      <c r="AUX109" s="144"/>
      <c r="AUY109" s="144"/>
      <c r="AUZ109" s="144"/>
      <c r="AVA109" s="144"/>
      <c r="AVB109" s="144"/>
      <c r="AVC109" s="144"/>
      <c r="AVD109" s="144"/>
      <c r="AVE109" s="144"/>
      <c r="AVF109" s="144"/>
      <c r="AVG109" s="144"/>
      <c r="AVH109" s="144"/>
      <c r="AVI109" s="144"/>
      <c r="AVJ109" s="144"/>
      <c r="AVK109" s="144"/>
      <c r="AVL109" s="144"/>
      <c r="AVM109" s="144"/>
      <c r="AVN109" s="144"/>
      <c r="AVO109" s="144"/>
      <c r="AVP109" s="144"/>
      <c r="AVQ109" s="144"/>
      <c r="AVR109" s="144"/>
      <c r="AVS109" s="144"/>
      <c r="AVT109" s="144"/>
      <c r="AVU109" s="144"/>
      <c r="AVV109" s="144"/>
      <c r="AVW109" s="144"/>
      <c r="AVX109" s="144"/>
      <c r="AVY109" s="144"/>
      <c r="AVZ109" s="144"/>
      <c r="AWA109" s="144"/>
      <c r="AWB109" s="144"/>
      <c r="AWC109" s="144"/>
      <c r="AWD109" s="144"/>
      <c r="AWE109" s="144"/>
      <c r="AWF109" s="144"/>
      <c r="AWG109" s="144"/>
      <c r="AWH109" s="144"/>
      <c r="AWI109" s="144"/>
      <c r="AWJ109" s="144"/>
      <c r="AWK109" s="144"/>
      <c r="AWL109" s="144"/>
      <c r="AWM109" s="144"/>
      <c r="AWN109" s="144"/>
      <c r="AWO109" s="144"/>
      <c r="AWP109" s="144"/>
      <c r="AWQ109" s="144"/>
      <c r="AWR109" s="144"/>
      <c r="AWS109" s="144"/>
      <c r="AWT109" s="144"/>
      <c r="AWU109" s="144"/>
      <c r="AWV109" s="144"/>
      <c r="AWW109" s="144"/>
      <c r="AWX109" s="144"/>
      <c r="AWY109" s="144"/>
      <c r="AWZ109" s="144"/>
      <c r="AXA109" s="144"/>
      <c r="AXB109" s="144"/>
      <c r="AXC109" s="144"/>
      <c r="AXD109" s="144"/>
      <c r="AXE109" s="144"/>
      <c r="AXF109" s="144"/>
      <c r="AXG109" s="144"/>
      <c r="AXH109" s="144"/>
      <c r="AXI109" s="144"/>
      <c r="AXJ109" s="144"/>
      <c r="AXK109" s="144"/>
      <c r="AXL109" s="144"/>
      <c r="AXM109" s="144"/>
      <c r="AXN109" s="144"/>
      <c r="AXO109" s="144"/>
      <c r="AXP109" s="144"/>
      <c r="AXQ109" s="144"/>
      <c r="AXR109" s="144"/>
      <c r="AXS109" s="144"/>
      <c r="AXT109" s="144"/>
      <c r="AXU109" s="144"/>
      <c r="AXV109" s="144"/>
      <c r="AXW109" s="144"/>
      <c r="AXX109" s="144"/>
      <c r="AXY109" s="144"/>
      <c r="AXZ109" s="144"/>
      <c r="AYA109" s="144"/>
      <c r="AYB109" s="144"/>
      <c r="AYC109" s="144"/>
      <c r="AYD109" s="144"/>
      <c r="AYE109" s="144"/>
      <c r="AYF109" s="144"/>
      <c r="AYG109" s="144"/>
      <c r="AYH109" s="144"/>
      <c r="AYI109" s="144"/>
      <c r="AYJ109" s="144"/>
      <c r="AYK109" s="144"/>
      <c r="AYL109" s="144"/>
      <c r="AYM109" s="144"/>
      <c r="AYN109" s="144"/>
      <c r="AYO109" s="144"/>
      <c r="AYP109" s="144"/>
      <c r="AYQ109" s="144"/>
      <c r="AYR109" s="144"/>
      <c r="AYS109" s="144"/>
      <c r="AYT109" s="144"/>
      <c r="AYU109" s="144"/>
      <c r="AYV109" s="144"/>
      <c r="AYW109" s="144"/>
      <c r="AYX109" s="144"/>
      <c r="AYY109" s="144"/>
      <c r="AYZ109" s="144"/>
      <c r="AZA109" s="144"/>
      <c r="AZB109" s="144"/>
      <c r="AZC109" s="144"/>
      <c r="AZD109" s="144"/>
      <c r="AZE109" s="144"/>
      <c r="AZF109" s="144"/>
      <c r="AZG109" s="144"/>
      <c r="AZH109" s="144"/>
      <c r="AZI109" s="144"/>
      <c r="AZJ109" s="144"/>
      <c r="AZK109" s="144"/>
      <c r="AZL109" s="144"/>
      <c r="AZM109" s="144"/>
      <c r="AZN109" s="144"/>
      <c r="AZO109" s="144"/>
      <c r="AZP109" s="144"/>
      <c r="AZQ109" s="144"/>
      <c r="AZR109" s="144"/>
      <c r="AZS109" s="144"/>
      <c r="AZT109" s="144"/>
      <c r="AZU109" s="144"/>
      <c r="AZV109" s="144"/>
      <c r="AZW109" s="144"/>
      <c r="AZX109" s="144"/>
      <c r="AZY109" s="144"/>
      <c r="AZZ109" s="144"/>
      <c r="BAA109" s="144"/>
      <c r="BAB109" s="144"/>
      <c r="BAC109" s="144"/>
      <c r="BAD109" s="144"/>
      <c r="BAE109" s="144"/>
      <c r="BAF109" s="144"/>
      <c r="BAG109" s="144"/>
      <c r="BAH109" s="144"/>
      <c r="BAI109" s="144"/>
      <c r="BAJ109" s="144"/>
      <c r="BAK109" s="144"/>
      <c r="BAL109" s="144"/>
      <c r="BAM109" s="144"/>
      <c r="BAN109" s="144"/>
      <c r="BAO109" s="144"/>
      <c r="BAP109" s="144"/>
      <c r="BAQ109" s="144"/>
      <c r="BAR109" s="144"/>
      <c r="BAS109" s="144"/>
      <c r="BAT109" s="144"/>
      <c r="BAU109" s="144"/>
      <c r="BAV109" s="144"/>
      <c r="BAW109" s="144"/>
      <c r="BAX109" s="144"/>
      <c r="BAY109" s="144"/>
      <c r="BAZ109" s="144"/>
      <c r="BBA109" s="144"/>
      <c r="BBB109" s="144"/>
      <c r="BBC109" s="144"/>
      <c r="BBD109" s="144"/>
      <c r="BBE109" s="144"/>
      <c r="BBF109" s="144"/>
      <c r="BBG109" s="144"/>
      <c r="BBH109" s="144"/>
      <c r="BBI109" s="144"/>
      <c r="BBJ109" s="144"/>
      <c r="BBK109" s="144"/>
      <c r="BBL109" s="144"/>
      <c r="BBM109" s="144"/>
      <c r="BBN109" s="144"/>
      <c r="BBO109" s="144"/>
      <c r="BBP109" s="144"/>
      <c r="BBQ109" s="144"/>
      <c r="BBR109" s="144"/>
      <c r="BBS109" s="144"/>
      <c r="BBT109" s="144"/>
      <c r="BBU109" s="144"/>
      <c r="BBV109" s="144"/>
      <c r="BBW109" s="144"/>
      <c r="BBX109" s="144"/>
      <c r="BBY109" s="144"/>
      <c r="BBZ109" s="144"/>
      <c r="BCA109" s="144"/>
      <c r="BCB109" s="144"/>
      <c r="BCC109" s="144"/>
      <c r="BCD109" s="144"/>
      <c r="BCE109" s="144"/>
      <c r="BCF109" s="144"/>
      <c r="BCG109" s="144"/>
      <c r="BCH109" s="144"/>
      <c r="BCI109" s="144"/>
      <c r="BCJ109" s="144"/>
      <c r="BCK109" s="144"/>
      <c r="BCL109" s="144"/>
      <c r="BCM109" s="144"/>
      <c r="BCN109" s="144"/>
      <c r="BCO109" s="144"/>
      <c r="BCP109" s="144"/>
      <c r="BCQ109" s="144"/>
      <c r="BCR109" s="144"/>
      <c r="BCS109" s="144"/>
      <c r="BCT109" s="144"/>
      <c r="BCU109" s="144"/>
      <c r="BCV109" s="144"/>
      <c r="BCW109" s="144"/>
      <c r="BCX109" s="144"/>
      <c r="BCY109" s="144"/>
      <c r="BCZ109" s="144"/>
      <c r="BDA109" s="144"/>
      <c r="BDB109" s="144"/>
      <c r="BDC109" s="144"/>
      <c r="BDD109" s="144"/>
      <c r="BDE109" s="144"/>
      <c r="BDF109" s="144"/>
      <c r="BDG109" s="144"/>
      <c r="BDH109" s="144"/>
      <c r="BDI109" s="144"/>
      <c r="BDJ109" s="144"/>
      <c r="BDK109" s="144"/>
      <c r="BDL109" s="144"/>
      <c r="BDM109" s="144"/>
      <c r="BDN109" s="144"/>
      <c r="BDO109" s="144"/>
      <c r="BDP109" s="144"/>
      <c r="BDQ109" s="144"/>
      <c r="BDR109" s="144"/>
      <c r="BDS109" s="144"/>
      <c r="BDT109" s="144"/>
      <c r="BDU109" s="144"/>
      <c r="BDV109" s="144"/>
      <c r="BDW109" s="144"/>
      <c r="BDX109" s="144"/>
      <c r="BDY109" s="144"/>
      <c r="BDZ109" s="144"/>
      <c r="BEA109" s="144"/>
      <c r="BEB109" s="144"/>
      <c r="BEC109" s="144"/>
      <c r="BED109" s="144"/>
      <c r="BEE109" s="144"/>
      <c r="BEF109" s="144"/>
      <c r="BEG109" s="144"/>
      <c r="BEH109" s="144"/>
      <c r="BEI109" s="144"/>
      <c r="BEJ109" s="144"/>
      <c r="BEK109" s="144"/>
      <c r="BEL109" s="144"/>
      <c r="BEM109" s="144"/>
      <c r="BEN109" s="144"/>
      <c r="BEO109" s="144"/>
      <c r="BEP109" s="144"/>
      <c r="BEQ109" s="144"/>
      <c r="BER109" s="144"/>
      <c r="BES109" s="144"/>
      <c r="BET109" s="144"/>
      <c r="BEU109" s="144"/>
      <c r="BEV109" s="144"/>
      <c r="BEW109" s="144"/>
      <c r="BEX109" s="144"/>
      <c r="BEY109" s="144"/>
      <c r="BEZ109" s="144"/>
      <c r="BFA109" s="144"/>
      <c r="BFB109" s="144"/>
      <c r="BFC109" s="144"/>
      <c r="BFD109" s="144"/>
      <c r="BFE109" s="144"/>
      <c r="BFF109" s="144"/>
      <c r="BFG109" s="144"/>
      <c r="BFH109" s="144"/>
      <c r="BFI109" s="144"/>
      <c r="BFJ109" s="144"/>
      <c r="BFK109" s="144"/>
      <c r="BFL109" s="144"/>
      <c r="BFM109" s="144"/>
      <c r="BFN109" s="144"/>
      <c r="BFO109" s="144"/>
      <c r="BFP109" s="144"/>
      <c r="BFQ109" s="144"/>
      <c r="BFR109" s="144"/>
      <c r="BFS109" s="144"/>
      <c r="BFT109" s="144"/>
      <c r="BFU109" s="144"/>
      <c r="BFV109" s="144"/>
      <c r="BFW109" s="144"/>
      <c r="BFX109" s="144"/>
      <c r="BFY109" s="144"/>
      <c r="BFZ109" s="144"/>
      <c r="BGA109" s="144"/>
      <c r="BGB109" s="144"/>
      <c r="BGC109" s="144"/>
      <c r="BGD109" s="144"/>
      <c r="BGE109" s="144"/>
      <c r="BGF109" s="144"/>
      <c r="BGG109" s="144"/>
      <c r="BGH109" s="144"/>
      <c r="BGI109" s="144"/>
      <c r="BGJ109" s="144"/>
      <c r="BGK109" s="144"/>
      <c r="BGL109" s="144"/>
      <c r="BGM109" s="144"/>
      <c r="BGN109" s="144"/>
      <c r="BGO109" s="144"/>
      <c r="BGP109" s="144"/>
      <c r="BGQ109" s="144"/>
      <c r="BGR109" s="144"/>
      <c r="BGS109" s="144"/>
      <c r="BGT109" s="144"/>
      <c r="BGU109" s="144"/>
      <c r="BGV109" s="144"/>
      <c r="BGW109" s="144"/>
      <c r="BGX109" s="144"/>
      <c r="BGY109" s="144"/>
      <c r="BGZ109" s="144"/>
      <c r="BHA109" s="144"/>
      <c r="BHB109" s="144"/>
      <c r="BHC109" s="144"/>
      <c r="BHD109" s="144"/>
      <c r="BHE109" s="144"/>
      <c r="BHF109" s="144"/>
      <c r="BHG109" s="144"/>
      <c r="BHH109" s="144"/>
      <c r="BHI109" s="144"/>
      <c r="BHJ109" s="144"/>
      <c r="BHK109" s="144"/>
      <c r="BHL109" s="144"/>
      <c r="BHM109" s="144"/>
      <c r="BHN109" s="144"/>
      <c r="BHO109" s="144"/>
      <c r="BHP109" s="144"/>
      <c r="BHQ109" s="144"/>
      <c r="BHR109" s="144"/>
      <c r="BHS109" s="144"/>
      <c r="BHT109" s="144"/>
      <c r="BHU109" s="144"/>
      <c r="BHV109" s="144"/>
      <c r="BHW109" s="144"/>
      <c r="BHX109" s="144"/>
      <c r="BHY109" s="144"/>
      <c r="BHZ109" s="144"/>
      <c r="BIA109" s="144"/>
      <c r="BIB109" s="144"/>
      <c r="BIC109" s="144"/>
      <c r="BID109" s="144"/>
      <c r="BIE109" s="144"/>
      <c r="BIF109" s="144"/>
      <c r="BIG109" s="144"/>
      <c r="BIH109" s="144"/>
      <c r="BII109" s="144"/>
      <c r="BIJ109" s="144"/>
      <c r="BIK109" s="144"/>
      <c r="BIL109" s="144"/>
      <c r="BIM109" s="144"/>
      <c r="BIN109" s="144"/>
      <c r="BIO109" s="144"/>
      <c r="BIP109" s="144"/>
      <c r="BIQ109" s="144"/>
      <c r="BIR109" s="144"/>
      <c r="BIS109" s="144"/>
      <c r="BIT109" s="144"/>
      <c r="BIU109" s="144"/>
      <c r="BIV109" s="144"/>
      <c r="BIW109" s="144"/>
      <c r="BIX109" s="144"/>
      <c r="BIY109" s="144"/>
      <c r="BIZ109" s="144"/>
      <c r="BJA109" s="144"/>
      <c r="BJB109" s="144"/>
      <c r="BJC109" s="144"/>
      <c r="BJD109" s="144"/>
      <c r="BJE109" s="144"/>
      <c r="BJF109" s="144"/>
      <c r="BJG109" s="144"/>
      <c r="BJH109" s="144"/>
      <c r="BJI109" s="144"/>
      <c r="BJJ109" s="144"/>
      <c r="BJK109" s="144"/>
      <c r="BJL109" s="144"/>
      <c r="BJM109" s="144"/>
      <c r="BJN109" s="144"/>
      <c r="BJO109" s="144"/>
      <c r="BJP109" s="144"/>
      <c r="BJQ109" s="144"/>
      <c r="BJR109" s="144"/>
      <c r="BJS109" s="144"/>
      <c r="BJT109" s="144"/>
      <c r="BJU109" s="144"/>
      <c r="BJV109" s="144"/>
      <c r="BJW109" s="144"/>
      <c r="BJX109" s="144"/>
      <c r="BJY109" s="144"/>
      <c r="BJZ109" s="144"/>
      <c r="BKA109" s="144"/>
      <c r="BKB109" s="144"/>
      <c r="BKC109" s="144"/>
      <c r="BKD109" s="144"/>
      <c r="BKE109" s="144"/>
      <c r="BKF109" s="144"/>
      <c r="BKG109" s="144"/>
      <c r="BKH109" s="144"/>
      <c r="BKI109" s="144"/>
      <c r="BKJ109" s="144"/>
      <c r="BKK109" s="144"/>
      <c r="BKL109" s="144"/>
      <c r="BKM109" s="144"/>
      <c r="BKN109" s="144"/>
      <c r="BKO109" s="144"/>
      <c r="BKP109" s="144"/>
      <c r="BKQ109" s="144"/>
      <c r="BKR109" s="144"/>
      <c r="BKS109" s="144"/>
      <c r="BKT109" s="144"/>
      <c r="BKU109" s="144"/>
      <c r="BKV109" s="144"/>
      <c r="BKW109" s="144"/>
      <c r="BKX109" s="144"/>
      <c r="BKY109" s="144"/>
      <c r="BKZ109" s="144"/>
      <c r="BLA109" s="144"/>
      <c r="BLB109" s="144"/>
      <c r="BLC109" s="144"/>
      <c r="BLD109" s="144"/>
      <c r="BLE109" s="144"/>
      <c r="BLF109" s="144"/>
      <c r="BLG109" s="144"/>
      <c r="BLH109" s="144"/>
      <c r="BLI109" s="144"/>
      <c r="BLJ109" s="144"/>
      <c r="BLK109" s="144"/>
      <c r="BLL109" s="144"/>
      <c r="BLM109" s="144"/>
      <c r="BLN109" s="144"/>
      <c r="BLO109" s="144"/>
      <c r="BLP109" s="144"/>
      <c r="BLQ109" s="144"/>
      <c r="BLR109" s="144"/>
      <c r="BLS109" s="144"/>
      <c r="BLT109" s="144"/>
      <c r="BLU109" s="144"/>
      <c r="BLV109" s="144"/>
      <c r="BLW109" s="144"/>
      <c r="BLX109" s="144"/>
      <c r="BLY109" s="144"/>
      <c r="BLZ109" s="144"/>
      <c r="BMA109" s="144"/>
      <c r="BMB109" s="144"/>
      <c r="BMC109" s="144"/>
      <c r="BMD109" s="144"/>
      <c r="BME109" s="144"/>
      <c r="BMF109" s="144"/>
      <c r="BMG109" s="144"/>
      <c r="BMH109" s="144"/>
      <c r="BMI109" s="144"/>
      <c r="BMJ109" s="144"/>
      <c r="BMK109" s="144"/>
      <c r="BML109" s="144"/>
      <c r="BMM109" s="144"/>
      <c r="BMN109" s="144"/>
      <c r="BMO109" s="144"/>
      <c r="BMP109" s="144"/>
      <c r="BMQ109" s="144"/>
      <c r="BMR109" s="144"/>
      <c r="BMS109" s="144"/>
      <c r="BMT109" s="144"/>
      <c r="BMU109" s="144"/>
      <c r="BMV109" s="144"/>
      <c r="BMW109" s="144"/>
      <c r="BMX109" s="144"/>
      <c r="BMY109" s="144"/>
      <c r="BMZ109" s="144"/>
      <c r="BNA109" s="144"/>
      <c r="BNB109" s="144"/>
      <c r="BNC109" s="144"/>
      <c r="BND109" s="144"/>
      <c r="BNE109" s="144"/>
      <c r="BNF109" s="144"/>
      <c r="BNG109" s="144"/>
      <c r="BNH109" s="144"/>
      <c r="BNI109" s="144"/>
      <c r="BNJ109" s="144"/>
      <c r="BNK109" s="144"/>
      <c r="BNL109" s="144"/>
      <c r="BNM109" s="144"/>
      <c r="BNN109" s="144"/>
      <c r="BNO109" s="144"/>
      <c r="BNP109" s="144"/>
      <c r="BNQ109" s="144"/>
      <c r="BNR109" s="144"/>
      <c r="BNS109" s="144"/>
      <c r="BNT109" s="144"/>
      <c r="BNU109" s="144"/>
      <c r="BNV109" s="144"/>
      <c r="BNW109" s="144"/>
      <c r="BNX109" s="144"/>
      <c r="BNY109" s="144"/>
      <c r="BNZ109" s="144"/>
      <c r="BOA109" s="144"/>
      <c r="BOB109" s="144"/>
      <c r="BOC109" s="144"/>
      <c r="BOD109" s="144"/>
      <c r="BOE109" s="144"/>
      <c r="BOF109" s="144"/>
      <c r="BOG109" s="144"/>
      <c r="BOH109" s="144"/>
      <c r="BOI109" s="144"/>
      <c r="BOJ109" s="144"/>
      <c r="BOK109" s="144"/>
      <c r="BOL109" s="144"/>
      <c r="BOM109" s="144"/>
      <c r="BON109" s="144"/>
      <c r="BOO109" s="144"/>
      <c r="BOP109" s="144"/>
      <c r="BOQ109" s="144"/>
      <c r="BOR109" s="144"/>
      <c r="BOS109" s="144"/>
      <c r="BOT109" s="144"/>
      <c r="BOU109" s="144"/>
      <c r="BOV109" s="144"/>
      <c r="BOW109" s="144"/>
      <c r="BOX109" s="144"/>
      <c r="BOY109" s="144"/>
      <c r="BOZ109" s="144"/>
      <c r="BPA109" s="144"/>
      <c r="BPB109" s="144"/>
      <c r="BPC109" s="144"/>
      <c r="BPD109" s="144"/>
      <c r="BPE109" s="144"/>
      <c r="BPF109" s="144"/>
      <c r="BPG109" s="144"/>
      <c r="BPH109" s="144"/>
      <c r="BPI109" s="144"/>
      <c r="BPJ109" s="144"/>
      <c r="BPK109" s="144"/>
      <c r="BPL109" s="144"/>
      <c r="BPM109" s="144"/>
      <c r="BPN109" s="144"/>
      <c r="BPO109" s="144"/>
      <c r="BPP109" s="144"/>
      <c r="BPQ109" s="144"/>
      <c r="BPR109" s="144"/>
      <c r="BPS109" s="144"/>
      <c r="BPT109" s="144"/>
      <c r="BPU109" s="144"/>
      <c r="BPV109" s="144"/>
      <c r="BPW109" s="144"/>
      <c r="BPX109" s="144"/>
      <c r="BPY109" s="144"/>
      <c r="BPZ109" s="144"/>
      <c r="BQA109" s="144"/>
      <c r="BQB109" s="144"/>
      <c r="BQC109" s="144"/>
      <c r="BQD109" s="144"/>
      <c r="BQE109" s="144"/>
      <c r="BQF109" s="144"/>
      <c r="BQG109" s="144"/>
      <c r="BQH109" s="144"/>
      <c r="BQI109" s="144"/>
      <c r="BQJ109" s="144"/>
      <c r="BQK109" s="144"/>
      <c r="BQL109" s="144"/>
      <c r="BQM109" s="144"/>
      <c r="BQN109" s="144"/>
      <c r="BQO109" s="144"/>
      <c r="BQP109" s="144"/>
      <c r="BQQ109" s="144"/>
      <c r="BQR109" s="144"/>
      <c r="BQS109" s="144"/>
      <c r="BQT109" s="144"/>
      <c r="BQU109" s="144"/>
      <c r="BQV109" s="144"/>
      <c r="BQW109" s="144"/>
      <c r="BQX109" s="144"/>
      <c r="BQY109" s="144"/>
      <c r="BQZ109" s="144"/>
      <c r="BRA109" s="144"/>
      <c r="BRB109" s="144"/>
      <c r="BRC109" s="144"/>
      <c r="BRD109" s="144"/>
      <c r="BRE109" s="144"/>
      <c r="BRF109" s="144"/>
      <c r="BRG109" s="144"/>
      <c r="BRH109" s="144"/>
      <c r="BRI109" s="144"/>
      <c r="BRJ109" s="144"/>
      <c r="BRK109" s="144"/>
      <c r="BRL109" s="144"/>
      <c r="BRM109" s="144"/>
      <c r="BRN109" s="144"/>
      <c r="BRO109" s="144"/>
      <c r="BRP109" s="144"/>
      <c r="BRQ109" s="144"/>
      <c r="BRR109" s="144"/>
      <c r="BRS109" s="144"/>
      <c r="BRT109" s="144"/>
      <c r="BRU109" s="144"/>
      <c r="BRV109" s="144"/>
      <c r="BRW109" s="144"/>
      <c r="BRX109" s="144"/>
      <c r="BRY109" s="144"/>
      <c r="BRZ109" s="144"/>
      <c r="BSA109" s="144"/>
      <c r="BSB109" s="144"/>
      <c r="BSC109" s="144"/>
      <c r="BSD109" s="144"/>
      <c r="BSE109" s="144"/>
      <c r="BSF109" s="144"/>
      <c r="BSG109" s="144"/>
      <c r="BSH109" s="144"/>
      <c r="BSI109" s="144"/>
      <c r="BSJ109" s="144"/>
      <c r="BSK109" s="144"/>
      <c r="BSL109" s="144"/>
      <c r="BSM109" s="144"/>
      <c r="BSN109" s="144"/>
      <c r="BSO109" s="144"/>
      <c r="BSP109" s="144"/>
      <c r="BSQ109" s="144"/>
      <c r="BSR109" s="144"/>
      <c r="BSS109" s="144"/>
      <c r="BST109" s="144"/>
      <c r="BSU109" s="144"/>
      <c r="BSV109" s="144"/>
      <c r="BSW109" s="144"/>
      <c r="BSX109" s="144"/>
      <c r="BSY109" s="144"/>
      <c r="BSZ109" s="144"/>
      <c r="BTA109" s="144"/>
      <c r="BTB109" s="144"/>
      <c r="BTC109" s="144"/>
      <c r="BTD109" s="144"/>
      <c r="BTE109" s="144"/>
      <c r="BTF109" s="144"/>
      <c r="BTG109" s="144"/>
      <c r="BTH109" s="144"/>
      <c r="BTI109" s="144"/>
      <c r="BTJ109" s="144"/>
      <c r="BTK109" s="144"/>
      <c r="BTL109" s="144"/>
      <c r="BTM109" s="144"/>
      <c r="BTN109" s="144"/>
      <c r="BTO109" s="144"/>
      <c r="BTP109" s="144"/>
      <c r="BTQ109" s="144"/>
      <c r="BTR109" s="144"/>
      <c r="BTS109" s="144"/>
      <c r="BTT109" s="144"/>
      <c r="BTU109" s="144"/>
      <c r="BTV109" s="144"/>
      <c r="BTW109" s="144"/>
      <c r="BTX109" s="144"/>
      <c r="BTY109" s="144"/>
      <c r="BTZ109" s="144"/>
      <c r="BUA109" s="144"/>
      <c r="BUB109" s="144"/>
      <c r="BUC109" s="144"/>
      <c r="BUD109" s="144"/>
      <c r="BUE109" s="144"/>
      <c r="BUF109" s="144"/>
      <c r="BUG109" s="144"/>
      <c r="BUH109" s="144"/>
      <c r="BUI109" s="144"/>
      <c r="BUJ109" s="144"/>
      <c r="BUK109" s="144"/>
      <c r="BUL109" s="144"/>
      <c r="BUM109" s="144"/>
      <c r="BUN109" s="144"/>
      <c r="BUO109" s="144"/>
      <c r="BUP109" s="144"/>
      <c r="BUQ109" s="144"/>
      <c r="BUR109" s="144"/>
      <c r="BUS109" s="144"/>
      <c r="BUT109" s="144"/>
      <c r="BUU109" s="144"/>
      <c r="BUV109" s="144"/>
      <c r="BUW109" s="144"/>
      <c r="BUX109" s="144"/>
      <c r="BUY109" s="144"/>
      <c r="BUZ109" s="144"/>
      <c r="BVA109" s="144"/>
      <c r="BVB109" s="144"/>
      <c r="BVC109" s="144"/>
      <c r="BVD109" s="144"/>
      <c r="BVE109" s="144"/>
      <c r="BVF109" s="144"/>
      <c r="BVG109" s="144"/>
      <c r="BVH109" s="144"/>
      <c r="BVI109" s="144"/>
      <c r="BVJ109" s="144"/>
      <c r="BVK109" s="144"/>
      <c r="BVL109" s="144"/>
      <c r="BVM109" s="144"/>
      <c r="BVN109" s="144"/>
      <c r="BVO109" s="144"/>
      <c r="BVP109" s="144"/>
      <c r="BVQ109" s="144"/>
      <c r="BVR109" s="144"/>
      <c r="BVS109" s="144"/>
      <c r="BVT109" s="144"/>
      <c r="BVU109" s="144"/>
      <c r="BVV109" s="144"/>
      <c r="BVW109" s="144"/>
      <c r="BVX109" s="144"/>
      <c r="BVY109" s="144"/>
      <c r="BVZ109" s="144"/>
      <c r="BWA109" s="144"/>
      <c r="BWB109" s="144"/>
      <c r="BWC109" s="144"/>
      <c r="BWD109" s="144"/>
      <c r="BWE109" s="144"/>
      <c r="BWF109" s="144"/>
      <c r="BWG109" s="144"/>
      <c r="BWH109" s="144"/>
      <c r="BWI109" s="144"/>
      <c r="BWJ109" s="144"/>
      <c r="BWK109" s="144"/>
      <c r="BWL109" s="144"/>
      <c r="BWM109" s="144"/>
      <c r="BWN109" s="144"/>
      <c r="BWO109" s="144"/>
      <c r="BWP109" s="144"/>
      <c r="BWQ109" s="144"/>
      <c r="BWR109" s="144"/>
      <c r="BWS109" s="144"/>
      <c r="BWT109" s="144"/>
      <c r="BWU109" s="144"/>
      <c r="BWV109" s="144"/>
      <c r="BWW109" s="144"/>
      <c r="BWX109" s="144"/>
      <c r="BWY109" s="144"/>
      <c r="BWZ109" s="144"/>
      <c r="BXA109" s="144"/>
      <c r="BXB109" s="144"/>
      <c r="BXC109" s="144"/>
      <c r="BXD109" s="144"/>
      <c r="BXE109" s="144"/>
      <c r="BXF109" s="144"/>
      <c r="BXG109" s="144"/>
      <c r="BXH109" s="144"/>
      <c r="BXI109" s="144"/>
      <c r="BXJ109" s="144"/>
      <c r="BXK109" s="144"/>
      <c r="BXL109" s="144"/>
      <c r="BXM109" s="144"/>
      <c r="BXN109" s="144"/>
      <c r="BXO109" s="144"/>
      <c r="BXP109" s="144"/>
      <c r="BXQ109" s="144"/>
      <c r="BXR109" s="144"/>
      <c r="BXS109" s="144"/>
      <c r="BXT109" s="144"/>
      <c r="BXU109" s="144"/>
      <c r="BXV109" s="144"/>
      <c r="BXW109" s="144"/>
      <c r="BXX109" s="144"/>
      <c r="BXY109" s="144"/>
      <c r="BXZ109" s="144"/>
      <c r="BYA109" s="144"/>
      <c r="BYB109" s="144"/>
      <c r="BYC109" s="144"/>
      <c r="BYD109" s="144"/>
      <c r="BYE109" s="144"/>
      <c r="BYF109" s="144"/>
      <c r="BYG109" s="144"/>
      <c r="BYH109" s="144"/>
      <c r="BYI109" s="144"/>
      <c r="BYJ109" s="144"/>
      <c r="BYK109" s="144"/>
      <c r="BYL109" s="144"/>
      <c r="BYM109" s="144"/>
      <c r="BYN109" s="144"/>
      <c r="BYO109" s="144"/>
      <c r="BYP109" s="144"/>
      <c r="BYQ109" s="144"/>
      <c r="BYR109" s="144"/>
      <c r="BYS109" s="144"/>
      <c r="BYT109" s="144"/>
      <c r="BYU109" s="144"/>
      <c r="BYV109" s="144"/>
      <c r="BYW109" s="144"/>
      <c r="BYX109" s="144"/>
      <c r="BYY109" s="144"/>
      <c r="BYZ109" s="144"/>
      <c r="BZA109" s="144"/>
      <c r="BZB109" s="144"/>
      <c r="BZC109" s="144"/>
      <c r="BZD109" s="144"/>
      <c r="BZE109" s="144"/>
      <c r="BZF109" s="144"/>
      <c r="BZG109" s="144"/>
      <c r="BZH109" s="144"/>
      <c r="BZI109" s="144"/>
      <c r="BZJ109" s="144"/>
      <c r="BZK109" s="144"/>
      <c r="BZL109" s="144"/>
      <c r="BZM109" s="144"/>
      <c r="BZN109" s="144"/>
      <c r="BZO109" s="144"/>
      <c r="BZP109" s="144"/>
      <c r="BZQ109" s="144"/>
      <c r="BZR109" s="144"/>
      <c r="BZS109" s="144"/>
      <c r="BZT109" s="144"/>
      <c r="BZU109" s="144"/>
      <c r="BZV109" s="144"/>
      <c r="BZW109" s="144"/>
      <c r="BZX109" s="144"/>
      <c r="BZY109" s="144"/>
      <c r="BZZ109" s="144"/>
      <c r="CAA109" s="144"/>
      <c r="CAB109" s="144"/>
      <c r="CAC109" s="144"/>
      <c r="CAD109" s="144"/>
      <c r="CAE109" s="144"/>
      <c r="CAF109" s="144"/>
      <c r="CAG109" s="144"/>
      <c r="CAH109" s="144"/>
      <c r="CAI109" s="144"/>
      <c r="CAJ109" s="144"/>
      <c r="CAK109" s="144"/>
      <c r="CAL109" s="144"/>
      <c r="CAM109" s="144"/>
      <c r="CAN109" s="144"/>
      <c r="CAO109" s="144"/>
      <c r="CAP109" s="144"/>
      <c r="CAQ109" s="144"/>
      <c r="CAR109" s="144"/>
      <c r="CAS109" s="144"/>
      <c r="CAT109" s="144"/>
      <c r="CAU109" s="144"/>
      <c r="CAV109" s="144"/>
      <c r="CAW109" s="144"/>
      <c r="CAX109" s="144"/>
      <c r="CAY109" s="144"/>
      <c r="CAZ109" s="144"/>
      <c r="CBA109" s="144"/>
      <c r="CBB109" s="144"/>
      <c r="CBC109" s="144"/>
      <c r="CBD109" s="144"/>
      <c r="CBE109" s="144"/>
      <c r="CBF109" s="144"/>
      <c r="CBG109" s="144"/>
      <c r="CBH109" s="144"/>
      <c r="CBI109" s="144"/>
      <c r="CBJ109" s="144"/>
      <c r="CBK109" s="144"/>
      <c r="CBL109" s="144"/>
      <c r="CBM109" s="144"/>
      <c r="CBN109" s="144"/>
      <c r="CBO109" s="144"/>
      <c r="CBP109" s="144"/>
      <c r="CBQ109" s="144"/>
      <c r="CBR109" s="144"/>
      <c r="CBS109" s="144"/>
      <c r="CBT109" s="144"/>
      <c r="CBU109" s="144"/>
      <c r="CBV109" s="144"/>
      <c r="CBW109" s="144"/>
      <c r="CBX109" s="144"/>
      <c r="CBY109" s="144"/>
      <c r="CBZ109" s="144"/>
      <c r="CCA109" s="144"/>
      <c r="CCB109" s="144"/>
      <c r="CCC109" s="144"/>
      <c r="CCD109" s="144"/>
      <c r="CCE109" s="144"/>
      <c r="CCF109" s="144"/>
      <c r="CCG109" s="144"/>
      <c r="CCH109" s="144"/>
      <c r="CCI109" s="144"/>
      <c r="CCJ109" s="144"/>
      <c r="CCK109" s="144"/>
      <c r="CCL109" s="144"/>
      <c r="CCM109" s="144"/>
      <c r="CCN109" s="144"/>
      <c r="CCO109" s="144"/>
      <c r="CCP109" s="144"/>
      <c r="CCQ109" s="144"/>
      <c r="CCR109" s="144"/>
      <c r="CCS109" s="144"/>
      <c r="CCT109" s="144"/>
      <c r="CCU109" s="144"/>
      <c r="CCV109" s="144"/>
      <c r="CCW109" s="144"/>
      <c r="CCX109" s="144"/>
      <c r="CCY109" s="144"/>
      <c r="CCZ109" s="144"/>
      <c r="CDA109" s="144"/>
      <c r="CDB109" s="144"/>
      <c r="CDC109" s="144"/>
      <c r="CDD109" s="144"/>
      <c r="CDE109" s="144"/>
      <c r="CDF109" s="144"/>
      <c r="CDG109" s="144"/>
      <c r="CDH109" s="144"/>
      <c r="CDI109" s="144"/>
      <c r="CDJ109" s="144"/>
      <c r="CDK109" s="144"/>
      <c r="CDL109" s="144"/>
      <c r="CDM109" s="144"/>
      <c r="CDN109" s="144"/>
      <c r="CDO109" s="144"/>
      <c r="CDP109" s="144"/>
      <c r="CDQ109" s="144"/>
      <c r="CDR109" s="144"/>
      <c r="CDS109" s="144"/>
      <c r="CDT109" s="144"/>
      <c r="CDU109" s="144"/>
      <c r="CDV109" s="144"/>
      <c r="CDW109" s="144"/>
      <c r="CDX109" s="144"/>
      <c r="CDY109" s="144"/>
      <c r="CDZ109" s="144"/>
      <c r="CEA109" s="144"/>
      <c r="CEB109" s="144"/>
      <c r="CEC109" s="144"/>
      <c r="CED109" s="144"/>
      <c r="CEE109" s="144"/>
      <c r="CEF109" s="144"/>
      <c r="CEG109" s="144"/>
      <c r="CEH109" s="144"/>
      <c r="CEI109" s="144"/>
      <c r="CEJ109" s="144"/>
      <c r="CEK109" s="144"/>
      <c r="CEL109" s="144"/>
      <c r="CEM109" s="144"/>
      <c r="CEN109" s="144"/>
      <c r="CEO109" s="144"/>
      <c r="CEP109" s="144"/>
      <c r="CEQ109" s="144"/>
      <c r="CER109" s="144"/>
      <c r="CES109" s="144"/>
      <c r="CET109" s="144"/>
      <c r="CEU109" s="144"/>
      <c r="CEV109" s="144"/>
      <c r="CEW109" s="144"/>
      <c r="CEX109" s="144"/>
      <c r="CEY109" s="144"/>
      <c r="CEZ109" s="144"/>
      <c r="CFA109" s="144"/>
      <c r="CFB109" s="144"/>
      <c r="CFC109" s="144"/>
      <c r="CFD109" s="144"/>
      <c r="CFE109" s="144"/>
      <c r="CFF109" s="144"/>
      <c r="CFG109" s="144"/>
      <c r="CFH109" s="144"/>
      <c r="CFI109" s="144"/>
      <c r="CFJ109" s="144"/>
      <c r="CFK109" s="144"/>
      <c r="CFL109" s="144"/>
      <c r="CFM109" s="144"/>
      <c r="CFN109" s="144"/>
      <c r="CFO109" s="144"/>
      <c r="CFP109" s="144"/>
      <c r="CFQ109" s="144"/>
      <c r="CFR109" s="144"/>
      <c r="CFS109" s="144"/>
      <c r="CFT109" s="144"/>
      <c r="CFU109" s="144"/>
      <c r="CFV109" s="144"/>
      <c r="CFW109" s="144"/>
      <c r="CFX109" s="144"/>
      <c r="CFY109" s="144"/>
      <c r="CFZ109" s="144"/>
      <c r="CGA109" s="144"/>
      <c r="CGB109" s="144"/>
      <c r="CGC109" s="144"/>
      <c r="CGD109" s="144"/>
      <c r="CGE109" s="144"/>
      <c r="CGF109" s="144"/>
      <c r="CGG109" s="144"/>
      <c r="CGH109" s="144"/>
      <c r="CGI109" s="144"/>
      <c r="CGJ109" s="144"/>
      <c r="CGK109" s="144"/>
      <c r="CGL109" s="144"/>
      <c r="CGM109" s="144"/>
      <c r="CGN109" s="144"/>
      <c r="CGO109" s="144"/>
      <c r="CGP109" s="144"/>
      <c r="CGQ109" s="144"/>
      <c r="CGR109" s="144"/>
      <c r="CGS109" s="144"/>
      <c r="CGT109" s="144"/>
      <c r="CGU109" s="144"/>
      <c r="CGV109" s="144"/>
      <c r="CGW109" s="144"/>
      <c r="CGX109" s="144"/>
      <c r="CGY109" s="144"/>
      <c r="CGZ109" s="144"/>
      <c r="CHA109" s="144"/>
      <c r="CHB109" s="144"/>
      <c r="CHC109" s="144"/>
      <c r="CHD109" s="144"/>
      <c r="CHE109" s="144"/>
      <c r="CHF109" s="144"/>
      <c r="CHG109" s="144"/>
      <c r="CHH109" s="144"/>
      <c r="CHI109" s="144"/>
      <c r="CHJ109" s="144"/>
      <c r="CHK109" s="144"/>
      <c r="CHL109" s="144"/>
      <c r="CHM109" s="144"/>
      <c r="CHN109" s="144"/>
      <c r="CHO109" s="144"/>
      <c r="CHP109" s="144"/>
      <c r="CHQ109" s="144"/>
      <c r="CHR109" s="144"/>
      <c r="CHS109" s="144"/>
      <c r="CHT109" s="144"/>
      <c r="CHU109" s="144"/>
      <c r="CHV109" s="144"/>
      <c r="CHW109" s="144"/>
      <c r="CHX109" s="144"/>
      <c r="CHY109" s="144"/>
      <c r="CHZ109" s="144"/>
      <c r="CIA109" s="144"/>
      <c r="CIB109" s="144"/>
      <c r="CIC109" s="144"/>
      <c r="CID109" s="144"/>
      <c r="CIE109" s="144"/>
      <c r="CIF109" s="144"/>
      <c r="CIG109" s="144"/>
      <c r="CIH109" s="144"/>
      <c r="CII109" s="144"/>
      <c r="CIJ109" s="144"/>
      <c r="CIK109" s="144"/>
      <c r="CIL109" s="144"/>
      <c r="CIM109" s="144"/>
      <c r="CIN109" s="144"/>
      <c r="CIO109" s="144"/>
      <c r="CIP109" s="144"/>
      <c r="CIQ109" s="144"/>
      <c r="CIR109" s="144"/>
      <c r="CIS109" s="144"/>
      <c r="CIT109" s="144"/>
      <c r="CIU109" s="144"/>
      <c r="CIV109" s="144"/>
      <c r="CIW109" s="144"/>
      <c r="CIX109" s="144"/>
      <c r="CIY109" s="144"/>
      <c r="CIZ109" s="144"/>
      <c r="CJA109" s="144"/>
      <c r="CJB109" s="144"/>
      <c r="CJC109" s="144"/>
      <c r="CJD109" s="144"/>
      <c r="CJE109" s="144"/>
      <c r="CJF109" s="144"/>
      <c r="CJG109" s="144"/>
      <c r="CJH109" s="144"/>
      <c r="CJI109" s="144"/>
      <c r="CJJ109" s="144"/>
      <c r="CJK109" s="144"/>
      <c r="CJL109" s="144"/>
      <c r="CJM109" s="144"/>
      <c r="CJN109" s="144"/>
      <c r="CJO109" s="144"/>
      <c r="CJP109" s="144"/>
      <c r="CJQ109" s="144"/>
      <c r="CJR109" s="144"/>
      <c r="CJS109" s="144"/>
      <c r="CJT109" s="144"/>
      <c r="CJU109" s="144"/>
      <c r="CJV109" s="144"/>
      <c r="CJW109" s="144"/>
      <c r="CJX109" s="144"/>
      <c r="CJY109" s="144"/>
      <c r="CJZ109" s="144"/>
      <c r="CKA109" s="144"/>
      <c r="CKB109" s="144"/>
      <c r="CKC109" s="144"/>
      <c r="CKD109" s="144"/>
      <c r="CKE109" s="144"/>
      <c r="CKF109" s="144"/>
      <c r="CKG109" s="144"/>
      <c r="CKH109" s="144"/>
      <c r="CKI109" s="144"/>
      <c r="CKJ109" s="144"/>
      <c r="CKK109" s="144"/>
      <c r="CKL109" s="144"/>
      <c r="CKM109" s="144"/>
      <c r="CKN109" s="144"/>
      <c r="CKO109" s="144"/>
      <c r="CKP109" s="144"/>
      <c r="CKQ109" s="144"/>
      <c r="CKR109" s="144"/>
      <c r="CKS109" s="144"/>
      <c r="CKT109" s="144"/>
      <c r="CKU109" s="144"/>
      <c r="CKV109" s="144"/>
      <c r="CKW109" s="144"/>
      <c r="CKX109" s="144"/>
      <c r="CKY109" s="144"/>
      <c r="CKZ109" s="144"/>
      <c r="CLA109" s="144"/>
      <c r="CLB109" s="144"/>
      <c r="CLC109" s="144"/>
      <c r="CLD109" s="144"/>
      <c r="CLE109" s="144"/>
      <c r="CLF109" s="144"/>
      <c r="CLG109" s="144"/>
      <c r="CLH109" s="144"/>
      <c r="CLI109" s="144"/>
      <c r="CLJ109" s="144"/>
      <c r="CLK109" s="144"/>
      <c r="CLL109" s="144"/>
      <c r="CLM109" s="144"/>
      <c r="CLN109" s="144"/>
      <c r="CLO109" s="144"/>
      <c r="CLP109" s="144"/>
      <c r="CLQ109" s="144"/>
      <c r="CLR109" s="144"/>
      <c r="CLS109" s="144"/>
      <c r="CLT109" s="144"/>
      <c r="CLU109" s="144"/>
      <c r="CLV109" s="144"/>
      <c r="CLW109" s="144"/>
      <c r="CLX109" s="144"/>
      <c r="CLY109" s="144"/>
      <c r="CLZ109" s="144"/>
      <c r="CMA109" s="144"/>
      <c r="CMB109" s="144"/>
      <c r="CMC109" s="144"/>
      <c r="CMD109" s="144"/>
      <c r="CME109" s="144"/>
      <c r="CMF109" s="144"/>
      <c r="CMG109" s="144"/>
      <c r="CMH109" s="144"/>
      <c r="CMI109" s="144"/>
      <c r="CMJ109" s="144"/>
      <c r="CMK109" s="144"/>
      <c r="CML109" s="144"/>
      <c r="CMM109" s="144"/>
      <c r="CMN109" s="144"/>
      <c r="CMO109" s="144"/>
      <c r="CMP109" s="144"/>
      <c r="CMQ109" s="144"/>
      <c r="CMR109" s="144"/>
      <c r="CMS109" s="144"/>
      <c r="CMT109" s="144"/>
      <c r="CMU109" s="144"/>
      <c r="CMV109" s="144"/>
      <c r="CMW109" s="144"/>
      <c r="CMX109" s="144"/>
      <c r="CMY109" s="144"/>
      <c r="CMZ109" s="144"/>
      <c r="CNA109" s="144"/>
      <c r="CNB109" s="144"/>
      <c r="CNC109" s="144"/>
      <c r="CND109" s="144"/>
      <c r="CNE109" s="144"/>
      <c r="CNF109" s="144"/>
      <c r="CNG109" s="144"/>
      <c r="CNH109" s="144"/>
      <c r="CNI109" s="144"/>
      <c r="CNJ109" s="144"/>
      <c r="CNK109" s="144"/>
      <c r="CNL109" s="144"/>
      <c r="CNM109" s="144"/>
      <c r="CNN109" s="144"/>
      <c r="CNO109" s="144"/>
      <c r="CNP109" s="144"/>
      <c r="CNQ109" s="144"/>
      <c r="CNR109" s="144"/>
      <c r="CNS109" s="144"/>
      <c r="CNT109" s="144"/>
      <c r="CNU109" s="144"/>
      <c r="CNV109" s="144"/>
      <c r="CNW109" s="144"/>
      <c r="CNX109" s="144"/>
      <c r="CNY109" s="144"/>
      <c r="CNZ109" s="144"/>
      <c r="COA109" s="144"/>
      <c r="COB109" s="144"/>
      <c r="COC109" s="144"/>
      <c r="COD109" s="144"/>
      <c r="COE109" s="144"/>
      <c r="COF109" s="144"/>
      <c r="COG109" s="144"/>
      <c r="COH109" s="144"/>
      <c r="COI109" s="144"/>
      <c r="COJ109" s="144"/>
      <c r="COK109" s="144"/>
      <c r="COL109" s="144"/>
      <c r="COM109" s="144"/>
      <c r="CON109" s="144"/>
      <c r="COO109" s="144"/>
      <c r="COP109" s="144"/>
      <c r="COQ109" s="144"/>
      <c r="COR109" s="144"/>
      <c r="COS109" s="144"/>
      <c r="COT109" s="144"/>
      <c r="COU109" s="144"/>
      <c r="COV109" s="144"/>
      <c r="COW109" s="144"/>
      <c r="COX109" s="144"/>
      <c r="COY109" s="144"/>
      <c r="COZ109" s="144"/>
      <c r="CPA109" s="144"/>
      <c r="CPB109" s="144"/>
      <c r="CPC109" s="144"/>
      <c r="CPD109" s="144"/>
      <c r="CPE109" s="144"/>
      <c r="CPF109" s="144"/>
      <c r="CPG109" s="144"/>
      <c r="CPH109" s="144"/>
      <c r="CPI109" s="144"/>
      <c r="CPJ109" s="144"/>
      <c r="CPK109" s="144"/>
      <c r="CPL109" s="144"/>
      <c r="CPM109" s="144"/>
      <c r="CPN109" s="144"/>
      <c r="CPO109" s="144"/>
      <c r="CPP109" s="144"/>
      <c r="CPQ109" s="144"/>
      <c r="CPR109" s="144"/>
      <c r="CPS109" s="144"/>
      <c r="CPT109" s="144"/>
      <c r="CPU109" s="144"/>
      <c r="CPV109" s="144"/>
      <c r="CPW109" s="144"/>
      <c r="CPX109" s="144"/>
      <c r="CPY109" s="144"/>
      <c r="CPZ109" s="144"/>
      <c r="CQA109" s="144"/>
      <c r="CQB109" s="144"/>
      <c r="CQC109" s="144"/>
      <c r="CQD109" s="144"/>
      <c r="CQE109" s="144"/>
      <c r="CQF109" s="144"/>
      <c r="CQG109" s="144"/>
      <c r="CQH109" s="144"/>
      <c r="CQI109" s="144"/>
      <c r="CQJ109" s="144"/>
      <c r="CQK109" s="144"/>
      <c r="CQL109" s="144"/>
      <c r="CQM109" s="144"/>
      <c r="CQN109" s="144"/>
      <c r="CQO109" s="144"/>
      <c r="CQP109" s="144"/>
      <c r="CQQ109" s="144"/>
      <c r="CQR109" s="144"/>
      <c r="CQS109" s="144"/>
      <c r="CQT109" s="144"/>
      <c r="CQU109" s="144"/>
      <c r="CQV109" s="144"/>
      <c r="CQW109" s="144"/>
      <c r="CQX109" s="144"/>
      <c r="CQY109" s="144"/>
      <c r="CQZ109" s="144"/>
      <c r="CRA109" s="144"/>
      <c r="CRB109" s="144"/>
      <c r="CRC109" s="144"/>
      <c r="CRD109" s="144"/>
      <c r="CRE109" s="144"/>
      <c r="CRF109" s="144"/>
      <c r="CRG109" s="144"/>
      <c r="CRH109" s="144"/>
      <c r="CRI109" s="144"/>
      <c r="CRJ109" s="144"/>
      <c r="CRK109" s="144"/>
      <c r="CRL109" s="144"/>
      <c r="CRM109" s="144"/>
      <c r="CRN109" s="144"/>
      <c r="CRO109" s="144"/>
      <c r="CRP109" s="144"/>
      <c r="CRQ109" s="144"/>
      <c r="CRR109" s="144"/>
      <c r="CRS109" s="144"/>
      <c r="CRT109" s="144"/>
      <c r="CRU109" s="144"/>
      <c r="CRV109" s="144"/>
      <c r="CRW109" s="144"/>
      <c r="CRX109" s="144"/>
      <c r="CRY109" s="144"/>
      <c r="CRZ109" s="144"/>
      <c r="CSA109" s="144"/>
      <c r="CSB109" s="144"/>
      <c r="CSC109" s="144"/>
      <c r="CSD109" s="144"/>
      <c r="CSE109" s="144"/>
      <c r="CSF109" s="144"/>
      <c r="CSG109" s="144"/>
      <c r="CSH109" s="144"/>
      <c r="CSI109" s="144"/>
      <c r="CSJ109" s="144"/>
      <c r="CSK109" s="144"/>
      <c r="CSL109" s="144"/>
      <c r="CSM109" s="144"/>
      <c r="CSN109" s="144"/>
      <c r="CSO109" s="144"/>
      <c r="CSP109" s="144"/>
      <c r="CSQ109" s="144"/>
      <c r="CSR109" s="144"/>
      <c r="CSS109" s="144"/>
      <c r="CST109" s="144"/>
      <c r="CSU109" s="144"/>
      <c r="CSV109" s="144"/>
      <c r="CSW109" s="144"/>
      <c r="CSX109" s="144"/>
      <c r="CSY109" s="144"/>
      <c r="CSZ109" s="144"/>
      <c r="CTA109" s="144"/>
      <c r="CTB109" s="144"/>
      <c r="CTC109" s="144"/>
      <c r="CTD109" s="144"/>
      <c r="CTE109" s="144"/>
      <c r="CTF109" s="144"/>
      <c r="CTG109" s="144"/>
      <c r="CTH109" s="144"/>
      <c r="CTI109" s="144"/>
      <c r="CTJ109" s="144"/>
      <c r="CTK109" s="144"/>
      <c r="CTL109" s="144"/>
      <c r="CTM109" s="144"/>
      <c r="CTN109" s="144"/>
      <c r="CTO109" s="144"/>
      <c r="CTP109" s="144"/>
      <c r="CTQ109" s="144"/>
      <c r="CTR109" s="144"/>
      <c r="CTS109" s="144"/>
      <c r="CTT109" s="144"/>
      <c r="CTU109" s="144"/>
      <c r="CTV109" s="144"/>
      <c r="CTW109" s="144"/>
      <c r="CTX109" s="144"/>
      <c r="CTY109" s="144"/>
      <c r="CTZ109" s="144"/>
      <c r="CUA109" s="144"/>
      <c r="CUB109" s="144"/>
      <c r="CUC109" s="144"/>
      <c r="CUD109" s="144"/>
      <c r="CUE109" s="144"/>
      <c r="CUF109" s="144"/>
      <c r="CUG109" s="144"/>
      <c r="CUH109" s="144"/>
      <c r="CUI109" s="144"/>
      <c r="CUJ109" s="144"/>
      <c r="CUK109" s="144"/>
      <c r="CUL109" s="144"/>
      <c r="CUM109" s="144"/>
      <c r="CUN109" s="144"/>
      <c r="CUO109" s="144"/>
      <c r="CUP109" s="144"/>
      <c r="CUQ109" s="144"/>
      <c r="CUR109" s="144"/>
      <c r="CUS109" s="144"/>
      <c r="CUT109" s="144"/>
      <c r="CUU109" s="144"/>
      <c r="CUV109" s="144"/>
      <c r="CUW109" s="144"/>
      <c r="CUX109" s="144"/>
      <c r="CUY109" s="144"/>
      <c r="CUZ109" s="144"/>
      <c r="CVA109" s="144"/>
      <c r="CVB109" s="144"/>
      <c r="CVC109" s="144"/>
      <c r="CVD109" s="144"/>
      <c r="CVE109" s="144"/>
      <c r="CVF109" s="144"/>
      <c r="CVG109" s="144"/>
      <c r="CVH109" s="144"/>
      <c r="CVI109" s="144"/>
      <c r="CVJ109" s="144"/>
      <c r="CVK109" s="144"/>
      <c r="CVL109" s="144"/>
      <c r="CVM109" s="144"/>
      <c r="CVN109" s="144"/>
      <c r="CVO109" s="144"/>
      <c r="CVP109" s="144"/>
      <c r="CVQ109" s="144"/>
      <c r="CVR109" s="144"/>
      <c r="CVS109" s="144"/>
      <c r="CVT109" s="144"/>
      <c r="CVU109" s="144"/>
      <c r="CVV109" s="144"/>
      <c r="CVW109" s="144"/>
      <c r="CVX109" s="144"/>
      <c r="CVY109" s="144"/>
      <c r="CVZ109" s="144"/>
      <c r="CWA109" s="144"/>
      <c r="CWB109" s="144"/>
      <c r="CWC109" s="144"/>
      <c r="CWD109" s="144"/>
      <c r="CWE109" s="144"/>
      <c r="CWF109" s="144"/>
      <c r="CWG109" s="144"/>
      <c r="CWH109" s="144"/>
      <c r="CWI109" s="144"/>
      <c r="CWJ109" s="144"/>
      <c r="CWK109" s="144"/>
      <c r="CWL109" s="144"/>
      <c r="CWM109" s="144"/>
      <c r="CWN109" s="144"/>
      <c r="CWO109" s="144"/>
      <c r="CWP109" s="144"/>
      <c r="CWQ109" s="144"/>
      <c r="CWR109" s="144"/>
      <c r="CWS109" s="144"/>
      <c r="CWT109" s="144"/>
      <c r="CWU109" s="144"/>
      <c r="CWV109" s="144"/>
      <c r="CWW109" s="144"/>
      <c r="CWX109" s="144"/>
      <c r="CWY109" s="144"/>
      <c r="CWZ109" s="144"/>
      <c r="CXA109" s="144"/>
      <c r="CXB109" s="144"/>
      <c r="CXC109" s="144"/>
      <c r="CXD109" s="144"/>
      <c r="CXE109" s="144"/>
      <c r="CXF109" s="144"/>
      <c r="CXG109" s="144"/>
      <c r="CXH109" s="144"/>
      <c r="CXI109" s="144"/>
      <c r="CXJ109" s="144"/>
      <c r="CXK109" s="144"/>
      <c r="CXL109" s="144"/>
      <c r="CXM109" s="144"/>
      <c r="CXN109" s="144"/>
      <c r="CXO109" s="144"/>
      <c r="CXP109" s="144"/>
      <c r="CXQ109" s="144"/>
      <c r="CXR109" s="144"/>
      <c r="CXS109" s="144"/>
      <c r="CXT109" s="144"/>
      <c r="CXU109" s="144"/>
      <c r="CXV109" s="144"/>
      <c r="CXW109" s="144"/>
      <c r="CXX109" s="144"/>
      <c r="CXY109" s="144"/>
      <c r="CXZ109" s="144"/>
      <c r="CYA109" s="144"/>
      <c r="CYB109" s="144"/>
      <c r="CYC109" s="144"/>
      <c r="CYD109" s="144"/>
      <c r="CYE109" s="144"/>
      <c r="CYF109" s="144"/>
      <c r="CYG109" s="144"/>
      <c r="CYH109" s="144"/>
      <c r="CYI109" s="144"/>
      <c r="CYJ109" s="144"/>
      <c r="CYK109" s="144"/>
      <c r="CYL109" s="144"/>
      <c r="CYM109" s="144"/>
      <c r="CYN109" s="144"/>
      <c r="CYO109" s="144"/>
      <c r="CYP109" s="144"/>
      <c r="CYQ109" s="144"/>
      <c r="CYR109" s="144"/>
      <c r="CYS109" s="144"/>
      <c r="CYT109" s="144"/>
      <c r="CYU109" s="144"/>
      <c r="CYV109" s="144"/>
      <c r="CYW109" s="144"/>
      <c r="CYX109" s="144"/>
      <c r="CYY109" s="144"/>
      <c r="CYZ109" s="144"/>
      <c r="CZA109" s="144"/>
      <c r="CZB109" s="144"/>
      <c r="CZC109" s="144"/>
      <c r="CZD109" s="144"/>
      <c r="CZE109" s="144"/>
      <c r="CZF109" s="144"/>
      <c r="CZG109" s="144"/>
      <c r="CZH109" s="144"/>
      <c r="CZI109" s="144"/>
      <c r="CZJ109" s="144"/>
      <c r="CZK109" s="144"/>
      <c r="CZL109" s="144"/>
      <c r="CZM109" s="144"/>
      <c r="CZN109" s="144"/>
      <c r="CZO109" s="144"/>
      <c r="CZP109" s="144"/>
      <c r="CZQ109" s="144"/>
      <c r="CZR109" s="144"/>
      <c r="CZS109" s="144"/>
      <c r="CZT109" s="144"/>
      <c r="CZU109" s="144"/>
      <c r="CZV109" s="144"/>
      <c r="CZW109" s="144"/>
      <c r="CZX109" s="144"/>
      <c r="CZY109" s="144"/>
      <c r="CZZ109" s="144"/>
      <c r="DAA109" s="144"/>
      <c r="DAB109" s="144"/>
      <c r="DAC109" s="144"/>
      <c r="DAD109" s="144"/>
      <c r="DAE109" s="144"/>
      <c r="DAF109" s="144"/>
      <c r="DAG109" s="144"/>
      <c r="DAH109" s="144"/>
      <c r="DAI109" s="144"/>
      <c r="DAJ109" s="144"/>
      <c r="DAK109" s="144"/>
      <c r="DAL109" s="144"/>
      <c r="DAM109" s="144"/>
      <c r="DAN109" s="144"/>
      <c r="DAO109" s="144"/>
      <c r="DAP109" s="144"/>
      <c r="DAQ109" s="144"/>
      <c r="DAR109" s="144"/>
      <c r="DAS109" s="144"/>
      <c r="DAT109" s="144"/>
      <c r="DAU109" s="144"/>
      <c r="DAV109" s="144"/>
      <c r="DAW109" s="144"/>
      <c r="DAX109" s="144"/>
      <c r="DAY109" s="144"/>
      <c r="DAZ109" s="144"/>
      <c r="DBA109" s="144"/>
      <c r="DBB109" s="144"/>
      <c r="DBC109" s="144"/>
      <c r="DBD109" s="144"/>
      <c r="DBE109" s="144"/>
      <c r="DBF109" s="144"/>
      <c r="DBG109" s="144"/>
      <c r="DBH109" s="144"/>
      <c r="DBI109" s="144"/>
      <c r="DBJ109" s="144"/>
      <c r="DBK109" s="144"/>
      <c r="DBL109" s="144"/>
      <c r="DBM109" s="144"/>
      <c r="DBN109" s="144"/>
      <c r="DBO109" s="144"/>
      <c r="DBP109" s="144"/>
      <c r="DBQ109" s="144"/>
      <c r="DBR109" s="144"/>
      <c r="DBS109" s="144"/>
      <c r="DBT109" s="144"/>
      <c r="DBU109" s="144"/>
      <c r="DBV109" s="144"/>
      <c r="DBW109" s="144"/>
      <c r="DBX109" s="144"/>
      <c r="DBY109" s="144"/>
      <c r="DBZ109" s="144"/>
      <c r="DCA109" s="144"/>
      <c r="DCB109" s="144"/>
      <c r="DCC109" s="144"/>
      <c r="DCD109" s="144"/>
      <c r="DCE109" s="144"/>
      <c r="DCF109" s="144"/>
      <c r="DCG109" s="144"/>
      <c r="DCH109" s="144"/>
      <c r="DCI109" s="144"/>
      <c r="DCJ109" s="144"/>
      <c r="DCK109" s="144"/>
      <c r="DCL109" s="144"/>
      <c r="DCM109" s="144"/>
      <c r="DCN109" s="144"/>
      <c r="DCO109" s="144"/>
      <c r="DCP109" s="144"/>
      <c r="DCQ109" s="144"/>
      <c r="DCR109" s="144"/>
      <c r="DCS109" s="144"/>
      <c r="DCT109" s="144"/>
      <c r="DCU109" s="144"/>
      <c r="DCV109" s="144"/>
      <c r="DCW109" s="144"/>
      <c r="DCX109" s="144"/>
      <c r="DCY109" s="144"/>
      <c r="DCZ109" s="144"/>
      <c r="DDA109" s="144"/>
      <c r="DDB109" s="144"/>
      <c r="DDC109" s="144"/>
      <c r="DDD109" s="144"/>
      <c r="DDE109" s="144"/>
      <c r="DDF109" s="144"/>
      <c r="DDG109" s="144"/>
      <c r="DDH109" s="144"/>
      <c r="DDI109" s="144"/>
      <c r="DDJ109" s="144"/>
      <c r="DDK109" s="144"/>
      <c r="DDL109" s="144"/>
      <c r="DDM109" s="144"/>
      <c r="DDN109" s="144"/>
      <c r="DDO109" s="144"/>
      <c r="DDP109" s="144"/>
      <c r="DDQ109" s="144"/>
      <c r="DDR109" s="144"/>
      <c r="DDS109" s="144"/>
      <c r="DDT109" s="144"/>
      <c r="DDU109" s="144"/>
      <c r="DDV109" s="144"/>
      <c r="DDW109" s="144"/>
      <c r="DDX109" s="144"/>
      <c r="DDY109" s="144"/>
      <c r="DDZ109" s="144"/>
      <c r="DEA109" s="144"/>
      <c r="DEB109" s="144"/>
      <c r="DEC109" s="144"/>
      <c r="DED109" s="144"/>
      <c r="DEE109" s="144"/>
      <c r="DEF109" s="144"/>
      <c r="DEG109" s="144"/>
      <c r="DEH109" s="144"/>
      <c r="DEI109" s="144"/>
      <c r="DEJ109" s="144"/>
      <c r="DEK109" s="144"/>
      <c r="DEL109" s="144"/>
      <c r="DEM109" s="144"/>
      <c r="DEN109" s="144"/>
      <c r="DEO109" s="144"/>
      <c r="DEP109" s="144"/>
      <c r="DEQ109" s="144"/>
      <c r="DER109" s="144"/>
      <c r="DES109" s="144"/>
      <c r="DET109" s="144"/>
      <c r="DEU109" s="144"/>
      <c r="DEV109" s="144"/>
      <c r="DEW109" s="144"/>
      <c r="DEX109" s="144"/>
      <c r="DEY109" s="144"/>
      <c r="DEZ109" s="144"/>
      <c r="DFA109" s="144"/>
      <c r="DFB109" s="144"/>
      <c r="DFC109" s="144"/>
      <c r="DFD109" s="144"/>
      <c r="DFE109" s="144"/>
      <c r="DFF109" s="144"/>
      <c r="DFG109" s="144"/>
      <c r="DFH109" s="144"/>
      <c r="DFI109" s="144"/>
      <c r="DFJ109" s="144"/>
      <c r="DFK109" s="144"/>
      <c r="DFL109" s="144"/>
      <c r="DFM109" s="144"/>
      <c r="DFN109" s="144"/>
      <c r="DFO109" s="144"/>
      <c r="DFP109" s="144"/>
      <c r="DFQ109" s="144"/>
      <c r="DFR109" s="144"/>
      <c r="DFS109" s="144"/>
      <c r="DFT109" s="144"/>
      <c r="DFU109" s="144"/>
      <c r="DFV109" s="144"/>
      <c r="DFW109" s="144"/>
      <c r="DFX109" s="144"/>
      <c r="DFY109" s="144"/>
      <c r="DFZ109" s="144"/>
      <c r="DGA109" s="144"/>
      <c r="DGB109" s="144"/>
      <c r="DGC109" s="144"/>
      <c r="DGD109" s="144"/>
      <c r="DGE109" s="144"/>
      <c r="DGF109" s="144"/>
      <c r="DGG109" s="144"/>
      <c r="DGH109" s="144"/>
      <c r="DGI109" s="144"/>
      <c r="DGJ109" s="144"/>
      <c r="DGK109" s="144"/>
      <c r="DGL109" s="144"/>
      <c r="DGM109" s="144"/>
      <c r="DGN109" s="144"/>
      <c r="DGO109" s="144"/>
      <c r="DGP109" s="144"/>
      <c r="DGQ109" s="144"/>
      <c r="DGR109" s="144"/>
      <c r="DGS109" s="144"/>
      <c r="DGT109" s="144"/>
      <c r="DGU109" s="144"/>
      <c r="DGV109" s="144"/>
      <c r="DGW109" s="144"/>
      <c r="DGX109" s="144"/>
      <c r="DGY109" s="144"/>
      <c r="DGZ109" s="144"/>
      <c r="DHA109" s="144"/>
      <c r="DHB109" s="144"/>
      <c r="DHC109" s="144"/>
      <c r="DHD109" s="144"/>
      <c r="DHE109" s="144"/>
      <c r="DHF109" s="144"/>
      <c r="DHG109" s="144"/>
      <c r="DHH109" s="144"/>
      <c r="DHI109" s="144"/>
      <c r="DHJ109" s="144"/>
      <c r="DHK109" s="144"/>
      <c r="DHL109" s="144"/>
      <c r="DHM109" s="144"/>
      <c r="DHN109" s="144"/>
      <c r="DHO109" s="144"/>
      <c r="DHP109" s="144"/>
      <c r="DHQ109" s="144"/>
      <c r="DHR109" s="144"/>
      <c r="DHS109" s="144"/>
      <c r="DHT109" s="144"/>
      <c r="DHU109" s="144"/>
      <c r="DHV109" s="144"/>
      <c r="DHW109" s="144"/>
      <c r="DHX109" s="144"/>
      <c r="DHY109" s="144"/>
      <c r="DHZ109" s="144"/>
      <c r="DIA109" s="144"/>
      <c r="DIB109" s="144"/>
      <c r="DIC109" s="144"/>
      <c r="DID109" s="144"/>
      <c r="DIE109" s="144"/>
      <c r="DIF109" s="144"/>
      <c r="DIG109" s="144"/>
      <c r="DIH109" s="144"/>
      <c r="DII109" s="144"/>
      <c r="DIJ109" s="144"/>
      <c r="DIK109" s="144"/>
      <c r="DIL109" s="144"/>
      <c r="DIM109" s="144"/>
      <c r="DIN109" s="144"/>
      <c r="DIO109" s="144"/>
      <c r="DIP109" s="144"/>
      <c r="DIQ109" s="144"/>
      <c r="DIR109" s="144"/>
      <c r="DIS109" s="144"/>
      <c r="DIT109" s="144"/>
      <c r="DIU109" s="144"/>
      <c r="DIV109" s="144"/>
      <c r="DIW109" s="144"/>
      <c r="DIX109" s="144"/>
      <c r="DIY109" s="144"/>
      <c r="DIZ109" s="144"/>
      <c r="DJA109" s="144"/>
      <c r="DJB109" s="144"/>
      <c r="DJC109" s="144"/>
      <c r="DJD109" s="144"/>
      <c r="DJE109" s="144"/>
      <c r="DJF109" s="144"/>
      <c r="DJG109" s="144"/>
      <c r="DJH109" s="144"/>
      <c r="DJI109" s="144"/>
      <c r="DJJ109" s="144"/>
      <c r="DJK109" s="144"/>
      <c r="DJL109" s="144"/>
      <c r="DJM109" s="144"/>
      <c r="DJN109" s="144"/>
      <c r="DJO109" s="144"/>
      <c r="DJP109" s="144"/>
      <c r="DJQ109" s="144"/>
      <c r="DJR109" s="144"/>
      <c r="DJS109" s="144"/>
      <c r="DJT109" s="144"/>
      <c r="DJU109" s="144"/>
      <c r="DJV109" s="144"/>
      <c r="DJW109" s="144"/>
      <c r="DJX109" s="144"/>
      <c r="DJY109" s="144"/>
      <c r="DJZ109" s="144"/>
      <c r="DKA109" s="144"/>
      <c r="DKB109" s="144"/>
      <c r="DKC109" s="144"/>
      <c r="DKD109" s="144"/>
      <c r="DKE109" s="144"/>
      <c r="DKF109" s="144"/>
      <c r="DKG109" s="144"/>
      <c r="DKH109" s="144"/>
      <c r="DKI109" s="144"/>
      <c r="DKJ109" s="144"/>
      <c r="DKK109" s="144"/>
      <c r="DKL109" s="144"/>
      <c r="DKM109" s="144"/>
      <c r="DKN109" s="144"/>
      <c r="DKO109" s="144"/>
      <c r="DKP109" s="144"/>
      <c r="DKQ109" s="144"/>
      <c r="DKR109" s="144"/>
      <c r="DKS109" s="144"/>
      <c r="DKT109" s="144"/>
      <c r="DKU109" s="144"/>
      <c r="DKV109" s="144"/>
      <c r="DKW109" s="144"/>
      <c r="DKX109" s="144"/>
      <c r="DKY109" s="144"/>
      <c r="DKZ109" s="144"/>
      <c r="DLA109" s="144"/>
      <c r="DLB109" s="144"/>
      <c r="DLC109" s="144"/>
      <c r="DLD109" s="144"/>
      <c r="DLE109" s="144"/>
      <c r="DLF109" s="144"/>
      <c r="DLG109" s="144"/>
      <c r="DLH109" s="144"/>
      <c r="DLI109" s="144"/>
      <c r="DLJ109" s="144"/>
      <c r="DLK109" s="144"/>
      <c r="DLL109" s="144"/>
      <c r="DLM109" s="144"/>
      <c r="DLN109" s="144"/>
      <c r="DLO109" s="144"/>
      <c r="DLP109" s="144"/>
      <c r="DLQ109" s="144"/>
      <c r="DLR109" s="144"/>
      <c r="DLS109" s="144"/>
      <c r="DLT109" s="144"/>
      <c r="DLU109" s="144"/>
      <c r="DLV109" s="144"/>
      <c r="DLW109" s="144"/>
      <c r="DLX109" s="144"/>
      <c r="DLY109" s="144"/>
      <c r="DLZ109" s="144"/>
      <c r="DMA109" s="144"/>
      <c r="DMB109" s="144"/>
      <c r="DMC109" s="144"/>
      <c r="DMD109" s="144"/>
      <c r="DME109" s="144"/>
      <c r="DMF109" s="144"/>
      <c r="DMG109" s="144"/>
      <c r="DMH109" s="144"/>
      <c r="DMI109" s="144"/>
      <c r="DMJ109" s="144"/>
      <c r="DMK109" s="144"/>
      <c r="DML109" s="144"/>
      <c r="DMM109" s="144"/>
      <c r="DMN109" s="144"/>
      <c r="DMO109" s="144"/>
      <c r="DMP109" s="144"/>
      <c r="DMQ109" s="144"/>
      <c r="DMR109" s="144"/>
      <c r="DMS109" s="144"/>
      <c r="DMT109" s="144"/>
      <c r="DMU109" s="144"/>
      <c r="DMV109" s="144"/>
      <c r="DMW109" s="144"/>
      <c r="DMX109" s="144"/>
      <c r="DMY109" s="144"/>
      <c r="DMZ109" s="144"/>
      <c r="DNA109" s="144"/>
      <c r="DNB109" s="144"/>
      <c r="DNC109" s="144"/>
      <c r="DND109" s="144"/>
      <c r="DNE109" s="144"/>
      <c r="DNF109" s="144"/>
      <c r="DNG109" s="144"/>
      <c r="DNH109" s="144"/>
      <c r="DNI109" s="144"/>
      <c r="DNJ109" s="144"/>
      <c r="DNK109" s="144"/>
      <c r="DNL109" s="144"/>
      <c r="DNM109" s="144"/>
      <c r="DNN109" s="144"/>
      <c r="DNO109" s="144"/>
      <c r="DNP109" s="144"/>
      <c r="DNQ109" s="144"/>
      <c r="DNR109" s="144"/>
      <c r="DNS109" s="144"/>
      <c r="DNT109" s="144"/>
      <c r="DNU109" s="144"/>
      <c r="DNV109" s="144"/>
      <c r="DNW109" s="144"/>
      <c r="DNX109" s="144"/>
      <c r="DNY109" s="144"/>
      <c r="DNZ109" s="144"/>
      <c r="DOA109" s="144"/>
      <c r="DOB109" s="144"/>
      <c r="DOC109" s="144"/>
      <c r="DOD109" s="144"/>
      <c r="DOE109" s="144"/>
      <c r="DOF109" s="144"/>
      <c r="DOG109" s="144"/>
      <c r="DOH109" s="144"/>
      <c r="DOI109" s="144"/>
      <c r="DOJ109" s="144"/>
      <c r="DOK109" s="144"/>
      <c r="DOL109" s="144"/>
      <c r="DOM109" s="144"/>
      <c r="DON109" s="144"/>
      <c r="DOO109" s="144"/>
      <c r="DOP109" s="144"/>
      <c r="DOQ109" s="144"/>
      <c r="DOR109" s="144"/>
      <c r="DOS109" s="144"/>
      <c r="DOT109" s="144"/>
      <c r="DOU109" s="144"/>
      <c r="DOV109" s="144"/>
      <c r="DOW109" s="144"/>
      <c r="DOX109" s="144"/>
      <c r="DOY109" s="144"/>
      <c r="DOZ109" s="144"/>
      <c r="DPA109" s="144"/>
      <c r="DPB109" s="144"/>
      <c r="DPC109" s="144"/>
      <c r="DPD109" s="144"/>
      <c r="DPE109" s="144"/>
      <c r="DPF109" s="144"/>
      <c r="DPG109" s="144"/>
      <c r="DPH109" s="144"/>
      <c r="DPI109" s="144"/>
      <c r="DPJ109" s="144"/>
      <c r="DPK109" s="144"/>
      <c r="DPL109" s="144"/>
      <c r="DPM109" s="144"/>
      <c r="DPN109" s="144"/>
      <c r="DPO109" s="144"/>
      <c r="DPP109" s="144"/>
      <c r="DPQ109" s="144"/>
      <c r="DPR109" s="144"/>
      <c r="DPS109" s="144"/>
      <c r="DPT109" s="144"/>
      <c r="DPU109" s="144"/>
      <c r="DPV109" s="144"/>
      <c r="DPW109" s="144"/>
      <c r="DPX109" s="144"/>
      <c r="DPY109" s="144"/>
      <c r="DPZ109" s="144"/>
      <c r="DQA109" s="144"/>
      <c r="DQB109" s="144"/>
      <c r="DQC109" s="144"/>
      <c r="DQD109" s="144"/>
      <c r="DQE109" s="144"/>
      <c r="DQF109" s="144"/>
      <c r="DQG109" s="144"/>
      <c r="DQH109" s="144"/>
      <c r="DQI109" s="144"/>
      <c r="DQJ109" s="144"/>
      <c r="DQK109" s="144"/>
      <c r="DQL109" s="144"/>
      <c r="DQM109" s="144"/>
      <c r="DQN109" s="144"/>
      <c r="DQO109" s="144"/>
      <c r="DQP109" s="144"/>
      <c r="DQQ109" s="144"/>
      <c r="DQR109" s="144"/>
      <c r="DQS109" s="144"/>
      <c r="DQT109" s="144"/>
      <c r="DQU109" s="144"/>
      <c r="DQV109" s="144"/>
      <c r="DQW109" s="144"/>
      <c r="DQX109" s="144"/>
      <c r="DQY109" s="144"/>
      <c r="DQZ109" s="144"/>
      <c r="DRA109" s="144"/>
      <c r="DRB109" s="144"/>
      <c r="DRC109" s="144"/>
      <c r="DRD109" s="144"/>
      <c r="DRE109" s="144"/>
      <c r="DRF109" s="144"/>
      <c r="DRG109" s="144"/>
      <c r="DRH109" s="144"/>
      <c r="DRI109" s="144"/>
      <c r="DRJ109" s="144"/>
      <c r="DRK109" s="144"/>
      <c r="DRL109" s="144"/>
      <c r="DRM109" s="144"/>
      <c r="DRN109" s="144"/>
      <c r="DRO109" s="144"/>
      <c r="DRP109" s="144"/>
      <c r="DRQ109" s="144"/>
      <c r="DRR109" s="144"/>
      <c r="DRS109" s="144"/>
      <c r="DRT109" s="144"/>
      <c r="DRU109" s="144"/>
      <c r="DRV109" s="144"/>
      <c r="DRW109" s="144"/>
      <c r="DRX109" s="144"/>
      <c r="DRY109" s="144"/>
      <c r="DRZ109" s="144"/>
      <c r="DSA109" s="144"/>
      <c r="DSB109" s="144"/>
      <c r="DSC109" s="144"/>
      <c r="DSD109" s="144"/>
      <c r="DSE109" s="144"/>
      <c r="DSF109" s="144"/>
      <c r="DSG109" s="144"/>
      <c r="DSH109" s="144"/>
      <c r="DSI109" s="144"/>
      <c r="DSJ109" s="144"/>
      <c r="DSK109" s="144"/>
      <c r="DSL109" s="144"/>
      <c r="DSM109" s="144"/>
      <c r="DSN109" s="144"/>
      <c r="DSO109" s="144"/>
      <c r="DSP109" s="144"/>
      <c r="DSQ109" s="144"/>
      <c r="DSR109" s="144"/>
      <c r="DSS109" s="144"/>
      <c r="DST109" s="144"/>
      <c r="DSU109" s="144"/>
      <c r="DSV109" s="144"/>
      <c r="DSW109" s="144"/>
      <c r="DSX109" s="144"/>
      <c r="DSY109" s="144"/>
      <c r="DSZ109" s="144"/>
      <c r="DTA109" s="144"/>
      <c r="DTB109" s="144"/>
      <c r="DTC109" s="144"/>
      <c r="DTD109" s="144"/>
      <c r="DTE109" s="144"/>
      <c r="DTF109" s="144"/>
      <c r="DTG109" s="144"/>
      <c r="DTH109" s="144"/>
      <c r="DTI109" s="144"/>
      <c r="DTJ109" s="144"/>
      <c r="DTK109" s="144"/>
      <c r="DTL109" s="144"/>
      <c r="DTM109" s="144"/>
      <c r="DTN109" s="144"/>
      <c r="DTO109" s="144"/>
      <c r="DTP109" s="144"/>
      <c r="DTQ109" s="144"/>
      <c r="DTR109" s="144"/>
      <c r="DTS109" s="144"/>
      <c r="DTT109" s="144"/>
      <c r="DTU109" s="144"/>
      <c r="DTV109" s="144"/>
      <c r="DTW109" s="144"/>
      <c r="DTX109" s="144"/>
      <c r="DTY109" s="144"/>
      <c r="DTZ109" s="144"/>
      <c r="DUA109" s="144"/>
      <c r="DUB109" s="144"/>
      <c r="DUC109" s="144"/>
      <c r="DUD109" s="144"/>
      <c r="DUE109" s="144"/>
      <c r="DUF109" s="144"/>
      <c r="DUG109" s="144"/>
      <c r="DUH109" s="144"/>
      <c r="DUI109" s="144"/>
      <c r="DUJ109" s="144"/>
      <c r="DUK109" s="144"/>
      <c r="DUL109" s="144"/>
      <c r="DUM109" s="144"/>
      <c r="DUN109" s="144"/>
      <c r="DUO109" s="144"/>
      <c r="DUP109" s="144"/>
      <c r="DUQ109" s="144"/>
      <c r="DUR109" s="144"/>
      <c r="DUS109" s="144"/>
      <c r="DUT109" s="144"/>
      <c r="DUU109" s="144"/>
      <c r="DUV109" s="144"/>
      <c r="DUW109" s="144"/>
      <c r="DUX109" s="144"/>
      <c r="DUY109" s="144"/>
      <c r="DUZ109" s="144"/>
      <c r="DVA109" s="144"/>
      <c r="DVB109" s="144"/>
      <c r="DVC109" s="144"/>
      <c r="DVD109" s="144"/>
      <c r="DVE109" s="144"/>
      <c r="DVF109" s="144"/>
      <c r="DVG109" s="144"/>
      <c r="DVH109" s="144"/>
      <c r="DVI109" s="144"/>
      <c r="DVJ109" s="144"/>
      <c r="DVK109" s="144"/>
      <c r="DVL109" s="144"/>
      <c r="DVM109" s="144"/>
      <c r="DVN109" s="144"/>
      <c r="DVO109" s="144"/>
      <c r="DVP109" s="144"/>
      <c r="DVQ109" s="144"/>
      <c r="DVR109" s="144"/>
      <c r="DVS109" s="144"/>
      <c r="DVT109" s="144"/>
      <c r="DVU109" s="144"/>
      <c r="DVV109" s="144"/>
      <c r="DVW109" s="144"/>
      <c r="DVX109" s="144"/>
      <c r="DVY109" s="144"/>
      <c r="DVZ109" s="144"/>
      <c r="DWA109" s="144"/>
      <c r="DWB109" s="144"/>
      <c r="DWC109" s="144"/>
      <c r="DWD109" s="144"/>
      <c r="DWE109" s="144"/>
      <c r="DWF109" s="144"/>
      <c r="DWG109" s="144"/>
      <c r="DWH109" s="144"/>
      <c r="DWI109" s="144"/>
      <c r="DWJ109" s="144"/>
      <c r="DWK109" s="144"/>
      <c r="DWL109" s="144"/>
      <c r="DWM109" s="144"/>
      <c r="DWN109" s="144"/>
      <c r="DWO109" s="144"/>
      <c r="DWP109" s="144"/>
      <c r="DWQ109" s="144"/>
      <c r="DWR109" s="144"/>
      <c r="DWS109" s="144"/>
      <c r="DWT109" s="144"/>
      <c r="DWU109" s="144"/>
      <c r="DWV109" s="144"/>
      <c r="DWW109" s="144"/>
      <c r="DWX109" s="144"/>
      <c r="DWY109" s="144"/>
      <c r="DWZ109" s="144"/>
      <c r="DXA109" s="144"/>
      <c r="DXB109" s="144"/>
      <c r="DXC109" s="144"/>
      <c r="DXD109" s="144"/>
      <c r="DXE109" s="144"/>
      <c r="DXF109" s="144"/>
      <c r="DXG109" s="144"/>
      <c r="DXH109" s="144"/>
      <c r="DXI109" s="144"/>
      <c r="DXJ109" s="144"/>
      <c r="DXK109" s="144"/>
      <c r="DXL109" s="144"/>
      <c r="DXM109" s="144"/>
      <c r="DXN109" s="144"/>
      <c r="DXO109" s="144"/>
      <c r="DXP109" s="144"/>
      <c r="DXQ109" s="144"/>
      <c r="DXR109" s="144"/>
      <c r="DXS109" s="144"/>
      <c r="DXT109" s="144"/>
      <c r="DXU109" s="144"/>
      <c r="DXV109" s="144"/>
      <c r="DXW109" s="144"/>
      <c r="DXX109" s="144"/>
      <c r="DXY109" s="144"/>
      <c r="DXZ109" s="144"/>
      <c r="DYA109" s="144"/>
      <c r="DYB109" s="144"/>
      <c r="DYC109" s="144"/>
      <c r="DYD109" s="144"/>
      <c r="DYE109" s="144"/>
      <c r="DYF109" s="144"/>
      <c r="DYG109" s="144"/>
      <c r="DYH109" s="144"/>
      <c r="DYI109" s="144"/>
      <c r="DYJ109" s="144"/>
      <c r="DYK109" s="144"/>
      <c r="DYL109" s="144"/>
      <c r="DYM109" s="144"/>
      <c r="DYN109" s="144"/>
      <c r="DYO109" s="144"/>
      <c r="DYP109" s="144"/>
      <c r="DYQ109" s="144"/>
      <c r="DYR109" s="144"/>
      <c r="DYS109" s="144"/>
      <c r="DYT109" s="144"/>
      <c r="DYU109" s="144"/>
      <c r="DYV109" s="144"/>
      <c r="DYW109" s="144"/>
      <c r="DYX109" s="144"/>
      <c r="DYY109" s="144"/>
      <c r="DYZ109" s="144"/>
      <c r="DZA109" s="144"/>
      <c r="DZB109" s="144"/>
      <c r="DZC109" s="144"/>
      <c r="DZD109" s="144"/>
      <c r="DZE109" s="144"/>
      <c r="DZF109" s="144"/>
      <c r="DZG109" s="144"/>
      <c r="DZH109" s="144"/>
      <c r="DZI109" s="144"/>
      <c r="DZJ109" s="144"/>
      <c r="DZK109" s="144"/>
      <c r="DZL109" s="144"/>
      <c r="DZM109" s="144"/>
      <c r="DZN109" s="144"/>
      <c r="DZO109" s="144"/>
      <c r="DZP109" s="144"/>
      <c r="DZQ109" s="144"/>
      <c r="DZR109" s="144"/>
      <c r="DZS109" s="144"/>
      <c r="DZT109" s="144"/>
      <c r="DZU109" s="144"/>
      <c r="DZV109" s="144"/>
      <c r="DZW109" s="144"/>
      <c r="DZX109" s="144"/>
      <c r="DZY109" s="144"/>
      <c r="DZZ109" s="144"/>
      <c r="EAA109" s="144"/>
      <c r="EAB109" s="144"/>
      <c r="EAC109" s="144"/>
      <c r="EAD109" s="144"/>
      <c r="EAE109" s="144"/>
      <c r="EAF109" s="144"/>
      <c r="EAG109" s="144"/>
      <c r="EAH109" s="144"/>
      <c r="EAI109" s="144"/>
      <c r="EAJ109" s="144"/>
      <c r="EAK109" s="144"/>
      <c r="EAL109" s="144"/>
      <c r="EAM109" s="144"/>
      <c r="EAN109" s="144"/>
      <c r="EAO109" s="144"/>
      <c r="EAP109" s="144"/>
      <c r="EAQ109" s="144"/>
      <c r="EAR109" s="144"/>
      <c r="EAS109" s="144"/>
      <c r="EAT109" s="144"/>
      <c r="EAU109" s="144"/>
      <c r="EAV109" s="144"/>
      <c r="EAW109" s="144"/>
      <c r="EAX109" s="144"/>
      <c r="EAY109" s="144"/>
      <c r="EAZ109" s="144"/>
      <c r="EBA109" s="144"/>
      <c r="EBB109" s="144"/>
      <c r="EBC109" s="144"/>
      <c r="EBD109" s="144"/>
      <c r="EBE109" s="144"/>
      <c r="EBF109" s="144"/>
      <c r="EBG109" s="144"/>
      <c r="EBH109" s="144"/>
      <c r="EBI109" s="144"/>
      <c r="EBJ109" s="144"/>
      <c r="EBK109" s="144"/>
      <c r="EBL109" s="144"/>
      <c r="EBM109" s="144"/>
      <c r="EBN109" s="144"/>
      <c r="EBO109" s="144"/>
      <c r="EBP109" s="144"/>
      <c r="EBQ109" s="144"/>
      <c r="EBR109" s="144"/>
      <c r="EBS109" s="144"/>
      <c r="EBT109" s="144"/>
      <c r="EBU109" s="144"/>
      <c r="EBV109" s="144"/>
      <c r="EBW109" s="144"/>
      <c r="EBX109" s="144"/>
      <c r="EBY109" s="144"/>
      <c r="EBZ109" s="144"/>
      <c r="ECA109" s="144"/>
      <c r="ECB109" s="144"/>
      <c r="ECC109" s="144"/>
      <c r="ECD109" s="144"/>
      <c r="ECE109" s="144"/>
      <c r="ECF109" s="144"/>
      <c r="ECG109" s="144"/>
      <c r="ECH109" s="144"/>
      <c r="ECI109" s="144"/>
      <c r="ECJ109" s="144"/>
      <c r="ECK109" s="144"/>
      <c r="ECL109" s="144"/>
      <c r="ECM109" s="144"/>
      <c r="ECN109" s="144"/>
      <c r="ECO109" s="144"/>
      <c r="ECP109" s="144"/>
      <c r="ECQ109" s="144"/>
      <c r="ECR109" s="144"/>
      <c r="ECS109" s="144"/>
      <c r="ECT109" s="144"/>
      <c r="ECU109" s="144"/>
      <c r="ECV109" s="144"/>
      <c r="ECW109" s="144"/>
      <c r="ECX109" s="144"/>
      <c r="ECY109" s="144"/>
      <c r="ECZ109" s="144"/>
      <c r="EDA109" s="144"/>
      <c r="EDB109" s="144"/>
      <c r="EDC109" s="144"/>
      <c r="EDD109" s="144"/>
      <c r="EDE109" s="144"/>
      <c r="EDF109" s="144"/>
      <c r="EDG109" s="144"/>
      <c r="EDH109" s="144"/>
      <c r="EDI109" s="144"/>
      <c r="EDJ109" s="144"/>
      <c r="EDK109" s="144"/>
      <c r="EDL109" s="144"/>
      <c r="EDM109" s="144"/>
      <c r="EDN109" s="144"/>
      <c r="EDO109" s="144"/>
      <c r="EDP109" s="144"/>
      <c r="EDQ109" s="144"/>
      <c r="EDR109" s="144"/>
      <c r="EDS109" s="144"/>
      <c r="EDT109" s="144"/>
      <c r="EDU109" s="144"/>
      <c r="EDV109" s="144"/>
      <c r="EDW109" s="144"/>
      <c r="EDX109" s="144"/>
      <c r="EDY109" s="144"/>
      <c r="EDZ109" s="144"/>
      <c r="EEA109" s="144"/>
      <c r="EEB109" s="144"/>
      <c r="EEC109" s="144"/>
      <c r="EED109" s="144"/>
      <c r="EEE109" s="144"/>
      <c r="EEF109" s="144"/>
      <c r="EEG109" s="144"/>
      <c r="EEH109" s="144"/>
      <c r="EEI109" s="144"/>
      <c r="EEJ109" s="144"/>
      <c r="EEK109" s="144"/>
      <c r="EEL109" s="144"/>
      <c r="EEM109" s="144"/>
      <c r="EEN109" s="144"/>
      <c r="EEO109" s="144"/>
      <c r="EEP109" s="144"/>
      <c r="EEQ109" s="144"/>
      <c r="EER109" s="144"/>
      <c r="EES109" s="144"/>
      <c r="EET109" s="144"/>
      <c r="EEU109" s="144"/>
      <c r="EEV109" s="144"/>
      <c r="EEW109" s="144"/>
      <c r="EEX109" s="144"/>
      <c r="EEY109" s="144"/>
      <c r="EEZ109" s="144"/>
      <c r="EFA109" s="144"/>
      <c r="EFB109" s="144"/>
      <c r="EFC109" s="144"/>
      <c r="EFD109" s="144"/>
      <c r="EFE109" s="144"/>
      <c r="EFF109" s="144"/>
      <c r="EFG109" s="144"/>
      <c r="EFH109" s="144"/>
      <c r="EFI109" s="144"/>
      <c r="EFJ109" s="144"/>
      <c r="EFK109" s="144"/>
      <c r="EFL109" s="144"/>
      <c r="EFM109" s="144"/>
      <c r="EFN109" s="144"/>
      <c r="EFO109" s="144"/>
      <c r="EFP109" s="144"/>
      <c r="EFQ109" s="144"/>
      <c r="EFR109" s="144"/>
      <c r="EFS109" s="144"/>
      <c r="EFT109" s="144"/>
      <c r="EFU109" s="144"/>
      <c r="EFV109" s="144"/>
      <c r="EFW109" s="144"/>
      <c r="EFX109" s="144"/>
      <c r="EFY109" s="144"/>
      <c r="EFZ109" s="144"/>
      <c r="EGA109" s="144"/>
      <c r="EGB109" s="144"/>
      <c r="EGC109" s="144"/>
      <c r="EGD109" s="144"/>
      <c r="EGE109" s="144"/>
      <c r="EGF109" s="144"/>
      <c r="EGG109" s="144"/>
      <c r="EGH109" s="144"/>
      <c r="EGI109" s="144"/>
      <c r="EGJ109" s="144"/>
      <c r="EGK109" s="144"/>
      <c r="EGL109" s="144"/>
      <c r="EGM109" s="144"/>
      <c r="EGN109" s="144"/>
      <c r="EGO109" s="144"/>
      <c r="EGP109" s="144"/>
      <c r="EGQ109" s="144"/>
      <c r="EGR109" s="144"/>
      <c r="EGS109" s="144"/>
      <c r="EGT109" s="144"/>
      <c r="EGU109" s="144"/>
      <c r="EGV109" s="144"/>
      <c r="EGW109" s="144"/>
      <c r="EGX109" s="144"/>
      <c r="EGY109" s="144"/>
      <c r="EGZ109" s="144"/>
      <c r="EHA109" s="144"/>
      <c r="EHB109" s="144"/>
      <c r="EHC109" s="144"/>
      <c r="EHD109" s="144"/>
      <c r="EHE109" s="144"/>
      <c r="EHF109" s="144"/>
      <c r="EHG109" s="144"/>
      <c r="EHH109" s="144"/>
      <c r="EHI109" s="144"/>
      <c r="EHJ109" s="144"/>
      <c r="EHK109" s="144"/>
      <c r="EHL109" s="144"/>
      <c r="EHM109" s="144"/>
      <c r="EHN109" s="144"/>
      <c r="EHO109" s="144"/>
      <c r="EHP109" s="144"/>
      <c r="EHQ109" s="144"/>
      <c r="EHR109" s="144"/>
      <c r="EHS109" s="144"/>
      <c r="EHT109" s="144"/>
      <c r="EHU109" s="144"/>
      <c r="EHV109" s="144"/>
      <c r="EHW109" s="144"/>
      <c r="EHX109" s="144"/>
      <c r="EHY109" s="144"/>
      <c r="EHZ109" s="144"/>
      <c r="EIA109" s="144"/>
      <c r="EIB109" s="144"/>
      <c r="EIC109" s="144"/>
      <c r="EID109" s="144"/>
      <c r="EIE109" s="144"/>
      <c r="EIF109" s="144"/>
      <c r="EIG109" s="144"/>
      <c r="EIH109" s="144"/>
      <c r="EII109" s="144"/>
      <c r="EIJ109" s="144"/>
      <c r="EIK109" s="144"/>
      <c r="EIL109" s="144"/>
      <c r="EIM109" s="144"/>
      <c r="EIN109" s="144"/>
      <c r="EIO109" s="144"/>
      <c r="EIP109" s="144"/>
      <c r="EIQ109" s="144"/>
      <c r="EIR109" s="144"/>
      <c r="EIS109" s="144"/>
      <c r="EIT109" s="144"/>
      <c r="EIU109" s="144"/>
      <c r="EIV109" s="144"/>
      <c r="EIW109" s="144"/>
      <c r="EIX109" s="144"/>
      <c r="EIY109" s="144"/>
      <c r="EIZ109" s="144"/>
      <c r="EJA109" s="144"/>
      <c r="EJB109" s="144"/>
      <c r="EJC109" s="144"/>
      <c r="EJD109" s="144"/>
      <c r="EJE109" s="144"/>
      <c r="EJF109" s="144"/>
      <c r="EJG109" s="144"/>
      <c r="EJH109" s="144"/>
      <c r="EJI109" s="144"/>
      <c r="EJJ109" s="144"/>
      <c r="EJK109" s="144"/>
      <c r="EJL109" s="144"/>
      <c r="EJM109" s="144"/>
      <c r="EJN109" s="144"/>
      <c r="EJO109" s="144"/>
      <c r="EJP109" s="144"/>
      <c r="EJQ109" s="144"/>
      <c r="EJR109" s="144"/>
      <c r="EJS109" s="144"/>
      <c r="EJT109" s="144"/>
      <c r="EJU109" s="144"/>
      <c r="EJV109" s="144"/>
      <c r="EJW109" s="144"/>
      <c r="EJX109" s="144"/>
      <c r="EJY109" s="144"/>
      <c r="EJZ109" s="144"/>
      <c r="EKA109" s="144"/>
      <c r="EKB109" s="144"/>
      <c r="EKC109" s="144"/>
      <c r="EKD109" s="144"/>
      <c r="EKE109" s="144"/>
      <c r="EKF109" s="144"/>
      <c r="EKG109" s="144"/>
      <c r="EKH109" s="144"/>
      <c r="EKI109" s="144"/>
      <c r="EKJ109" s="144"/>
      <c r="EKK109" s="144"/>
      <c r="EKL109" s="144"/>
      <c r="EKM109" s="144"/>
      <c r="EKN109" s="144"/>
      <c r="EKO109" s="144"/>
      <c r="EKP109" s="144"/>
      <c r="EKQ109" s="144"/>
      <c r="EKR109" s="144"/>
      <c r="EKS109" s="144"/>
      <c r="EKT109" s="144"/>
      <c r="EKU109" s="144"/>
      <c r="EKV109" s="144"/>
      <c r="EKW109" s="144"/>
      <c r="EKX109" s="144"/>
      <c r="EKY109" s="144"/>
      <c r="EKZ109" s="144"/>
      <c r="ELA109" s="144"/>
      <c r="ELB109" s="144"/>
      <c r="ELC109" s="144"/>
      <c r="ELD109" s="144"/>
      <c r="ELE109" s="144"/>
      <c r="ELF109" s="144"/>
      <c r="ELG109" s="144"/>
      <c r="ELH109" s="144"/>
      <c r="ELI109" s="144"/>
      <c r="ELJ109" s="144"/>
      <c r="ELK109" s="144"/>
      <c r="ELL109" s="144"/>
      <c r="ELM109" s="144"/>
      <c r="ELN109" s="144"/>
      <c r="ELO109" s="144"/>
      <c r="ELP109" s="144"/>
      <c r="ELQ109" s="144"/>
      <c r="ELR109" s="144"/>
      <c r="ELS109" s="144"/>
      <c r="ELT109" s="144"/>
      <c r="ELU109" s="144"/>
      <c r="ELV109" s="144"/>
      <c r="ELW109" s="144"/>
      <c r="ELX109" s="144"/>
      <c r="ELY109" s="144"/>
      <c r="ELZ109" s="144"/>
      <c r="EMA109" s="144"/>
      <c r="EMB109" s="144"/>
      <c r="EMC109" s="144"/>
      <c r="EMD109" s="144"/>
      <c r="EME109" s="144"/>
      <c r="EMF109" s="144"/>
      <c r="EMG109" s="144"/>
      <c r="EMH109" s="144"/>
      <c r="EMI109" s="144"/>
      <c r="EMJ109" s="144"/>
      <c r="EMK109" s="144"/>
      <c r="EML109" s="144"/>
      <c r="EMM109" s="144"/>
      <c r="EMN109" s="144"/>
      <c r="EMO109" s="144"/>
      <c r="EMP109" s="144"/>
      <c r="EMQ109" s="144"/>
      <c r="EMR109" s="144"/>
      <c r="EMS109" s="144"/>
      <c r="EMT109" s="144"/>
      <c r="EMU109" s="144"/>
      <c r="EMV109" s="144"/>
      <c r="EMW109" s="144"/>
      <c r="EMX109" s="144"/>
      <c r="EMY109" s="144"/>
      <c r="EMZ109" s="144"/>
      <c r="ENA109" s="144"/>
      <c r="ENB109" s="144"/>
      <c r="ENC109" s="144"/>
      <c r="END109" s="144"/>
      <c r="ENE109" s="144"/>
      <c r="ENF109" s="144"/>
      <c r="ENG109" s="144"/>
      <c r="ENH109" s="144"/>
      <c r="ENI109" s="144"/>
      <c r="ENJ109" s="144"/>
      <c r="ENK109" s="144"/>
      <c r="ENL109" s="144"/>
      <c r="ENM109" s="144"/>
      <c r="ENN109" s="144"/>
      <c r="ENO109" s="144"/>
      <c r="ENP109" s="144"/>
      <c r="ENQ109" s="144"/>
      <c r="ENR109" s="144"/>
      <c r="ENS109" s="144"/>
      <c r="ENT109" s="144"/>
      <c r="ENU109" s="144"/>
      <c r="ENV109" s="144"/>
      <c r="ENW109" s="144"/>
      <c r="ENX109" s="144"/>
      <c r="ENY109" s="144"/>
      <c r="ENZ109" s="144"/>
      <c r="EOA109" s="144"/>
      <c r="EOB109" s="144"/>
      <c r="EOC109" s="144"/>
      <c r="EOD109" s="144"/>
      <c r="EOE109" s="144"/>
      <c r="EOF109" s="144"/>
      <c r="EOG109" s="144"/>
      <c r="EOH109" s="144"/>
      <c r="EOI109" s="144"/>
      <c r="EOJ109" s="144"/>
      <c r="EOK109" s="144"/>
      <c r="EOL109" s="144"/>
      <c r="EOM109" s="144"/>
      <c r="EON109" s="144"/>
      <c r="EOO109" s="144"/>
      <c r="EOP109" s="144"/>
      <c r="EOQ109" s="144"/>
      <c r="EOR109" s="144"/>
      <c r="EOS109" s="144"/>
      <c r="EOT109" s="144"/>
      <c r="EOU109" s="144"/>
      <c r="EOV109" s="144"/>
      <c r="EOW109" s="144"/>
      <c r="EOX109" s="144"/>
      <c r="EOY109" s="144"/>
      <c r="EOZ109" s="144"/>
      <c r="EPA109" s="144"/>
      <c r="EPB109" s="144"/>
      <c r="EPC109" s="144"/>
      <c r="EPD109" s="144"/>
      <c r="EPE109" s="144"/>
      <c r="EPF109" s="144"/>
      <c r="EPG109" s="144"/>
      <c r="EPH109" s="144"/>
      <c r="EPI109" s="144"/>
      <c r="EPJ109" s="144"/>
      <c r="EPK109" s="144"/>
      <c r="EPL109" s="144"/>
      <c r="EPM109" s="144"/>
      <c r="EPN109" s="144"/>
      <c r="EPO109" s="144"/>
      <c r="EPP109" s="144"/>
      <c r="EPQ109" s="144"/>
      <c r="EPR109" s="144"/>
      <c r="EPS109" s="144"/>
      <c r="EPT109" s="144"/>
      <c r="EPU109" s="144"/>
      <c r="EPV109" s="144"/>
      <c r="EPW109" s="144"/>
      <c r="EPX109" s="144"/>
      <c r="EPY109" s="144"/>
      <c r="EPZ109" s="144"/>
      <c r="EQA109" s="144"/>
      <c r="EQB109" s="144"/>
      <c r="EQC109" s="144"/>
      <c r="EQD109" s="144"/>
      <c r="EQE109" s="144"/>
      <c r="EQF109" s="144"/>
      <c r="EQG109" s="144"/>
      <c r="EQH109" s="144"/>
      <c r="EQI109" s="144"/>
      <c r="EQJ109" s="144"/>
      <c r="EQK109" s="144"/>
      <c r="EQL109" s="144"/>
      <c r="EQM109" s="144"/>
      <c r="EQN109" s="144"/>
      <c r="EQO109" s="144"/>
      <c r="EQP109" s="144"/>
      <c r="EQQ109" s="144"/>
      <c r="EQR109" s="144"/>
      <c r="EQS109" s="144"/>
      <c r="EQT109" s="144"/>
      <c r="EQU109" s="144"/>
      <c r="EQV109" s="144"/>
      <c r="EQW109" s="144"/>
      <c r="EQX109" s="144"/>
      <c r="EQY109" s="144"/>
      <c r="EQZ109" s="144"/>
      <c r="ERA109" s="144"/>
      <c r="ERB109" s="144"/>
      <c r="ERC109" s="144"/>
      <c r="ERD109" s="144"/>
      <c r="ERE109" s="144"/>
      <c r="ERF109" s="144"/>
      <c r="ERG109" s="144"/>
      <c r="ERH109" s="144"/>
      <c r="ERI109" s="144"/>
      <c r="ERJ109" s="144"/>
      <c r="ERK109" s="144"/>
      <c r="ERL109" s="144"/>
      <c r="ERM109" s="144"/>
      <c r="ERN109" s="144"/>
      <c r="ERO109" s="144"/>
      <c r="ERP109" s="144"/>
      <c r="ERQ109" s="144"/>
      <c r="ERR109" s="144"/>
      <c r="ERS109" s="144"/>
      <c r="ERT109" s="144"/>
      <c r="ERU109" s="144"/>
      <c r="ERV109" s="144"/>
      <c r="ERW109" s="144"/>
      <c r="ERX109" s="144"/>
      <c r="ERY109" s="144"/>
      <c r="ERZ109" s="144"/>
      <c r="ESA109" s="144"/>
      <c r="ESB109" s="144"/>
      <c r="ESC109" s="144"/>
      <c r="ESD109" s="144"/>
      <c r="ESE109" s="144"/>
      <c r="ESF109" s="144"/>
      <c r="ESG109" s="144"/>
      <c r="ESH109" s="144"/>
      <c r="ESI109" s="144"/>
      <c r="ESJ109" s="144"/>
      <c r="ESK109" s="144"/>
      <c r="ESL109" s="144"/>
      <c r="ESM109" s="144"/>
      <c r="ESN109" s="144"/>
      <c r="ESO109" s="144"/>
      <c r="ESP109" s="144"/>
      <c r="ESQ109" s="144"/>
      <c r="ESR109" s="144"/>
      <c r="ESS109" s="144"/>
      <c r="EST109" s="144"/>
      <c r="ESU109" s="144"/>
      <c r="ESV109" s="144"/>
      <c r="ESW109" s="144"/>
      <c r="ESX109" s="144"/>
      <c r="ESY109" s="144"/>
      <c r="ESZ109" s="144"/>
      <c r="ETA109" s="144"/>
      <c r="ETB109" s="144"/>
      <c r="ETC109" s="144"/>
      <c r="ETD109" s="144"/>
      <c r="ETE109" s="144"/>
      <c r="ETF109" s="144"/>
      <c r="ETG109" s="144"/>
      <c r="ETH109" s="144"/>
      <c r="ETI109" s="144"/>
      <c r="ETJ109" s="144"/>
      <c r="ETK109" s="144"/>
      <c r="ETL109" s="144"/>
      <c r="ETM109" s="144"/>
      <c r="ETN109" s="144"/>
      <c r="ETO109" s="144"/>
      <c r="ETP109" s="144"/>
      <c r="ETQ109" s="144"/>
      <c r="ETR109" s="144"/>
      <c r="ETS109" s="144"/>
      <c r="ETT109" s="144"/>
      <c r="ETU109" s="144"/>
      <c r="ETV109" s="144"/>
      <c r="ETW109" s="144"/>
      <c r="ETX109" s="144"/>
      <c r="ETY109" s="144"/>
      <c r="ETZ109" s="144"/>
      <c r="EUA109" s="144"/>
      <c r="EUB109" s="144"/>
      <c r="EUC109" s="144"/>
      <c r="EUD109" s="144"/>
      <c r="EUE109" s="144"/>
      <c r="EUF109" s="144"/>
      <c r="EUG109" s="144"/>
      <c r="EUH109" s="144"/>
      <c r="EUI109" s="144"/>
      <c r="EUJ109" s="144"/>
      <c r="EUK109" s="144"/>
      <c r="EUL109" s="144"/>
      <c r="EUM109" s="144"/>
      <c r="EUN109" s="144"/>
      <c r="EUO109" s="144"/>
      <c r="EUP109" s="144"/>
      <c r="EUQ109" s="144"/>
      <c r="EUR109" s="144"/>
      <c r="EUS109" s="144"/>
      <c r="EUT109" s="144"/>
      <c r="EUU109" s="144"/>
      <c r="EUV109" s="144"/>
      <c r="EUW109" s="144"/>
      <c r="EUX109" s="144"/>
      <c r="EUY109" s="144"/>
      <c r="EUZ109" s="144"/>
      <c r="EVA109" s="144"/>
      <c r="EVB109" s="144"/>
      <c r="EVC109" s="144"/>
      <c r="EVD109" s="144"/>
      <c r="EVE109" s="144"/>
      <c r="EVF109" s="144"/>
      <c r="EVG109" s="144"/>
      <c r="EVH109" s="144"/>
      <c r="EVI109" s="144"/>
      <c r="EVJ109" s="144"/>
      <c r="EVK109" s="144"/>
      <c r="EVL109" s="144"/>
      <c r="EVM109" s="144"/>
      <c r="EVN109" s="144"/>
      <c r="EVO109" s="144"/>
      <c r="EVP109" s="144"/>
      <c r="EVQ109" s="144"/>
      <c r="EVR109" s="144"/>
      <c r="EVS109" s="144"/>
      <c r="EVT109" s="144"/>
      <c r="EVU109" s="144"/>
      <c r="EVV109" s="144"/>
      <c r="EVW109" s="144"/>
      <c r="EVX109" s="144"/>
      <c r="EVY109" s="144"/>
      <c r="EVZ109" s="144"/>
      <c r="EWA109" s="144"/>
      <c r="EWB109" s="144"/>
      <c r="EWC109" s="144"/>
      <c r="EWD109" s="144"/>
      <c r="EWE109" s="144"/>
      <c r="EWF109" s="144"/>
      <c r="EWG109" s="144"/>
      <c r="EWH109" s="144"/>
      <c r="EWI109" s="144"/>
      <c r="EWJ109" s="144"/>
      <c r="EWK109" s="144"/>
      <c r="EWL109" s="144"/>
      <c r="EWM109" s="144"/>
      <c r="EWN109" s="144"/>
      <c r="EWO109" s="144"/>
      <c r="EWP109" s="144"/>
      <c r="EWQ109" s="144"/>
      <c r="EWR109" s="144"/>
      <c r="EWS109" s="144"/>
      <c r="EWT109" s="144"/>
      <c r="EWU109" s="144"/>
      <c r="EWV109" s="144"/>
      <c r="EWW109" s="144"/>
      <c r="EWX109" s="144"/>
      <c r="EWY109" s="144"/>
      <c r="EWZ109" s="144"/>
      <c r="EXA109" s="144"/>
      <c r="EXB109" s="144"/>
      <c r="EXC109" s="144"/>
      <c r="EXD109" s="144"/>
      <c r="EXE109" s="144"/>
      <c r="EXF109" s="144"/>
      <c r="EXG109" s="144"/>
      <c r="EXH109" s="144"/>
      <c r="EXI109" s="144"/>
      <c r="EXJ109" s="144"/>
      <c r="EXK109" s="144"/>
      <c r="EXL109" s="144"/>
      <c r="EXM109" s="144"/>
      <c r="EXN109" s="144"/>
      <c r="EXO109" s="144"/>
      <c r="EXP109" s="144"/>
      <c r="EXQ109" s="144"/>
      <c r="EXR109" s="144"/>
      <c r="EXS109" s="144"/>
      <c r="EXT109" s="144"/>
      <c r="EXU109" s="144"/>
      <c r="EXV109" s="144"/>
      <c r="EXW109" s="144"/>
      <c r="EXX109" s="144"/>
      <c r="EXY109" s="144"/>
      <c r="EXZ109" s="144"/>
      <c r="EYA109" s="144"/>
      <c r="EYB109" s="144"/>
      <c r="EYC109" s="144"/>
      <c r="EYD109" s="144"/>
      <c r="EYE109" s="144"/>
      <c r="EYF109" s="144"/>
      <c r="EYG109" s="144"/>
      <c r="EYH109" s="144"/>
      <c r="EYI109" s="144"/>
      <c r="EYJ109" s="144"/>
      <c r="EYK109" s="144"/>
      <c r="EYL109" s="144"/>
      <c r="EYM109" s="144"/>
      <c r="EYN109" s="144"/>
      <c r="EYO109" s="144"/>
      <c r="EYP109" s="144"/>
      <c r="EYQ109" s="144"/>
      <c r="EYR109" s="144"/>
      <c r="EYS109" s="144"/>
      <c r="EYT109" s="144"/>
      <c r="EYU109" s="144"/>
      <c r="EYV109" s="144"/>
      <c r="EYW109" s="144"/>
      <c r="EYX109" s="144"/>
      <c r="EYY109" s="144"/>
      <c r="EYZ109" s="144"/>
      <c r="EZA109" s="144"/>
      <c r="EZB109" s="144"/>
      <c r="EZC109" s="144"/>
      <c r="EZD109" s="144"/>
      <c r="EZE109" s="144"/>
      <c r="EZF109" s="144"/>
      <c r="EZG109" s="144"/>
      <c r="EZH109" s="144"/>
      <c r="EZI109" s="144"/>
      <c r="EZJ109" s="144"/>
      <c r="EZK109" s="144"/>
      <c r="EZL109" s="144"/>
      <c r="EZM109" s="144"/>
      <c r="EZN109" s="144"/>
      <c r="EZO109" s="144"/>
      <c r="EZP109" s="144"/>
      <c r="EZQ109" s="144"/>
      <c r="EZR109" s="144"/>
      <c r="EZS109" s="144"/>
      <c r="EZT109" s="144"/>
      <c r="EZU109" s="144"/>
      <c r="EZV109" s="144"/>
      <c r="EZW109" s="144"/>
      <c r="EZX109" s="144"/>
      <c r="EZY109" s="144"/>
      <c r="EZZ109" s="144"/>
      <c r="FAA109" s="144"/>
      <c r="FAB109" s="144"/>
      <c r="FAC109" s="144"/>
      <c r="FAD109" s="144"/>
      <c r="FAE109" s="144"/>
      <c r="FAF109" s="144"/>
      <c r="FAG109" s="144"/>
      <c r="FAH109" s="144"/>
      <c r="FAI109" s="144"/>
      <c r="FAJ109" s="144"/>
      <c r="FAK109" s="144"/>
      <c r="FAL109" s="144"/>
      <c r="FAM109" s="144"/>
      <c r="FAN109" s="144"/>
      <c r="FAO109" s="144"/>
      <c r="FAP109" s="144"/>
      <c r="FAQ109" s="144"/>
      <c r="FAR109" s="144"/>
      <c r="FAS109" s="144"/>
      <c r="FAT109" s="144"/>
      <c r="FAU109" s="144"/>
      <c r="FAV109" s="144"/>
      <c r="FAW109" s="144"/>
      <c r="FAX109" s="144"/>
      <c r="FAY109" s="144"/>
      <c r="FAZ109" s="144"/>
      <c r="FBA109" s="144"/>
      <c r="FBB109" s="144"/>
      <c r="FBC109" s="144"/>
      <c r="FBD109" s="144"/>
      <c r="FBE109" s="144"/>
      <c r="FBF109" s="144"/>
      <c r="FBG109" s="144"/>
      <c r="FBH109" s="144"/>
      <c r="FBI109" s="144"/>
      <c r="FBJ109" s="144"/>
      <c r="FBK109" s="144"/>
      <c r="FBL109" s="144"/>
      <c r="FBM109" s="144"/>
      <c r="FBN109" s="144"/>
      <c r="FBO109" s="144"/>
      <c r="FBP109" s="144"/>
      <c r="FBQ109" s="144"/>
      <c r="FBR109" s="144"/>
      <c r="FBS109" s="144"/>
      <c r="FBT109" s="144"/>
      <c r="FBU109" s="144"/>
      <c r="FBV109" s="144"/>
      <c r="FBW109" s="144"/>
      <c r="FBX109" s="144"/>
      <c r="FBY109" s="144"/>
      <c r="FBZ109" s="144"/>
      <c r="FCA109" s="144"/>
      <c r="FCB109" s="144"/>
      <c r="FCC109" s="144"/>
      <c r="FCD109" s="144"/>
      <c r="FCE109" s="144"/>
      <c r="FCF109" s="144"/>
      <c r="FCG109" s="144"/>
      <c r="FCH109" s="144"/>
      <c r="FCI109" s="144"/>
      <c r="FCJ109" s="144"/>
      <c r="FCK109" s="144"/>
      <c r="FCL109" s="144"/>
      <c r="FCM109" s="144"/>
      <c r="FCN109" s="144"/>
      <c r="FCO109" s="144"/>
      <c r="FCP109" s="144"/>
      <c r="FCQ109" s="144"/>
      <c r="FCR109" s="144"/>
      <c r="FCS109" s="144"/>
      <c r="FCT109" s="144"/>
      <c r="FCU109" s="144"/>
      <c r="FCV109" s="144"/>
      <c r="FCW109" s="144"/>
      <c r="FCX109" s="144"/>
      <c r="FCY109" s="144"/>
      <c r="FCZ109" s="144"/>
      <c r="FDA109" s="144"/>
      <c r="FDB109" s="144"/>
      <c r="FDC109" s="144"/>
      <c r="FDD109" s="144"/>
      <c r="FDE109" s="144"/>
      <c r="FDF109" s="144"/>
      <c r="FDG109" s="144"/>
      <c r="FDH109" s="144"/>
      <c r="FDI109" s="144"/>
      <c r="FDJ109" s="144"/>
      <c r="FDK109" s="144"/>
      <c r="FDL109" s="144"/>
      <c r="FDM109" s="144"/>
      <c r="FDN109" s="144"/>
      <c r="FDO109" s="144"/>
      <c r="FDP109" s="144"/>
      <c r="FDQ109" s="144"/>
      <c r="FDR109" s="144"/>
      <c r="FDS109" s="144"/>
      <c r="FDT109" s="144"/>
      <c r="FDU109" s="144"/>
      <c r="FDV109" s="144"/>
      <c r="FDW109" s="144"/>
      <c r="FDX109" s="144"/>
      <c r="FDY109" s="144"/>
      <c r="FDZ109" s="144"/>
      <c r="FEA109" s="144"/>
      <c r="FEB109" s="144"/>
      <c r="FEC109" s="144"/>
      <c r="FED109" s="144"/>
      <c r="FEE109" s="144"/>
      <c r="FEF109" s="144"/>
      <c r="FEG109" s="144"/>
      <c r="FEH109" s="144"/>
      <c r="FEI109" s="144"/>
      <c r="FEJ109" s="144"/>
      <c r="FEK109" s="144"/>
      <c r="FEL109" s="144"/>
      <c r="FEM109" s="144"/>
      <c r="FEN109" s="144"/>
      <c r="FEO109" s="144"/>
      <c r="FEP109" s="144"/>
      <c r="FEQ109" s="144"/>
      <c r="FER109" s="144"/>
      <c r="FES109" s="144"/>
      <c r="FET109" s="144"/>
      <c r="FEU109" s="144"/>
      <c r="FEV109" s="144"/>
      <c r="FEW109" s="144"/>
      <c r="FEX109" s="144"/>
      <c r="FEY109" s="144"/>
      <c r="FEZ109" s="144"/>
      <c r="FFA109" s="144"/>
      <c r="FFB109" s="144"/>
      <c r="FFC109" s="144"/>
      <c r="FFD109" s="144"/>
      <c r="FFE109" s="144"/>
      <c r="FFF109" s="144"/>
      <c r="FFG109" s="144"/>
      <c r="FFH109" s="144"/>
      <c r="FFI109" s="144"/>
      <c r="FFJ109" s="144"/>
      <c r="FFK109" s="144"/>
      <c r="FFL109" s="144"/>
      <c r="FFM109" s="144"/>
      <c r="FFN109" s="144"/>
      <c r="FFO109" s="144"/>
      <c r="FFP109" s="144"/>
      <c r="FFQ109" s="144"/>
      <c r="FFR109" s="144"/>
      <c r="FFS109" s="144"/>
      <c r="FFT109" s="144"/>
      <c r="FFU109" s="144"/>
      <c r="FFV109" s="144"/>
      <c r="FFW109" s="144"/>
      <c r="FFX109" s="144"/>
      <c r="FFY109" s="144"/>
      <c r="FFZ109" s="144"/>
      <c r="FGA109" s="144"/>
      <c r="FGB109" s="144"/>
      <c r="FGC109" s="144"/>
      <c r="FGD109" s="144"/>
      <c r="FGE109" s="144"/>
      <c r="FGF109" s="144"/>
      <c r="FGG109" s="144"/>
      <c r="FGH109" s="144"/>
      <c r="FGI109" s="144"/>
      <c r="FGJ109" s="144"/>
      <c r="FGK109" s="144"/>
      <c r="FGL109" s="144"/>
      <c r="FGM109" s="144"/>
      <c r="FGN109" s="144"/>
      <c r="FGO109" s="144"/>
      <c r="FGP109" s="144"/>
      <c r="FGQ109" s="144"/>
      <c r="FGR109" s="144"/>
      <c r="FGS109" s="144"/>
      <c r="FGT109" s="144"/>
      <c r="FGU109" s="144"/>
      <c r="FGV109" s="144"/>
      <c r="FGW109" s="144"/>
      <c r="FGX109" s="144"/>
      <c r="FGY109" s="144"/>
      <c r="FGZ109" s="144"/>
      <c r="FHA109" s="144"/>
      <c r="FHB109" s="144"/>
      <c r="FHC109" s="144"/>
      <c r="FHD109" s="144"/>
      <c r="FHE109" s="144"/>
      <c r="FHF109" s="144"/>
      <c r="FHG109" s="144"/>
      <c r="FHH109" s="144"/>
      <c r="FHI109" s="144"/>
      <c r="FHJ109" s="144"/>
      <c r="FHK109" s="144"/>
      <c r="FHL109" s="144"/>
      <c r="FHM109" s="144"/>
      <c r="FHN109" s="144"/>
      <c r="FHO109" s="144"/>
      <c r="FHP109" s="144"/>
      <c r="FHQ109" s="144"/>
      <c r="FHR109" s="144"/>
      <c r="FHS109" s="144"/>
      <c r="FHT109" s="144"/>
      <c r="FHU109" s="144"/>
      <c r="FHV109" s="144"/>
      <c r="FHW109" s="144"/>
      <c r="FHX109" s="144"/>
      <c r="FHY109" s="144"/>
      <c r="FHZ109" s="144"/>
      <c r="FIA109" s="144"/>
      <c r="FIB109" s="144"/>
      <c r="FIC109" s="144"/>
      <c r="FID109" s="144"/>
      <c r="FIE109" s="144"/>
      <c r="FIF109" s="144"/>
      <c r="FIG109" s="144"/>
      <c r="FIH109" s="144"/>
      <c r="FII109" s="144"/>
      <c r="FIJ109" s="144"/>
      <c r="FIK109" s="144"/>
      <c r="FIL109" s="144"/>
      <c r="FIM109" s="144"/>
      <c r="FIN109" s="144"/>
      <c r="FIO109" s="144"/>
      <c r="FIP109" s="144"/>
      <c r="FIQ109" s="144"/>
      <c r="FIR109" s="144"/>
      <c r="FIS109" s="144"/>
      <c r="FIT109" s="144"/>
      <c r="FIU109" s="144"/>
      <c r="FIV109" s="144"/>
      <c r="FIW109" s="144"/>
      <c r="FIX109" s="144"/>
      <c r="FIY109" s="144"/>
      <c r="FIZ109" s="144"/>
      <c r="FJA109" s="144"/>
      <c r="FJB109" s="144"/>
      <c r="FJC109" s="144"/>
      <c r="FJD109" s="144"/>
      <c r="FJE109" s="144"/>
      <c r="FJF109" s="144"/>
      <c r="FJG109" s="144"/>
      <c r="FJH109" s="144"/>
      <c r="FJI109" s="144"/>
      <c r="FJJ109" s="144"/>
      <c r="FJK109" s="144"/>
      <c r="FJL109" s="144"/>
      <c r="FJM109" s="144"/>
      <c r="FJN109" s="144"/>
      <c r="FJO109" s="144"/>
      <c r="FJP109" s="144"/>
      <c r="FJQ109" s="144"/>
      <c r="FJR109" s="144"/>
      <c r="FJS109" s="144"/>
      <c r="FJT109" s="144"/>
      <c r="FJU109" s="144"/>
      <c r="FJV109" s="144"/>
      <c r="FJW109" s="144"/>
      <c r="FJX109" s="144"/>
      <c r="FJY109" s="144"/>
      <c r="FJZ109" s="144"/>
      <c r="FKA109" s="144"/>
      <c r="FKB109" s="144"/>
      <c r="FKC109" s="144"/>
      <c r="FKD109" s="144"/>
      <c r="FKE109" s="144"/>
      <c r="FKF109" s="144"/>
      <c r="FKG109" s="144"/>
      <c r="FKH109" s="144"/>
      <c r="FKI109" s="144"/>
      <c r="FKJ109" s="144"/>
      <c r="FKK109" s="144"/>
      <c r="FKL109" s="144"/>
      <c r="FKM109" s="144"/>
      <c r="FKN109" s="144"/>
      <c r="FKO109" s="144"/>
      <c r="FKP109" s="144"/>
      <c r="FKQ109" s="144"/>
      <c r="FKR109" s="144"/>
      <c r="FKS109" s="144"/>
      <c r="FKT109" s="144"/>
      <c r="FKU109" s="144"/>
      <c r="FKV109" s="144"/>
      <c r="FKW109" s="144"/>
      <c r="FKX109" s="144"/>
      <c r="FKY109" s="144"/>
      <c r="FKZ109" s="144"/>
      <c r="FLA109" s="144"/>
      <c r="FLB109" s="144"/>
      <c r="FLC109" s="144"/>
      <c r="FLD109" s="144"/>
      <c r="FLE109" s="144"/>
      <c r="FLF109" s="144"/>
      <c r="FLG109" s="144"/>
      <c r="FLH109" s="144"/>
      <c r="FLI109" s="144"/>
      <c r="FLJ109" s="144"/>
      <c r="FLK109" s="144"/>
      <c r="FLL109" s="144"/>
      <c r="FLM109" s="144"/>
      <c r="FLN109" s="144"/>
      <c r="FLO109" s="144"/>
      <c r="FLP109" s="144"/>
      <c r="FLQ109" s="144"/>
      <c r="FLR109" s="144"/>
      <c r="FLS109" s="144"/>
      <c r="FLT109" s="144"/>
      <c r="FLU109" s="144"/>
      <c r="FLV109" s="144"/>
      <c r="FLW109" s="144"/>
      <c r="FLX109" s="144"/>
      <c r="FLY109" s="144"/>
      <c r="FLZ109" s="144"/>
      <c r="FMA109" s="144"/>
      <c r="FMB109" s="144"/>
      <c r="FMC109" s="144"/>
      <c r="FMD109" s="144"/>
      <c r="FME109" s="144"/>
      <c r="FMF109" s="144"/>
      <c r="FMG109" s="144"/>
      <c r="FMH109" s="144"/>
      <c r="FMI109" s="144"/>
      <c r="FMJ109" s="144"/>
      <c r="FMK109" s="144"/>
      <c r="FML109" s="144"/>
      <c r="FMM109" s="144"/>
      <c r="FMN109" s="144"/>
      <c r="FMO109" s="144"/>
      <c r="FMP109" s="144"/>
      <c r="FMQ109" s="144"/>
      <c r="FMR109" s="144"/>
      <c r="FMS109" s="144"/>
      <c r="FMT109" s="144"/>
      <c r="FMU109" s="144"/>
      <c r="FMV109" s="144"/>
      <c r="FMW109" s="144"/>
      <c r="FMX109" s="144"/>
      <c r="FMY109" s="144"/>
      <c r="FMZ109" s="144"/>
      <c r="FNA109" s="144"/>
      <c r="FNB109" s="144"/>
      <c r="FNC109" s="144"/>
      <c r="FND109" s="144"/>
      <c r="FNE109" s="144"/>
      <c r="FNF109" s="144"/>
      <c r="FNG109" s="144"/>
      <c r="FNH109" s="144"/>
      <c r="FNI109" s="144"/>
      <c r="FNJ109" s="144"/>
      <c r="FNK109" s="144"/>
      <c r="FNL109" s="144"/>
      <c r="FNM109" s="144"/>
      <c r="FNN109" s="144"/>
      <c r="FNO109" s="144"/>
      <c r="FNP109" s="144"/>
      <c r="FNQ109" s="144"/>
      <c r="FNR109" s="144"/>
      <c r="FNS109" s="144"/>
      <c r="FNT109" s="144"/>
      <c r="FNU109" s="144"/>
      <c r="FNV109" s="144"/>
      <c r="FNW109" s="144"/>
      <c r="FNX109" s="144"/>
      <c r="FNY109" s="144"/>
      <c r="FNZ109" s="144"/>
      <c r="FOA109" s="144"/>
      <c r="FOB109" s="144"/>
      <c r="FOC109" s="144"/>
      <c r="FOD109" s="144"/>
      <c r="FOE109" s="144"/>
      <c r="FOF109" s="144"/>
      <c r="FOG109" s="144"/>
      <c r="FOH109" s="144"/>
      <c r="FOI109" s="144"/>
      <c r="FOJ109" s="144"/>
      <c r="FOK109" s="144"/>
      <c r="FOL109" s="144"/>
      <c r="FOM109" s="144"/>
      <c r="FON109" s="144"/>
      <c r="FOO109" s="144"/>
      <c r="FOP109" s="144"/>
      <c r="FOQ109" s="144"/>
      <c r="FOR109" s="144"/>
      <c r="FOS109" s="144"/>
      <c r="FOT109" s="144"/>
      <c r="FOU109" s="144"/>
      <c r="FOV109" s="144"/>
      <c r="FOW109" s="144"/>
      <c r="FOX109" s="144"/>
      <c r="FOY109" s="144"/>
      <c r="FOZ109" s="144"/>
      <c r="FPA109" s="144"/>
      <c r="FPB109" s="144"/>
      <c r="FPC109" s="144"/>
      <c r="FPD109" s="144"/>
      <c r="FPE109" s="144"/>
      <c r="FPF109" s="144"/>
      <c r="FPG109" s="144"/>
      <c r="FPH109" s="144"/>
      <c r="FPI109" s="144"/>
      <c r="FPJ109" s="144"/>
      <c r="FPK109" s="144"/>
      <c r="FPL109" s="144"/>
      <c r="FPM109" s="144"/>
      <c r="FPN109" s="144"/>
      <c r="FPO109" s="144"/>
      <c r="FPP109" s="144"/>
      <c r="FPQ109" s="144"/>
      <c r="FPR109" s="144"/>
      <c r="FPS109" s="144"/>
      <c r="FPT109" s="144"/>
      <c r="FPU109" s="144"/>
      <c r="FPV109" s="144"/>
      <c r="FPW109" s="144"/>
      <c r="FPX109" s="144"/>
      <c r="FPY109" s="144"/>
      <c r="FPZ109" s="144"/>
      <c r="FQA109" s="144"/>
      <c r="FQB109" s="144"/>
      <c r="FQC109" s="144"/>
      <c r="FQD109" s="144"/>
      <c r="FQE109" s="144"/>
      <c r="FQF109" s="144"/>
      <c r="FQG109" s="144"/>
      <c r="FQH109" s="144"/>
      <c r="FQI109" s="144"/>
      <c r="FQJ109" s="144"/>
      <c r="FQK109" s="144"/>
      <c r="FQL109" s="144"/>
      <c r="FQM109" s="144"/>
      <c r="FQN109" s="144"/>
      <c r="FQO109" s="144"/>
      <c r="FQP109" s="144"/>
      <c r="FQQ109" s="144"/>
      <c r="FQR109" s="144"/>
      <c r="FQS109" s="144"/>
      <c r="FQT109" s="144"/>
      <c r="FQU109" s="144"/>
      <c r="FQV109" s="144"/>
      <c r="FQW109" s="144"/>
      <c r="FQX109" s="144"/>
      <c r="FQY109" s="144"/>
      <c r="FQZ109" s="144"/>
      <c r="FRA109" s="144"/>
      <c r="FRB109" s="144"/>
      <c r="FRC109" s="144"/>
      <c r="FRD109" s="144"/>
      <c r="FRE109" s="144"/>
      <c r="FRF109" s="144"/>
      <c r="FRG109" s="144"/>
      <c r="FRH109" s="144"/>
      <c r="FRI109" s="144"/>
      <c r="FRJ109" s="144"/>
      <c r="FRK109" s="144"/>
      <c r="FRL109" s="144"/>
      <c r="FRM109" s="144"/>
      <c r="FRN109" s="144"/>
      <c r="FRO109" s="144"/>
      <c r="FRP109" s="144"/>
      <c r="FRQ109" s="144"/>
      <c r="FRR109" s="144"/>
      <c r="FRS109" s="144"/>
      <c r="FRT109" s="144"/>
      <c r="FRU109" s="144"/>
      <c r="FRV109" s="144"/>
      <c r="FRW109" s="144"/>
      <c r="FRX109" s="144"/>
      <c r="FRY109" s="144"/>
      <c r="FRZ109" s="144"/>
      <c r="FSA109" s="144"/>
      <c r="FSB109" s="144"/>
      <c r="FSC109" s="144"/>
      <c r="FSD109" s="144"/>
      <c r="FSE109" s="144"/>
      <c r="FSF109" s="144"/>
      <c r="FSG109" s="144"/>
      <c r="FSH109" s="144"/>
      <c r="FSI109" s="144"/>
      <c r="FSJ109" s="144"/>
      <c r="FSK109" s="144"/>
      <c r="FSL109" s="144"/>
      <c r="FSM109" s="144"/>
      <c r="FSN109" s="144"/>
      <c r="FSO109" s="144"/>
      <c r="FSP109" s="144"/>
      <c r="FSQ109" s="144"/>
      <c r="FSR109" s="144"/>
      <c r="FSS109" s="144"/>
      <c r="FST109" s="144"/>
      <c r="FSU109" s="144"/>
      <c r="FSV109" s="144"/>
      <c r="FSW109" s="144"/>
      <c r="FSX109" s="144"/>
      <c r="FSY109" s="144"/>
      <c r="FSZ109" s="144"/>
      <c r="FTA109" s="144"/>
      <c r="FTB109" s="144"/>
      <c r="FTC109" s="144"/>
      <c r="FTD109" s="144"/>
      <c r="FTE109" s="144"/>
      <c r="FTF109" s="144"/>
      <c r="FTG109" s="144"/>
      <c r="FTH109" s="144"/>
      <c r="FTI109" s="144"/>
      <c r="FTJ109" s="144"/>
      <c r="FTK109" s="144"/>
      <c r="FTL109" s="144"/>
      <c r="FTM109" s="144"/>
      <c r="FTN109" s="144"/>
      <c r="FTO109" s="144"/>
      <c r="FTP109" s="144"/>
      <c r="FTQ109" s="144"/>
      <c r="FTR109" s="144"/>
      <c r="FTS109" s="144"/>
      <c r="FTT109" s="144"/>
      <c r="FTU109" s="144"/>
      <c r="FTV109" s="144"/>
      <c r="FTW109" s="144"/>
      <c r="FTX109" s="144"/>
      <c r="FTY109" s="144"/>
      <c r="FTZ109" s="144"/>
      <c r="FUA109" s="144"/>
      <c r="FUB109" s="144"/>
      <c r="FUC109" s="144"/>
      <c r="FUD109" s="144"/>
      <c r="FUE109" s="144"/>
      <c r="FUF109" s="144"/>
      <c r="FUG109" s="144"/>
      <c r="FUH109" s="144"/>
      <c r="FUI109" s="144"/>
      <c r="FUJ109" s="144"/>
      <c r="FUK109" s="144"/>
      <c r="FUL109" s="144"/>
      <c r="FUM109" s="144"/>
      <c r="FUN109" s="144"/>
      <c r="FUO109" s="144"/>
      <c r="FUP109" s="144"/>
      <c r="FUQ109" s="144"/>
      <c r="FUR109" s="144"/>
      <c r="FUS109" s="144"/>
      <c r="FUT109" s="144"/>
      <c r="FUU109" s="144"/>
      <c r="FUV109" s="144"/>
      <c r="FUW109" s="144"/>
      <c r="FUX109" s="144"/>
      <c r="FUY109" s="144"/>
      <c r="FUZ109" s="144"/>
      <c r="FVA109" s="144"/>
      <c r="FVB109" s="144"/>
      <c r="FVC109" s="144"/>
      <c r="FVD109" s="144"/>
      <c r="FVE109" s="144"/>
      <c r="FVF109" s="144"/>
      <c r="FVG109" s="144"/>
      <c r="FVH109" s="144"/>
      <c r="FVI109" s="144"/>
      <c r="FVJ109" s="144"/>
      <c r="FVK109" s="144"/>
      <c r="FVL109" s="144"/>
      <c r="FVM109" s="144"/>
      <c r="FVN109" s="144"/>
      <c r="FVO109" s="144"/>
      <c r="FVP109" s="144"/>
      <c r="FVQ109" s="144"/>
      <c r="FVR109" s="144"/>
      <c r="FVS109" s="144"/>
      <c r="FVT109" s="144"/>
      <c r="FVU109" s="144"/>
      <c r="FVV109" s="144"/>
      <c r="FVW109" s="144"/>
      <c r="FVX109" s="144"/>
      <c r="FVY109" s="144"/>
      <c r="FVZ109" s="144"/>
      <c r="FWA109" s="144"/>
      <c r="FWB109" s="144"/>
      <c r="FWC109" s="144"/>
      <c r="FWD109" s="144"/>
      <c r="FWE109" s="144"/>
      <c r="FWF109" s="144"/>
      <c r="FWG109" s="144"/>
      <c r="FWH109" s="144"/>
      <c r="FWI109" s="144"/>
      <c r="FWJ109" s="144"/>
      <c r="FWK109" s="144"/>
      <c r="FWL109" s="144"/>
      <c r="FWM109" s="144"/>
      <c r="FWN109" s="144"/>
      <c r="FWO109" s="144"/>
      <c r="FWP109" s="144"/>
      <c r="FWQ109" s="144"/>
      <c r="FWR109" s="144"/>
      <c r="FWS109" s="144"/>
      <c r="FWT109" s="144"/>
      <c r="FWU109" s="144"/>
      <c r="FWV109" s="144"/>
      <c r="FWW109" s="144"/>
      <c r="FWX109" s="144"/>
      <c r="FWY109" s="144"/>
      <c r="FWZ109" s="144"/>
      <c r="FXA109" s="144"/>
      <c r="FXB109" s="144"/>
      <c r="FXC109" s="144"/>
      <c r="FXD109" s="144"/>
      <c r="FXE109" s="144"/>
      <c r="FXF109" s="144"/>
      <c r="FXG109" s="144"/>
      <c r="FXH109" s="144"/>
      <c r="FXI109" s="144"/>
      <c r="FXJ109" s="144"/>
      <c r="FXK109" s="144"/>
      <c r="FXL109" s="144"/>
      <c r="FXM109" s="144"/>
      <c r="FXN109" s="144"/>
      <c r="FXO109" s="144"/>
      <c r="FXP109" s="144"/>
      <c r="FXQ109" s="144"/>
      <c r="FXR109" s="144"/>
      <c r="FXS109" s="144"/>
      <c r="FXT109" s="144"/>
      <c r="FXU109" s="144"/>
      <c r="FXV109" s="144"/>
      <c r="FXW109" s="144"/>
      <c r="FXX109" s="144"/>
      <c r="FXY109" s="144"/>
      <c r="FXZ109" s="144"/>
      <c r="FYA109" s="144"/>
      <c r="FYB109" s="144"/>
      <c r="FYC109" s="144"/>
      <c r="FYD109" s="144"/>
      <c r="FYE109" s="144"/>
      <c r="FYF109" s="144"/>
      <c r="FYG109" s="144"/>
      <c r="FYH109" s="144"/>
      <c r="FYI109" s="144"/>
      <c r="FYJ109" s="144"/>
      <c r="FYK109" s="144"/>
      <c r="FYL109" s="144"/>
      <c r="FYM109" s="144"/>
      <c r="FYN109" s="144"/>
      <c r="FYO109" s="144"/>
      <c r="FYP109" s="144"/>
      <c r="FYQ109" s="144"/>
      <c r="FYR109" s="144"/>
      <c r="FYS109" s="144"/>
      <c r="FYT109" s="144"/>
      <c r="FYU109" s="144"/>
      <c r="FYV109" s="144"/>
      <c r="FYW109" s="144"/>
      <c r="FYX109" s="144"/>
      <c r="FYY109" s="144"/>
      <c r="FYZ109" s="144"/>
      <c r="FZA109" s="144"/>
      <c r="FZB109" s="144"/>
      <c r="FZC109" s="144"/>
      <c r="FZD109" s="144"/>
      <c r="FZE109" s="144"/>
      <c r="FZF109" s="144"/>
      <c r="FZG109" s="144"/>
      <c r="FZH109" s="144"/>
      <c r="FZI109" s="144"/>
      <c r="FZJ109" s="144"/>
      <c r="FZK109" s="144"/>
      <c r="FZL109" s="144"/>
      <c r="FZM109" s="144"/>
      <c r="FZN109" s="144"/>
      <c r="FZO109" s="144"/>
      <c r="FZP109" s="144"/>
      <c r="FZQ109" s="144"/>
      <c r="FZR109" s="144"/>
      <c r="FZS109" s="144"/>
      <c r="FZT109" s="144"/>
      <c r="FZU109" s="144"/>
      <c r="FZV109" s="144"/>
      <c r="FZW109" s="144"/>
      <c r="FZX109" s="144"/>
      <c r="FZY109" s="144"/>
      <c r="FZZ109" s="144"/>
      <c r="GAA109" s="144"/>
      <c r="GAB109" s="144"/>
      <c r="GAC109" s="144"/>
      <c r="GAD109" s="144"/>
      <c r="GAE109" s="144"/>
      <c r="GAF109" s="144"/>
      <c r="GAG109" s="144"/>
      <c r="GAH109" s="144"/>
      <c r="GAI109" s="144"/>
      <c r="GAJ109" s="144"/>
      <c r="GAK109" s="144"/>
      <c r="GAL109" s="144"/>
      <c r="GAM109" s="144"/>
      <c r="GAN109" s="144"/>
      <c r="GAO109" s="144"/>
      <c r="GAP109" s="144"/>
      <c r="GAQ109" s="144"/>
      <c r="GAR109" s="144"/>
      <c r="GAS109" s="144"/>
      <c r="GAT109" s="144"/>
      <c r="GAU109" s="144"/>
      <c r="GAV109" s="144"/>
      <c r="GAW109" s="144"/>
      <c r="GAX109" s="144"/>
      <c r="GAY109" s="144"/>
      <c r="GAZ109" s="144"/>
      <c r="GBA109" s="144"/>
      <c r="GBB109" s="144"/>
      <c r="GBC109" s="144"/>
      <c r="GBD109" s="144"/>
      <c r="GBE109" s="144"/>
      <c r="GBF109" s="144"/>
      <c r="GBG109" s="144"/>
      <c r="GBH109" s="144"/>
      <c r="GBI109" s="144"/>
      <c r="GBJ109" s="144"/>
      <c r="GBK109" s="144"/>
      <c r="GBL109" s="144"/>
      <c r="GBM109" s="144"/>
      <c r="GBN109" s="144"/>
      <c r="GBO109" s="144"/>
      <c r="GBP109" s="144"/>
      <c r="GBQ109" s="144"/>
      <c r="GBR109" s="144"/>
      <c r="GBS109" s="144"/>
      <c r="GBT109" s="144"/>
      <c r="GBU109" s="144"/>
      <c r="GBV109" s="144"/>
      <c r="GBW109" s="144"/>
      <c r="GBX109" s="144"/>
      <c r="GBY109" s="144"/>
      <c r="GBZ109" s="144"/>
      <c r="GCA109" s="144"/>
      <c r="GCB109" s="144"/>
      <c r="GCC109" s="144"/>
      <c r="GCD109" s="144"/>
      <c r="GCE109" s="144"/>
      <c r="GCF109" s="144"/>
      <c r="GCG109" s="144"/>
      <c r="GCH109" s="144"/>
      <c r="GCI109" s="144"/>
      <c r="GCJ109" s="144"/>
      <c r="GCK109" s="144"/>
      <c r="GCL109" s="144"/>
      <c r="GCM109" s="144"/>
      <c r="GCN109" s="144"/>
      <c r="GCO109" s="144"/>
      <c r="GCP109" s="144"/>
      <c r="GCQ109" s="144"/>
      <c r="GCR109" s="144"/>
      <c r="GCS109" s="144"/>
      <c r="GCT109" s="144"/>
      <c r="GCU109" s="144"/>
      <c r="GCV109" s="144"/>
      <c r="GCW109" s="144"/>
      <c r="GCX109" s="144"/>
      <c r="GCY109" s="144"/>
      <c r="GCZ109" s="144"/>
      <c r="GDA109" s="144"/>
      <c r="GDB109" s="144"/>
      <c r="GDC109" s="144"/>
      <c r="GDD109" s="144"/>
      <c r="GDE109" s="144"/>
      <c r="GDF109" s="144"/>
      <c r="GDG109" s="144"/>
      <c r="GDH109" s="144"/>
      <c r="GDI109" s="144"/>
      <c r="GDJ109" s="144"/>
      <c r="GDK109" s="144"/>
      <c r="GDL109" s="144"/>
      <c r="GDM109" s="144"/>
      <c r="GDN109" s="144"/>
      <c r="GDO109" s="144"/>
      <c r="GDP109" s="144"/>
      <c r="GDQ109" s="144"/>
      <c r="GDR109" s="144"/>
      <c r="GDS109" s="144"/>
      <c r="GDT109" s="144"/>
      <c r="GDU109" s="144"/>
      <c r="GDV109" s="144"/>
      <c r="GDW109" s="144"/>
      <c r="GDX109" s="144"/>
      <c r="GDY109" s="144"/>
      <c r="GDZ109" s="144"/>
      <c r="GEA109" s="144"/>
      <c r="GEB109" s="144"/>
      <c r="GEC109" s="144"/>
      <c r="GED109" s="144"/>
      <c r="GEE109" s="144"/>
      <c r="GEF109" s="144"/>
      <c r="GEG109" s="144"/>
      <c r="GEH109" s="144"/>
      <c r="GEI109" s="144"/>
      <c r="GEJ109" s="144"/>
      <c r="GEK109" s="144"/>
      <c r="GEL109" s="144"/>
      <c r="GEM109" s="144"/>
      <c r="GEN109" s="144"/>
      <c r="GEO109" s="144"/>
      <c r="GEP109" s="144"/>
      <c r="GEQ109" s="144"/>
      <c r="GER109" s="144"/>
      <c r="GES109" s="144"/>
      <c r="GET109" s="144"/>
      <c r="GEU109" s="144"/>
      <c r="GEV109" s="144"/>
      <c r="GEW109" s="144"/>
      <c r="GEX109" s="144"/>
      <c r="GEY109" s="144"/>
      <c r="GEZ109" s="144"/>
      <c r="GFA109" s="144"/>
      <c r="GFB109" s="144"/>
      <c r="GFC109" s="144"/>
      <c r="GFD109" s="144"/>
      <c r="GFE109" s="144"/>
      <c r="GFF109" s="144"/>
      <c r="GFG109" s="144"/>
      <c r="GFH109" s="144"/>
      <c r="GFI109" s="144"/>
      <c r="GFJ109" s="144"/>
      <c r="GFK109" s="144"/>
      <c r="GFL109" s="144"/>
      <c r="GFM109" s="144"/>
      <c r="GFN109" s="144"/>
      <c r="GFO109" s="144"/>
      <c r="GFP109" s="144"/>
      <c r="GFQ109" s="144"/>
      <c r="GFR109" s="144"/>
      <c r="GFS109" s="144"/>
      <c r="GFT109" s="144"/>
      <c r="GFU109" s="144"/>
      <c r="GFV109" s="144"/>
      <c r="GFW109" s="144"/>
      <c r="GFX109" s="144"/>
      <c r="GFY109" s="144"/>
      <c r="GFZ109" s="144"/>
      <c r="GGA109" s="144"/>
      <c r="GGB109" s="144"/>
      <c r="GGC109" s="144"/>
      <c r="GGD109" s="144"/>
      <c r="GGE109" s="144"/>
      <c r="GGF109" s="144"/>
      <c r="GGG109" s="144"/>
      <c r="GGH109" s="144"/>
      <c r="GGI109" s="144"/>
      <c r="GGJ109" s="144"/>
      <c r="GGK109" s="144"/>
      <c r="GGL109" s="144"/>
      <c r="GGM109" s="144"/>
      <c r="GGN109" s="144"/>
      <c r="GGO109" s="144"/>
      <c r="GGP109" s="144"/>
      <c r="GGQ109" s="144"/>
      <c r="GGR109" s="144"/>
      <c r="GGS109" s="144"/>
      <c r="GGT109" s="144"/>
      <c r="GGU109" s="144"/>
      <c r="GGV109" s="144"/>
      <c r="GGW109" s="144"/>
      <c r="GGX109" s="144"/>
      <c r="GGY109" s="144"/>
      <c r="GGZ109" s="144"/>
      <c r="GHA109" s="144"/>
      <c r="GHB109" s="144"/>
      <c r="GHC109" s="144"/>
      <c r="GHD109" s="144"/>
      <c r="GHE109" s="144"/>
      <c r="GHF109" s="144"/>
      <c r="GHG109" s="144"/>
      <c r="GHH109" s="144"/>
      <c r="GHI109" s="144"/>
      <c r="GHJ109" s="144"/>
      <c r="GHK109" s="144"/>
      <c r="GHL109" s="144"/>
      <c r="GHM109" s="144"/>
      <c r="GHN109" s="144"/>
      <c r="GHO109" s="144"/>
      <c r="GHP109" s="144"/>
      <c r="GHQ109" s="144"/>
      <c r="GHR109" s="144"/>
      <c r="GHS109" s="144"/>
      <c r="GHT109" s="144"/>
      <c r="GHU109" s="144"/>
      <c r="GHV109" s="144"/>
      <c r="GHW109" s="144"/>
      <c r="GHX109" s="144"/>
      <c r="GHY109" s="144"/>
      <c r="GHZ109" s="144"/>
      <c r="GIA109" s="144"/>
      <c r="GIB109" s="144"/>
      <c r="GIC109" s="144"/>
      <c r="GID109" s="144"/>
      <c r="GIE109" s="144"/>
      <c r="GIF109" s="144"/>
      <c r="GIG109" s="144"/>
      <c r="GIH109" s="144"/>
      <c r="GII109" s="144"/>
      <c r="GIJ109" s="144"/>
      <c r="GIK109" s="144"/>
      <c r="GIL109" s="144"/>
      <c r="GIM109" s="144"/>
      <c r="GIN109" s="144"/>
      <c r="GIO109" s="144"/>
      <c r="GIP109" s="144"/>
      <c r="GIQ109" s="144"/>
      <c r="GIR109" s="144"/>
      <c r="GIS109" s="144"/>
      <c r="GIT109" s="144"/>
      <c r="GIU109" s="144"/>
      <c r="GIV109" s="144"/>
      <c r="GIW109" s="144"/>
      <c r="GIX109" s="144"/>
      <c r="GIY109" s="144"/>
      <c r="GIZ109" s="144"/>
      <c r="GJA109" s="144"/>
      <c r="GJB109" s="144"/>
      <c r="GJC109" s="144"/>
      <c r="GJD109" s="144"/>
      <c r="GJE109" s="144"/>
      <c r="GJF109" s="144"/>
      <c r="GJG109" s="144"/>
      <c r="GJH109" s="144"/>
      <c r="GJI109" s="144"/>
      <c r="GJJ109" s="144"/>
      <c r="GJK109" s="144"/>
      <c r="GJL109" s="144"/>
      <c r="GJM109" s="144"/>
      <c r="GJN109" s="144"/>
      <c r="GJO109" s="144"/>
      <c r="GJP109" s="144"/>
      <c r="GJQ109" s="144"/>
      <c r="GJR109" s="144"/>
      <c r="GJS109" s="144"/>
      <c r="GJT109" s="144"/>
      <c r="GJU109" s="144"/>
      <c r="GJV109" s="144"/>
      <c r="GJW109" s="144"/>
      <c r="GJX109" s="144"/>
      <c r="GJY109" s="144"/>
      <c r="GJZ109" s="144"/>
      <c r="GKA109" s="144"/>
      <c r="GKB109" s="144"/>
      <c r="GKC109" s="144"/>
      <c r="GKD109" s="144"/>
      <c r="GKE109" s="144"/>
      <c r="GKF109" s="144"/>
      <c r="GKG109" s="144"/>
      <c r="GKH109" s="144"/>
      <c r="GKI109" s="144"/>
      <c r="GKJ109" s="144"/>
      <c r="GKK109" s="144"/>
      <c r="GKL109" s="144"/>
      <c r="GKM109" s="144"/>
      <c r="GKN109" s="144"/>
      <c r="GKO109" s="144"/>
      <c r="GKP109" s="144"/>
      <c r="GKQ109" s="144"/>
      <c r="GKR109" s="144"/>
      <c r="GKS109" s="144"/>
      <c r="GKT109" s="144"/>
      <c r="GKU109" s="144"/>
      <c r="GKV109" s="144"/>
      <c r="GKW109" s="144"/>
      <c r="GKX109" s="144"/>
      <c r="GKY109" s="144"/>
      <c r="GKZ109" s="144"/>
      <c r="GLA109" s="144"/>
      <c r="GLB109" s="144"/>
      <c r="GLC109" s="144"/>
      <c r="GLD109" s="144"/>
      <c r="GLE109" s="144"/>
      <c r="GLF109" s="144"/>
      <c r="GLG109" s="144"/>
      <c r="GLH109" s="144"/>
      <c r="GLI109" s="144"/>
      <c r="GLJ109" s="144"/>
      <c r="GLK109" s="144"/>
      <c r="GLL109" s="144"/>
      <c r="GLM109" s="144"/>
      <c r="GLN109" s="144"/>
      <c r="GLO109" s="144"/>
      <c r="GLP109" s="144"/>
      <c r="GLQ109" s="144"/>
      <c r="GLR109" s="144"/>
      <c r="GLS109" s="144"/>
      <c r="GLT109" s="144"/>
      <c r="GLU109" s="144"/>
      <c r="GLV109" s="144"/>
      <c r="GLW109" s="144"/>
      <c r="GLX109" s="144"/>
      <c r="GLY109" s="144"/>
      <c r="GLZ109" s="144"/>
      <c r="GMA109" s="144"/>
      <c r="GMB109" s="144"/>
      <c r="GMC109" s="144"/>
      <c r="GMD109" s="144"/>
      <c r="GME109" s="144"/>
      <c r="GMF109" s="144"/>
      <c r="GMG109" s="144"/>
      <c r="GMH109" s="144"/>
      <c r="GMI109" s="144"/>
      <c r="GMJ109" s="144"/>
      <c r="GMK109" s="144"/>
      <c r="GML109" s="144"/>
      <c r="GMM109" s="144"/>
      <c r="GMN109" s="144"/>
      <c r="GMO109" s="144"/>
      <c r="GMP109" s="144"/>
      <c r="GMQ109" s="144"/>
      <c r="GMR109" s="144"/>
      <c r="GMS109" s="144"/>
      <c r="GMT109" s="144"/>
      <c r="GMU109" s="144"/>
      <c r="GMV109" s="144"/>
      <c r="GMW109" s="144"/>
      <c r="GMX109" s="144"/>
      <c r="GMY109" s="144"/>
      <c r="GMZ109" s="144"/>
      <c r="GNA109" s="144"/>
      <c r="GNB109" s="144"/>
      <c r="GNC109" s="144"/>
      <c r="GND109" s="144"/>
      <c r="GNE109" s="144"/>
      <c r="GNF109" s="144"/>
      <c r="GNG109" s="144"/>
      <c r="GNH109" s="144"/>
      <c r="GNI109" s="144"/>
      <c r="GNJ109" s="144"/>
      <c r="GNK109" s="144"/>
      <c r="GNL109" s="144"/>
      <c r="GNM109" s="144"/>
      <c r="GNN109" s="144"/>
      <c r="GNO109" s="144"/>
      <c r="GNP109" s="144"/>
      <c r="GNQ109" s="144"/>
      <c r="GNR109" s="144"/>
      <c r="GNS109" s="144"/>
      <c r="GNT109" s="144"/>
      <c r="GNU109" s="144"/>
      <c r="GNV109" s="144"/>
      <c r="GNW109" s="144"/>
      <c r="GNX109" s="144"/>
      <c r="GNY109" s="144"/>
      <c r="GNZ109" s="144"/>
      <c r="GOA109" s="144"/>
      <c r="GOB109" s="144"/>
      <c r="GOC109" s="144"/>
      <c r="GOD109" s="144"/>
      <c r="GOE109" s="144"/>
      <c r="GOF109" s="144"/>
      <c r="GOG109" s="144"/>
      <c r="GOH109" s="144"/>
      <c r="GOI109" s="144"/>
      <c r="GOJ109" s="144"/>
      <c r="GOK109" s="144"/>
      <c r="GOL109" s="144"/>
      <c r="GOM109" s="144"/>
      <c r="GON109" s="144"/>
      <c r="GOO109" s="144"/>
      <c r="GOP109" s="144"/>
      <c r="GOQ109" s="144"/>
      <c r="GOR109" s="144"/>
      <c r="GOS109" s="144"/>
      <c r="GOT109" s="144"/>
      <c r="GOU109" s="144"/>
      <c r="GOV109" s="144"/>
      <c r="GOW109" s="144"/>
      <c r="GOX109" s="144"/>
      <c r="GOY109" s="144"/>
      <c r="GOZ109" s="144"/>
      <c r="GPA109" s="144"/>
      <c r="GPB109" s="144"/>
      <c r="GPC109" s="144"/>
      <c r="GPD109" s="144"/>
      <c r="GPE109" s="144"/>
      <c r="GPF109" s="144"/>
      <c r="GPG109" s="144"/>
      <c r="GPH109" s="144"/>
      <c r="GPI109" s="144"/>
      <c r="GPJ109" s="144"/>
      <c r="GPK109" s="144"/>
      <c r="GPL109" s="144"/>
      <c r="GPM109" s="144"/>
      <c r="GPN109" s="144"/>
      <c r="GPO109" s="144"/>
      <c r="GPP109" s="144"/>
      <c r="GPQ109" s="144"/>
      <c r="GPR109" s="144"/>
      <c r="GPS109" s="144"/>
      <c r="GPT109" s="144"/>
      <c r="GPU109" s="144"/>
      <c r="GPV109" s="144"/>
      <c r="GPW109" s="144"/>
      <c r="GPX109" s="144"/>
      <c r="GPY109" s="144"/>
      <c r="GPZ109" s="144"/>
      <c r="GQA109" s="144"/>
      <c r="GQB109" s="144"/>
      <c r="GQC109" s="144"/>
      <c r="GQD109" s="144"/>
      <c r="GQE109" s="144"/>
      <c r="GQF109" s="144"/>
      <c r="GQG109" s="144"/>
      <c r="GQH109" s="144"/>
      <c r="GQI109" s="144"/>
      <c r="GQJ109" s="144"/>
      <c r="GQK109" s="144"/>
      <c r="GQL109" s="144"/>
      <c r="GQM109" s="144"/>
      <c r="GQN109" s="144"/>
      <c r="GQO109" s="144"/>
      <c r="GQP109" s="144"/>
      <c r="GQQ109" s="144"/>
      <c r="GQR109" s="144"/>
      <c r="GQS109" s="144"/>
      <c r="GQT109" s="144"/>
      <c r="GQU109" s="144"/>
      <c r="GQV109" s="144"/>
      <c r="GQW109" s="144"/>
      <c r="GQX109" s="144"/>
      <c r="GQY109" s="144"/>
      <c r="GQZ109" s="144"/>
      <c r="GRA109" s="144"/>
      <c r="GRB109" s="144"/>
      <c r="GRC109" s="144"/>
      <c r="GRD109" s="144"/>
      <c r="GRE109" s="144"/>
      <c r="GRF109" s="144"/>
      <c r="GRG109" s="144"/>
      <c r="GRH109" s="144"/>
      <c r="GRI109" s="144"/>
      <c r="GRJ109" s="144"/>
      <c r="GRK109" s="144"/>
      <c r="GRL109" s="144"/>
      <c r="GRM109" s="144"/>
      <c r="GRN109" s="144"/>
      <c r="GRO109" s="144"/>
      <c r="GRP109" s="144"/>
      <c r="GRQ109" s="144"/>
      <c r="GRR109" s="144"/>
      <c r="GRS109" s="144"/>
      <c r="GRT109" s="144"/>
      <c r="GRU109" s="144"/>
      <c r="GRV109" s="144"/>
      <c r="GRW109" s="144"/>
      <c r="GRX109" s="144"/>
      <c r="GRY109" s="144"/>
      <c r="GRZ109" s="144"/>
      <c r="GSA109" s="144"/>
      <c r="GSB109" s="144"/>
      <c r="GSC109" s="144"/>
      <c r="GSD109" s="144"/>
      <c r="GSE109" s="144"/>
      <c r="GSF109" s="144"/>
      <c r="GSG109" s="144"/>
      <c r="GSH109" s="144"/>
      <c r="GSI109" s="144"/>
      <c r="GSJ109" s="144"/>
      <c r="GSK109" s="144"/>
      <c r="GSL109" s="144"/>
      <c r="GSM109" s="144"/>
      <c r="GSN109" s="144"/>
      <c r="GSO109" s="144"/>
      <c r="GSP109" s="144"/>
      <c r="GSQ109" s="144"/>
      <c r="GSR109" s="144"/>
      <c r="GSS109" s="144"/>
      <c r="GST109" s="144"/>
      <c r="GSU109" s="144"/>
      <c r="GSV109" s="144"/>
      <c r="GSW109" s="144"/>
      <c r="GSX109" s="144"/>
      <c r="GSY109" s="144"/>
      <c r="GSZ109" s="144"/>
      <c r="GTA109" s="144"/>
      <c r="GTB109" s="144"/>
      <c r="GTC109" s="144"/>
      <c r="GTD109" s="144"/>
      <c r="GTE109" s="144"/>
      <c r="GTF109" s="144"/>
      <c r="GTG109" s="144"/>
      <c r="GTH109" s="144"/>
      <c r="GTI109" s="144"/>
      <c r="GTJ109" s="144"/>
      <c r="GTK109" s="144"/>
      <c r="GTL109" s="144"/>
      <c r="GTM109" s="144"/>
      <c r="GTN109" s="144"/>
      <c r="GTO109" s="144"/>
      <c r="GTP109" s="144"/>
      <c r="GTQ109" s="144"/>
      <c r="GTR109" s="144"/>
      <c r="GTS109" s="144"/>
      <c r="GTT109" s="144"/>
      <c r="GTU109" s="144"/>
      <c r="GTV109" s="144"/>
      <c r="GTW109" s="144"/>
      <c r="GTX109" s="144"/>
      <c r="GTY109" s="144"/>
      <c r="GTZ109" s="144"/>
      <c r="GUA109" s="144"/>
      <c r="GUB109" s="144"/>
      <c r="GUC109" s="144"/>
      <c r="GUD109" s="144"/>
      <c r="GUE109" s="144"/>
      <c r="GUF109" s="144"/>
      <c r="GUG109" s="144"/>
      <c r="GUH109" s="144"/>
      <c r="GUI109" s="144"/>
      <c r="GUJ109" s="144"/>
      <c r="GUK109" s="144"/>
      <c r="GUL109" s="144"/>
      <c r="GUM109" s="144"/>
      <c r="GUN109" s="144"/>
      <c r="GUO109" s="144"/>
      <c r="GUP109" s="144"/>
      <c r="GUQ109" s="144"/>
      <c r="GUR109" s="144"/>
      <c r="GUS109" s="144"/>
      <c r="GUT109" s="144"/>
      <c r="GUU109" s="144"/>
      <c r="GUV109" s="144"/>
      <c r="GUW109" s="144"/>
      <c r="GUX109" s="144"/>
      <c r="GUY109" s="144"/>
      <c r="GUZ109" s="144"/>
      <c r="GVA109" s="144"/>
      <c r="GVB109" s="144"/>
      <c r="GVC109" s="144"/>
      <c r="GVD109" s="144"/>
      <c r="GVE109" s="144"/>
      <c r="GVF109" s="144"/>
      <c r="GVG109" s="144"/>
      <c r="GVH109" s="144"/>
      <c r="GVI109" s="144"/>
      <c r="GVJ109" s="144"/>
      <c r="GVK109" s="144"/>
      <c r="GVL109" s="144"/>
      <c r="GVM109" s="144"/>
      <c r="GVN109" s="144"/>
      <c r="GVO109" s="144"/>
      <c r="GVP109" s="144"/>
      <c r="GVQ109" s="144"/>
      <c r="GVR109" s="144"/>
      <c r="GVS109" s="144"/>
      <c r="GVT109" s="144"/>
      <c r="GVU109" s="144"/>
      <c r="GVV109" s="144"/>
      <c r="GVW109" s="144"/>
      <c r="GVX109" s="144"/>
      <c r="GVY109" s="144"/>
      <c r="GVZ109" s="144"/>
      <c r="GWA109" s="144"/>
      <c r="GWB109" s="144"/>
      <c r="GWC109" s="144"/>
      <c r="GWD109" s="144"/>
      <c r="GWE109" s="144"/>
      <c r="GWF109" s="144"/>
      <c r="GWG109" s="144"/>
      <c r="GWH109" s="144"/>
      <c r="GWI109" s="144"/>
      <c r="GWJ109" s="144"/>
      <c r="GWK109" s="144"/>
      <c r="GWL109" s="144"/>
      <c r="GWM109" s="144"/>
      <c r="GWN109" s="144"/>
      <c r="GWO109" s="144"/>
      <c r="GWP109" s="144"/>
      <c r="GWQ109" s="144"/>
      <c r="GWR109" s="144"/>
      <c r="GWS109" s="144"/>
      <c r="GWT109" s="144"/>
      <c r="GWU109" s="144"/>
      <c r="GWV109" s="144"/>
      <c r="GWW109" s="144"/>
      <c r="GWX109" s="144"/>
      <c r="GWY109" s="144"/>
      <c r="GWZ109" s="144"/>
      <c r="GXA109" s="144"/>
      <c r="GXB109" s="144"/>
      <c r="GXC109" s="144"/>
      <c r="GXD109" s="144"/>
      <c r="GXE109" s="144"/>
      <c r="GXF109" s="144"/>
      <c r="GXG109" s="144"/>
      <c r="GXH109" s="144"/>
      <c r="GXI109" s="144"/>
      <c r="GXJ109" s="144"/>
      <c r="GXK109" s="144"/>
      <c r="GXL109" s="144"/>
      <c r="GXM109" s="144"/>
      <c r="GXN109" s="144"/>
      <c r="GXO109" s="144"/>
      <c r="GXP109" s="144"/>
      <c r="GXQ109" s="144"/>
      <c r="GXR109" s="144"/>
      <c r="GXS109" s="144"/>
      <c r="GXT109" s="144"/>
      <c r="GXU109" s="144"/>
      <c r="GXV109" s="144"/>
      <c r="GXW109" s="144"/>
      <c r="GXX109" s="144"/>
      <c r="GXY109" s="144"/>
      <c r="GXZ109" s="144"/>
      <c r="GYA109" s="144"/>
      <c r="GYB109" s="144"/>
      <c r="GYC109" s="144"/>
      <c r="GYD109" s="144"/>
      <c r="GYE109" s="144"/>
      <c r="GYF109" s="144"/>
      <c r="GYG109" s="144"/>
      <c r="GYH109" s="144"/>
      <c r="GYI109" s="144"/>
      <c r="GYJ109" s="144"/>
      <c r="GYK109" s="144"/>
      <c r="GYL109" s="144"/>
      <c r="GYM109" s="144"/>
      <c r="GYN109" s="144"/>
      <c r="GYO109" s="144"/>
      <c r="GYP109" s="144"/>
      <c r="GYQ109" s="144"/>
      <c r="GYR109" s="144"/>
      <c r="GYS109" s="144"/>
      <c r="GYT109" s="144"/>
      <c r="GYU109" s="144"/>
      <c r="GYV109" s="144"/>
      <c r="GYW109" s="144"/>
      <c r="GYX109" s="144"/>
      <c r="GYY109" s="144"/>
      <c r="GYZ109" s="144"/>
      <c r="GZA109" s="144"/>
      <c r="GZB109" s="144"/>
      <c r="GZC109" s="144"/>
      <c r="GZD109" s="144"/>
      <c r="GZE109" s="144"/>
      <c r="GZF109" s="144"/>
      <c r="GZG109" s="144"/>
      <c r="GZH109" s="144"/>
      <c r="GZI109" s="144"/>
      <c r="GZJ109" s="144"/>
      <c r="GZK109" s="144"/>
      <c r="GZL109" s="144"/>
      <c r="GZM109" s="144"/>
      <c r="GZN109" s="144"/>
      <c r="GZO109" s="144"/>
      <c r="GZP109" s="144"/>
      <c r="GZQ109" s="144"/>
      <c r="GZR109" s="144"/>
      <c r="GZS109" s="144"/>
      <c r="GZT109" s="144"/>
      <c r="GZU109" s="144"/>
      <c r="GZV109" s="144"/>
      <c r="GZW109" s="144"/>
      <c r="GZX109" s="144"/>
      <c r="GZY109" s="144"/>
      <c r="GZZ109" s="144"/>
      <c r="HAA109" s="144"/>
      <c r="HAB109" s="144"/>
      <c r="HAC109" s="144"/>
      <c r="HAD109" s="144"/>
      <c r="HAE109" s="144"/>
      <c r="HAF109" s="144"/>
      <c r="HAG109" s="144"/>
      <c r="HAH109" s="144"/>
      <c r="HAI109" s="144"/>
      <c r="HAJ109" s="144"/>
      <c r="HAK109" s="144"/>
      <c r="HAL109" s="144"/>
      <c r="HAM109" s="144"/>
      <c r="HAN109" s="144"/>
      <c r="HAO109" s="144"/>
      <c r="HAP109" s="144"/>
      <c r="HAQ109" s="144"/>
      <c r="HAR109" s="144"/>
      <c r="HAS109" s="144"/>
      <c r="HAT109" s="144"/>
      <c r="HAU109" s="144"/>
      <c r="HAV109" s="144"/>
      <c r="HAW109" s="144"/>
      <c r="HAX109" s="144"/>
      <c r="HAY109" s="144"/>
      <c r="HAZ109" s="144"/>
      <c r="HBA109" s="144"/>
      <c r="HBB109" s="144"/>
      <c r="HBC109" s="144"/>
      <c r="HBD109" s="144"/>
      <c r="HBE109" s="144"/>
      <c r="HBF109" s="144"/>
      <c r="HBG109" s="144"/>
      <c r="HBH109" s="144"/>
      <c r="HBI109" s="144"/>
      <c r="HBJ109" s="144"/>
      <c r="HBK109" s="144"/>
      <c r="HBL109" s="144"/>
      <c r="HBM109" s="144"/>
      <c r="HBN109" s="144"/>
      <c r="HBO109" s="144"/>
      <c r="HBP109" s="144"/>
      <c r="HBQ109" s="144"/>
      <c r="HBR109" s="144"/>
      <c r="HBS109" s="144"/>
      <c r="HBT109" s="144"/>
      <c r="HBU109" s="144"/>
      <c r="HBV109" s="144"/>
      <c r="HBW109" s="144"/>
      <c r="HBX109" s="144"/>
      <c r="HBY109" s="144"/>
      <c r="HBZ109" s="144"/>
      <c r="HCA109" s="144"/>
      <c r="HCB109" s="144"/>
      <c r="HCC109" s="144"/>
      <c r="HCD109" s="144"/>
      <c r="HCE109" s="144"/>
      <c r="HCF109" s="144"/>
      <c r="HCG109" s="144"/>
      <c r="HCH109" s="144"/>
      <c r="HCI109" s="144"/>
      <c r="HCJ109" s="144"/>
      <c r="HCK109" s="144"/>
      <c r="HCL109" s="144"/>
      <c r="HCM109" s="144"/>
      <c r="HCN109" s="144"/>
      <c r="HCO109" s="144"/>
      <c r="HCP109" s="144"/>
      <c r="HCQ109" s="144"/>
      <c r="HCR109" s="144"/>
      <c r="HCS109" s="144"/>
      <c r="HCT109" s="144"/>
      <c r="HCU109" s="144"/>
      <c r="HCV109" s="144"/>
      <c r="HCW109" s="144"/>
      <c r="HCX109" s="144"/>
      <c r="HCY109" s="144"/>
      <c r="HCZ109" s="144"/>
      <c r="HDA109" s="144"/>
      <c r="HDB109" s="144"/>
      <c r="HDC109" s="144"/>
      <c r="HDD109" s="144"/>
      <c r="HDE109" s="144"/>
      <c r="HDF109" s="144"/>
      <c r="HDG109" s="144"/>
      <c r="HDH109" s="144"/>
      <c r="HDI109" s="144"/>
      <c r="HDJ109" s="144"/>
      <c r="HDK109" s="144"/>
      <c r="HDL109" s="144"/>
      <c r="HDM109" s="144"/>
      <c r="HDN109" s="144"/>
      <c r="HDO109" s="144"/>
      <c r="HDP109" s="144"/>
      <c r="HDQ109" s="144"/>
      <c r="HDR109" s="144"/>
      <c r="HDS109" s="144"/>
      <c r="HDT109" s="144"/>
      <c r="HDU109" s="144"/>
      <c r="HDV109" s="144"/>
      <c r="HDW109" s="144"/>
      <c r="HDX109" s="144"/>
      <c r="HDY109" s="144"/>
      <c r="HDZ109" s="144"/>
      <c r="HEA109" s="144"/>
      <c r="HEB109" s="144"/>
      <c r="HEC109" s="144"/>
      <c r="HED109" s="144"/>
      <c r="HEE109" s="144"/>
      <c r="HEF109" s="144"/>
      <c r="HEG109" s="144"/>
      <c r="HEH109" s="144"/>
      <c r="HEI109" s="144"/>
      <c r="HEJ109" s="144"/>
      <c r="HEK109" s="144"/>
      <c r="HEL109" s="144"/>
      <c r="HEM109" s="144"/>
      <c r="HEN109" s="144"/>
      <c r="HEO109" s="144"/>
      <c r="HEP109" s="144"/>
      <c r="HEQ109" s="144"/>
      <c r="HER109" s="144"/>
      <c r="HES109" s="144"/>
      <c r="HET109" s="144"/>
      <c r="HEU109" s="144"/>
      <c r="HEV109" s="144"/>
      <c r="HEW109" s="144"/>
      <c r="HEX109" s="144"/>
      <c r="HEY109" s="144"/>
      <c r="HEZ109" s="144"/>
      <c r="HFA109" s="144"/>
      <c r="HFB109" s="144"/>
      <c r="HFC109" s="144"/>
      <c r="HFD109" s="144"/>
      <c r="HFE109" s="144"/>
      <c r="HFF109" s="144"/>
      <c r="HFG109" s="144"/>
      <c r="HFH109" s="144"/>
      <c r="HFI109" s="144"/>
      <c r="HFJ109" s="144"/>
      <c r="HFK109" s="144"/>
      <c r="HFL109" s="144"/>
      <c r="HFM109" s="144"/>
      <c r="HFN109" s="144"/>
      <c r="HFO109" s="144"/>
      <c r="HFP109" s="144"/>
      <c r="HFQ109" s="144"/>
      <c r="HFR109" s="144"/>
      <c r="HFS109" s="144"/>
      <c r="HFT109" s="144"/>
      <c r="HFU109" s="144"/>
      <c r="HFV109" s="144"/>
      <c r="HFW109" s="144"/>
      <c r="HFX109" s="144"/>
      <c r="HFY109" s="144"/>
      <c r="HFZ109" s="144"/>
      <c r="HGA109" s="144"/>
      <c r="HGB109" s="144"/>
      <c r="HGC109" s="144"/>
      <c r="HGD109" s="144"/>
      <c r="HGE109" s="144"/>
      <c r="HGF109" s="144"/>
      <c r="HGG109" s="144"/>
      <c r="HGH109" s="144"/>
      <c r="HGI109" s="144"/>
      <c r="HGJ109" s="144"/>
      <c r="HGK109" s="144"/>
      <c r="HGL109" s="144"/>
      <c r="HGM109" s="144"/>
      <c r="HGN109" s="144"/>
      <c r="HGO109" s="144"/>
      <c r="HGP109" s="144"/>
      <c r="HGQ109" s="144"/>
      <c r="HGR109" s="144"/>
      <c r="HGS109" s="144"/>
      <c r="HGT109" s="144"/>
      <c r="HGU109" s="144"/>
      <c r="HGV109" s="144"/>
      <c r="HGW109" s="144"/>
      <c r="HGX109" s="144"/>
      <c r="HGY109" s="144"/>
      <c r="HGZ109" s="144"/>
      <c r="HHA109" s="144"/>
      <c r="HHB109" s="144"/>
      <c r="HHC109" s="144"/>
      <c r="HHD109" s="144"/>
      <c r="HHE109" s="144"/>
      <c r="HHF109" s="144"/>
      <c r="HHG109" s="144"/>
      <c r="HHH109" s="144"/>
      <c r="HHI109" s="144"/>
      <c r="HHJ109" s="144"/>
      <c r="HHK109" s="144"/>
      <c r="HHL109" s="144"/>
      <c r="HHM109" s="144"/>
      <c r="HHN109" s="144"/>
      <c r="HHO109" s="144"/>
      <c r="HHP109" s="144"/>
      <c r="HHQ109" s="144"/>
      <c r="HHR109" s="144"/>
      <c r="HHS109" s="144"/>
      <c r="HHT109" s="144"/>
      <c r="HHU109" s="144"/>
      <c r="HHV109" s="144"/>
      <c r="HHW109" s="144"/>
      <c r="HHX109" s="144"/>
      <c r="HHY109" s="144"/>
      <c r="HHZ109" s="144"/>
      <c r="HIA109" s="144"/>
      <c r="HIB109" s="144"/>
      <c r="HIC109" s="144"/>
      <c r="HID109" s="144"/>
      <c r="HIE109" s="144"/>
      <c r="HIF109" s="144"/>
      <c r="HIG109" s="144"/>
      <c r="HIH109" s="144"/>
      <c r="HII109" s="144"/>
      <c r="HIJ109" s="144"/>
      <c r="HIK109" s="144"/>
      <c r="HIL109" s="144"/>
      <c r="HIM109" s="144"/>
      <c r="HIN109" s="144"/>
      <c r="HIO109" s="144"/>
      <c r="HIP109" s="144"/>
      <c r="HIQ109" s="144"/>
      <c r="HIR109" s="144"/>
      <c r="HIS109" s="144"/>
      <c r="HIT109" s="144"/>
      <c r="HIU109" s="144"/>
      <c r="HIV109" s="144"/>
      <c r="HIW109" s="144"/>
      <c r="HIX109" s="144"/>
      <c r="HIY109" s="144"/>
      <c r="HIZ109" s="144"/>
      <c r="HJA109" s="144"/>
      <c r="HJB109" s="144"/>
      <c r="HJC109" s="144"/>
      <c r="HJD109" s="144"/>
      <c r="HJE109" s="144"/>
      <c r="HJF109" s="144"/>
      <c r="HJG109" s="144"/>
      <c r="HJH109" s="144"/>
      <c r="HJI109" s="144"/>
      <c r="HJJ109" s="144"/>
      <c r="HJK109" s="144"/>
      <c r="HJL109" s="144"/>
      <c r="HJM109" s="144"/>
      <c r="HJN109" s="144"/>
      <c r="HJO109" s="144"/>
      <c r="HJP109" s="144"/>
      <c r="HJQ109" s="144"/>
      <c r="HJR109" s="144"/>
      <c r="HJS109" s="144"/>
      <c r="HJT109" s="144"/>
      <c r="HJU109" s="144"/>
      <c r="HJV109" s="144"/>
      <c r="HJW109" s="144"/>
      <c r="HJX109" s="144"/>
      <c r="HJY109" s="144"/>
      <c r="HJZ109" s="144"/>
      <c r="HKA109" s="144"/>
      <c r="HKB109" s="144"/>
      <c r="HKC109" s="144"/>
      <c r="HKD109" s="144"/>
      <c r="HKE109" s="144"/>
      <c r="HKF109" s="144"/>
      <c r="HKG109" s="144"/>
      <c r="HKH109" s="144"/>
      <c r="HKI109" s="144"/>
      <c r="HKJ109" s="144"/>
      <c r="HKK109" s="144"/>
      <c r="HKL109" s="144"/>
      <c r="HKM109" s="144"/>
      <c r="HKN109" s="144"/>
      <c r="HKO109" s="144"/>
      <c r="HKP109" s="144"/>
      <c r="HKQ109" s="144"/>
      <c r="HKR109" s="144"/>
      <c r="HKS109" s="144"/>
      <c r="HKT109" s="144"/>
      <c r="HKU109" s="144"/>
      <c r="HKV109" s="144"/>
      <c r="HKW109" s="144"/>
      <c r="HKX109" s="144"/>
      <c r="HKY109" s="144"/>
      <c r="HKZ109" s="144"/>
      <c r="HLA109" s="144"/>
      <c r="HLB109" s="144"/>
      <c r="HLC109" s="144"/>
      <c r="HLD109" s="144"/>
      <c r="HLE109" s="144"/>
      <c r="HLF109" s="144"/>
      <c r="HLG109" s="144"/>
      <c r="HLH109" s="144"/>
      <c r="HLI109" s="144"/>
      <c r="HLJ109" s="144"/>
      <c r="HLK109" s="144"/>
      <c r="HLL109" s="144"/>
      <c r="HLM109" s="144"/>
      <c r="HLN109" s="144"/>
      <c r="HLO109" s="144"/>
      <c r="HLP109" s="144"/>
      <c r="HLQ109" s="144"/>
      <c r="HLR109" s="144"/>
      <c r="HLS109" s="144"/>
      <c r="HLT109" s="144"/>
      <c r="HLU109" s="144"/>
      <c r="HLV109" s="144"/>
      <c r="HLW109" s="144"/>
      <c r="HLX109" s="144"/>
      <c r="HLY109" s="144"/>
      <c r="HLZ109" s="144"/>
      <c r="HMA109" s="144"/>
      <c r="HMB109" s="144"/>
      <c r="HMC109" s="144"/>
      <c r="HMD109" s="144"/>
      <c r="HME109" s="144"/>
      <c r="HMF109" s="144"/>
      <c r="HMG109" s="144"/>
      <c r="HMH109" s="144"/>
      <c r="HMI109" s="144"/>
      <c r="HMJ109" s="144"/>
      <c r="HMK109" s="144"/>
      <c r="HML109" s="144"/>
      <c r="HMM109" s="144"/>
      <c r="HMN109" s="144"/>
      <c r="HMO109" s="144"/>
      <c r="HMP109" s="144"/>
      <c r="HMQ109" s="144"/>
      <c r="HMR109" s="144"/>
      <c r="HMS109" s="144"/>
      <c r="HMT109" s="144"/>
      <c r="HMU109" s="144"/>
      <c r="HMV109" s="144"/>
      <c r="HMW109" s="144"/>
      <c r="HMX109" s="144"/>
      <c r="HMY109" s="144"/>
      <c r="HMZ109" s="144"/>
      <c r="HNA109" s="144"/>
      <c r="HNB109" s="144"/>
      <c r="HNC109" s="144"/>
      <c r="HND109" s="144"/>
      <c r="HNE109" s="144"/>
      <c r="HNF109" s="144"/>
      <c r="HNG109" s="144"/>
      <c r="HNH109" s="144"/>
      <c r="HNI109" s="144"/>
      <c r="HNJ109" s="144"/>
      <c r="HNK109" s="144"/>
      <c r="HNL109" s="144"/>
      <c r="HNM109" s="144"/>
      <c r="HNN109" s="144"/>
      <c r="HNO109" s="144"/>
      <c r="HNP109" s="144"/>
      <c r="HNQ109" s="144"/>
      <c r="HNR109" s="144"/>
      <c r="HNS109" s="144"/>
      <c r="HNT109" s="144"/>
      <c r="HNU109" s="144"/>
      <c r="HNV109" s="144"/>
      <c r="HNW109" s="144"/>
      <c r="HNX109" s="144"/>
      <c r="HNY109" s="144"/>
      <c r="HNZ109" s="144"/>
      <c r="HOA109" s="144"/>
      <c r="HOB109" s="144"/>
      <c r="HOC109" s="144"/>
      <c r="HOD109" s="144"/>
      <c r="HOE109" s="144"/>
      <c r="HOF109" s="144"/>
      <c r="HOG109" s="144"/>
      <c r="HOH109" s="144"/>
      <c r="HOI109" s="144"/>
      <c r="HOJ109" s="144"/>
      <c r="HOK109" s="144"/>
      <c r="HOL109" s="144"/>
      <c r="HOM109" s="144"/>
      <c r="HON109" s="144"/>
      <c r="HOO109" s="144"/>
      <c r="HOP109" s="144"/>
      <c r="HOQ109" s="144"/>
      <c r="HOR109" s="144"/>
      <c r="HOS109" s="144"/>
      <c r="HOT109" s="144"/>
      <c r="HOU109" s="144"/>
      <c r="HOV109" s="144"/>
      <c r="HOW109" s="144"/>
      <c r="HOX109" s="144"/>
      <c r="HOY109" s="144"/>
      <c r="HOZ109" s="144"/>
      <c r="HPA109" s="144"/>
      <c r="HPB109" s="144"/>
      <c r="HPC109" s="144"/>
      <c r="HPD109" s="144"/>
      <c r="HPE109" s="144"/>
      <c r="HPF109" s="144"/>
      <c r="HPG109" s="144"/>
      <c r="HPH109" s="144"/>
      <c r="HPI109" s="144"/>
      <c r="HPJ109" s="144"/>
      <c r="HPK109" s="144"/>
      <c r="HPL109" s="144"/>
      <c r="HPM109" s="144"/>
      <c r="HPN109" s="144"/>
      <c r="HPO109" s="144"/>
      <c r="HPP109" s="144"/>
      <c r="HPQ109" s="144"/>
      <c r="HPR109" s="144"/>
      <c r="HPS109" s="144"/>
      <c r="HPT109" s="144"/>
      <c r="HPU109" s="144"/>
      <c r="HPV109" s="144"/>
      <c r="HPW109" s="144"/>
      <c r="HPX109" s="144"/>
      <c r="HPY109" s="144"/>
      <c r="HPZ109" s="144"/>
      <c r="HQA109" s="144"/>
      <c r="HQB109" s="144"/>
      <c r="HQC109" s="144"/>
      <c r="HQD109" s="144"/>
      <c r="HQE109" s="144"/>
      <c r="HQF109" s="144"/>
      <c r="HQG109" s="144"/>
      <c r="HQH109" s="144"/>
      <c r="HQI109" s="144"/>
      <c r="HQJ109" s="144"/>
      <c r="HQK109" s="144"/>
      <c r="HQL109" s="144"/>
      <c r="HQM109" s="144"/>
      <c r="HQN109" s="144"/>
      <c r="HQO109" s="144"/>
      <c r="HQP109" s="144"/>
      <c r="HQQ109" s="144"/>
      <c r="HQR109" s="144"/>
      <c r="HQS109" s="144"/>
      <c r="HQT109" s="144"/>
      <c r="HQU109" s="144"/>
      <c r="HQV109" s="144"/>
      <c r="HQW109" s="144"/>
      <c r="HQX109" s="144"/>
      <c r="HQY109" s="144"/>
      <c r="HQZ109" s="144"/>
      <c r="HRA109" s="144"/>
      <c r="HRB109" s="144"/>
      <c r="HRC109" s="144"/>
      <c r="HRD109" s="144"/>
      <c r="HRE109" s="144"/>
      <c r="HRF109" s="144"/>
      <c r="HRG109" s="144"/>
      <c r="HRH109" s="144"/>
      <c r="HRI109" s="144"/>
      <c r="HRJ109" s="144"/>
      <c r="HRK109" s="144"/>
      <c r="HRL109" s="144"/>
      <c r="HRM109" s="144"/>
      <c r="HRN109" s="144"/>
      <c r="HRO109" s="144"/>
      <c r="HRP109" s="144"/>
      <c r="HRQ109" s="144"/>
      <c r="HRR109" s="144"/>
      <c r="HRS109" s="144"/>
      <c r="HRT109" s="144"/>
      <c r="HRU109" s="144"/>
      <c r="HRV109" s="144"/>
      <c r="HRW109" s="144"/>
      <c r="HRX109" s="144"/>
      <c r="HRY109" s="144"/>
      <c r="HRZ109" s="144"/>
      <c r="HSA109" s="144"/>
      <c r="HSB109" s="144"/>
      <c r="HSC109" s="144"/>
      <c r="HSD109" s="144"/>
      <c r="HSE109" s="144"/>
      <c r="HSF109" s="144"/>
      <c r="HSG109" s="144"/>
      <c r="HSH109" s="144"/>
      <c r="HSI109" s="144"/>
      <c r="HSJ109" s="144"/>
      <c r="HSK109" s="144"/>
      <c r="HSL109" s="144"/>
      <c r="HSM109" s="144"/>
      <c r="HSN109" s="144"/>
      <c r="HSO109" s="144"/>
      <c r="HSP109" s="144"/>
      <c r="HSQ109" s="144"/>
      <c r="HSR109" s="144"/>
      <c r="HSS109" s="144"/>
      <c r="HST109" s="144"/>
      <c r="HSU109" s="144"/>
      <c r="HSV109" s="144"/>
      <c r="HSW109" s="144"/>
      <c r="HSX109" s="144"/>
      <c r="HSY109" s="144"/>
      <c r="HSZ109" s="144"/>
      <c r="HTA109" s="144"/>
      <c r="HTB109" s="144"/>
      <c r="HTC109" s="144"/>
      <c r="HTD109" s="144"/>
      <c r="HTE109" s="144"/>
      <c r="HTF109" s="144"/>
      <c r="HTG109" s="144"/>
      <c r="HTH109" s="144"/>
      <c r="HTI109" s="144"/>
      <c r="HTJ109" s="144"/>
      <c r="HTK109" s="144"/>
      <c r="HTL109" s="144"/>
      <c r="HTM109" s="144"/>
      <c r="HTN109" s="144"/>
      <c r="HTO109" s="144"/>
      <c r="HTP109" s="144"/>
      <c r="HTQ109" s="144"/>
      <c r="HTR109" s="144"/>
      <c r="HTS109" s="144"/>
      <c r="HTT109" s="144"/>
      <c r="HTU109" s="144"/>
      <c r="HTV109" s="144"/>
      <c r="HTW109" s="144"/>
      <c r="HTX109" s="144"/>
      <c r="HTY109" s="144"/>
      <c r="HTZ109" s="144"/>
      <c r="HUA109" s="144"/>
      <c r="HUB109" s="144"/>
      <c r="HUC109" s="144"/>
      <c r="HUD109" s="144"/>
      <c r="HUE109" s="144"/>
      <c r="HUF109" s="144"/>
      <c r="HUG109" s="144"/>
      <c r="HUH109" s="144"/>
      <c r="HUI109" s="144"/>
      <c r="HUJ109" s="144"/>
      <c r="HUK109" s="144"/>
      <c r="HUL109" s="144"/>
      <c r="HUM109" s="144"/>
      <c r="HUN109" s="144"/>
      <c r="HUO109" s="144"/>
      <c r="HUP109" s="144"/>
      <c r="HUQ109" s="144"/>
      <c r="HUR109" s="144"/>
      <c r="HUS109" s="144"/>
      <c r="HUT109" s="144"/>
      <c r="HUU109" s="144"/>
      <c r="HUV109" s="144"/>
      <c r="HUW109" s="144"/>
      <c r="HUX109" s="144"/>
      <c r="HUY109" s="144"/>
      <c r="HUZ109" s="144"/>
      <c r="HVA109" s="144"/>
      <c r="HVB109" s="144"/>
      <c r="HVC109" s="144"/>
      <c r="HVD109" s="144"/>
      <c r="HVE109" s="144"/>
      <c r="HVF109" s="144"/>
      <c r="HVG109" s="144"/>
      <c r="HVH109" s="144"/>
      <c r="HVI109" s="144"/>
      <c r="HVJ109" s="144"/>
      <c r="HVK109" s="144"/>
      <c r="HVL109" s="144"/>
      <c r="HVM109" s="144"/>
      <c r="HVN109" s="144"/>
      <c r="HVO109" s="144"/>
      <c r="HVP109" s="144"/>
      <c r="HVQ109" s="144"/>
      <c r="HVR109" s="144"/>
      <c r="HVS109" s="144"/>
      <c r="HVT109" s="144"/>
      <c r="HVU109" s="144"/>
      <c r="HVV109" s="144"/>
      <c r="HVW109" s="144"/>
      <c r="HVX109" s="144"/>
      <c r="HVY109" s="144"/>
      <c r="HVZ109" s="144"/>
      <c r="HWA109" s="144"/>
      <c r="HWB109" s="144"/>
      <c r="HWC109" s="144"/>
      <c r="HWD109" s="144"/>
      <c r="HWE109" s="144"/>
      <c r="HWF109" s="144"/>
      <c r="HWG109" s="144"/>
      <c r="HWH109" s="144"/>
      <c r="HWI109" s="144"/>
      <c r="HWJ109" s="144"/>
      <c r="HWK109" s="144"/>
      <c r="HWL109" s="144"/>
      <c r="HWM109" s="144"/>
      <c r="HWN109" s="144"/>
      <c r="HWO109" s="144"/>
      <c r="HWP109" s="144"/>
      <c r="HWQ109" s="144"/>
      <c r="HWR109" s="144"/>
      <c r="HWS109" s="144"/>
      <c r="HWT109" s="144"/>
      <c r="HWU109" s="144"/>
      <c r="HWV109" s="144"/>
      <c r="HWW109" s="144"/>
      <c r="HWX109" s="144"/>
      <c r="HWY109" s="144"/>
      <c r="HWZ109" s="144"/>
      <c r="HXA109" s="144"/>
      <c r="HXB109" s="144"/>
      <c r="HXC109" s="144"/>
      <c r="HXD109" s="144"/>
      <c r="HXE109" s="144"/>
      <c r="HXF109" s="144"/>
      <c r="HXG109" s="144"/>
      <c r="HXH109" s="144"/>
      <c r="HXI109" s="144"/>
      <c r="HXJ109" s="144"/>
      <c r="HXK109" s="144"/>
      <c r="HXL109" s="144"/>
      <c r="HXM109" s="144"/>
      <c r="HXN109" s="144"/>
      <c r="HXO109" s="144"/>
      <c r="HXP109" s="144"/>
      <c r="HXQ109" s="144"/>
      <c r="HXR109" s="144"/>
      <c r="HXS109" s="144"/>
      <c r="HXT109" s="144"/>
      <c r="HXU109" s="144"/>
      <c r="HXV109" s="144"/>
      <c r="HXW109" s="144"/>
      <c r="HXX109" s="144"/>
      <c r="HXY109" s="144"/>
      <c r="HXZ109" s="144"/>
      <c r="HYA109" s="144"/>
      <c r="HYB109" s="144"/>
      <c r="HYC109" s="144"/>
      <c r="HYD109" s="144"/>
      <c r="HYE109" s="144"/>
      <c r="HYF109" s="144"/>
      <c r="HYG109" s="144"/>
      <c r="HYH109" s="144"/>
      <c r="HYI109" s="144"/>
      <c r="HYJ109" s="144"/>
      <c r="HYK109" s="144"/>
      <c r="HYL109" s="144"/>
      <c r="HYM109" s="144"/>
      <c r="HYN109" s="144"/>
      <c r="HYO109" s="144"/>
      <c r="HYP109" s="144"/>
      <c r="HYQ109" s="144"/>
      <c r="HYR109" s="144"/>
      <c r="HYS109" s="144"/>
      <c r="HYT109" s="144"/>
      <c r="HYU109" s="144"/>
      <c r="HYV109" s="144"/>
      <c r="HYW109" s="144"/>
      <c r="HYX109" s="144"/>
      <c r="HYY109" s="144"/>
      <c r="HYZ109" s="144"/>
      <c r="HZA109" s="144"/>
      <c r="HZB109" s="144"/>
      <c r="HZC109" s="144"/>
      <c r="HZD109" s="144"/>
      <c r="HZE109" s="144"/>
      <c r="HZF109" s="144"/>
      <c r="HZG109" s="144"/>
      <c r="HZH109" s="144"/>
      <c r="HZI109" s="144"/>
      <c r="HZJ109" s="144"/>
      <c r="HZK109" s="144"/>
      <c r="HZL109" s="144"/>
      <c r="HZM109" s="144"/>
      <c r="HZN109" s="144"/>
      <c r="HZO109" s="144"/>
      <c r="HZP109" s="144"/>
      <c r="HZQ109" s="144"/>
      <c r="HZR109" s="144"/>
      <c r="HZS109" s="144"/>
      <c r="HZT109" s="144"/>
      <c r="HZU109" s="144"/>
      <c r="HZV109" s="144"/>
      <c r="HZW109" s="144"/>
      <c r="HZX109" s="144"/>
      <c r="HZY109" s="144"/>
      <c r="HZZ109" s="144"/>
      <c r="IAA109" s="144"/>
      <c r="IAB109" s="144"/>
      <c r="IAC109" s="144"/>
      <c r="IAD109" s="144"/>
      <c r="IAE109" s="144"/>
      <c r="IAF109" s="144"/>
      <c r="IAG109" s="144"/>
      <c r="IAH109" s="144"/>
      <c r="IAI109" s="144"/>
      <c r="IAJ109" s="144"/>
      <c r="IAK109" s="144"/>
      <c r="IAL109" s="144"/>
      <c r="IAM109" s="144"/>
      <c r="IAN109" s="144"/>
      <c r="IAO109" s="144"/>
      <c r="IAP109" s="144"/>
      <c r="IAQ109" s="144"/>
      <c r="IAR109" s="144"/>
      <c r="IAS109" s="144"/>
      <c r="IAT109" s="144"/>
      <c r="IAU109" s="144"/>
      <c r="IAV109" s="144"/>
      <c r="IAW109" s="144"/>
      <c r="IAX109" s="144"/>
      <c r="IAY109" s="144"/>
      <c r="IAZ109" s="144"/>
      <c r="IBA109" s="144"/>
      <c r="IBB109" s="144"/>
      <c r="IBC109" s="144"/>
      <c r="IBD109" s="144"/>
      <c r="IBE109" s="144"/>
      <c r="IBF109" s="144"/>
      <c r="IBG109" s="144"/>
      <c r="IBH109" s="144"/>
      <c r="IBI109" s="144"/>
      <c r="IBJ109" s="144"/>
      <c r="IBK109" s="144"/>
      <c r="IBL109" s="144"/>
      <c r="IBM109" s="144"/>
      <c r="IBN109" s="144"/>
      <c r="IBO109" s="144"/>
      <c r="IBP109" s="144"/>
      <c r="IBQ109" s="144"/>
      <c r="IBR109" s="144"/>
      <c r="IBS109" s="144"/>
      <c r="IBT109" s="144"/>
      <c r="IBU109" s="144"/>
      <c r="IBV109" s="144"/>
      <c r="IBW109" s="144"/>
      <c r="IBX109" s="144"/>
      <c r="IBY109" s="144"/>
      <c r="IBZ109" s="144"/>
      <c r="ICA109" s="144"/>
      <c r="ICB109" s="144"/>
      <c r="ICC109" s="144"/>
      <c r="ICD109" s="144"/>
      <c r="ICE109" s="144"/>
      <c r="ICF109" s="144"/>
      <c r="ICG109" s="144"/>
      <c r="ICH109" s="144"/>
      <c r="ICI109" s="144"/>
      <c r="ICJ109" s="144"/>
      <c r="ICK109" s="144"/>
      <c r="ICL109" s="144"/>
      <c r="ICM109" s="144"/>
      <c r="ICN109" s="144"/>
      <c r="ICO109" s="144"/>
      <c r="ICP109" s="144"/>
      <c r="ICQ109" s="144"/>
      <c r="ICR109" s="144"/>
      <c r="ICS109" s="144"/>
      <c r="ICT109" s="144"/>
      <c r="ICU109" s="144"/>
      <c r="ICV109" s="144"/>
      <c r="ICW109" s="144"/>
      <c r="ICX109" s="144"/>
      <c r="ICY109" s="144"/>
      <c r="ICZ109" s="144"/>
      <c r="IDA109" s="144"/>
      <c r="IDB109" s="144"/>
      <c r="IDC109" s="144"/>
      <c r="IDD109" s="144"/>
      <c r="IDE109" s="144"/>
      <c r="IDF109" s="144"/>
      <c r="IDG109" s="144"/>
      <c r="IDH109" s="144"/>
      <c r="IDI109" s="144"/>
      <c r="IDJ109" s="144"/>
      <c r="IDK109" s="144"/>
      <c r="IDL109" s="144"/>
      <c r="IDM109" s="144"/>
      <c r="IDN109" s="144"/>
      <c r="IDO109" s="144"/>
      <c r="IDP109" s="144"/>
      <c r="IDQ109" s="144"/>
      <c r="IDR109" s="144"/>
      <c r="IDS109" s="144"/>
      <c r="IDT109" s="144"/>
      <c r="IDU109" s="144"/>
      <c r="IDV109" s="144"/>
      <c r="IDW109" s="144"/>
      <c r="IDX109" s="144"/>
      <c r="IDY109" s="144"/>
      <c r="IDZ109" s="144"/>
      <c r="IEA109" s="144"/>
      <c r="IEB109" s="144"/>
      <c r="IEC109" s="144"/>
      <c r="IED109" s="144"/>
      <c r="IEE109" s="144"/>
      <c r="IEF109" s="144"/>
      <c r="IEG109" s="144"/>
      <c r="IEH109" s="144"/>
      <c r="IEI109" s="144"/>
      <c r="IEJ109" s="144"/>
      <c r="IEK109" s="144"/>
      <c r="IEL109" s="144"/>
      <c r="IEM109" s="144"/>
      <c r="IEN109" s="144"/>
      <c r="IEO109" s="144"/>
      <c r="IEP109" s="144"/>
      <c r="IEQ109" s="144"/>
      <c r="IER109" s="144"/>
      <c r="IES109" s="144"/>
      <c r="IET109" s="144"/>
      <c r="IEU109" s="144"/>
      <c r="IEV109" s="144"/>
      <c r="IEW109" s="144"/>
      <c r="IEX109" s="144"/>
      <c r="IEY109" s="144"/>
      <c r="IEZ109" s="144"/>
      <c r="IFA109" s="144"/>
      <c r="IFB109" s="144"/>
      <c r="IFC109" s="144"/>
      <c r="IFD109" s="144"/>
      <c r="IFE109" s="144"/>
      <c r="IFF109" s="144"/>
      <c r="IFG109" s="144"/>
      <c r="IFH109" s="144"/>
      <c r="IFI109" s="144"/>
      <c r="IFJ109" s="144"/>
      <c r="IFK109" s="144"/>
      <c r="IFL109" s="144"/>
      <c r="IFM109" s="144"/>
      <c r="IFN109" s="144"/>
      <c r="IFO109" s="144"/>
      <c r="IFP109" s="144"/>
      <c r="IFQ109" s="144"/>
      <c r="IFR109" s="144"/>
      <c r="IFS109" s="144"/>
      <c r="IFT109" s="144"/>
      <c r="IFU109" s="144"/>
      <c r="IFV109" s="144"/>
      <c r="IFW109" s="144"/>
      <c r="IFX109" s="144"/>
      <c r="IFY109" s="144"/>
      <c r="IFZ109" s="144"/>
      <c r="IGA109" s="144"/>
      <c r="IGB109" s="144"/>
      <c r="IGC109" s="144"/>
      <c r="IGD109" s="144"/>
      <c r="IGE109" s="144"/>
      <c r="IGF109" s="144"/>
      <c r="IGG109" s="144"/>
      <c r="IGH109" s="144"/>
      <c r="IGI109" s="144"/>
      <c r="IGJ109" s="144"/>
      <c r="IGK109" s="144"/>
      <c r="IGL109" s="144"/>
      <c r="IGM109" s="144"/>
      <c r="IGN109" s="144"/>
      <c r="IGO109" s="144"/>
      <c r="IGP109" s="144"/>
      <c r="IGQ109" s="144"/>
      <c r="IGR109" s="144"/>
      <c r="IGS109" s="144"/>
      <c r="IGT109" s="144"/>
      <c r="IGU109" s="144"/>
      <c r="IGV109" s="144"/>
      <c r="IGW109" s="144"/>
      <c r="IGX109" s="144"/>
      <c r="IGY109" s="144"/>
      <c r="IGZ109" s="144"/>
      <c r="IHA109" s="144"/>
      <c r="IHB109" s="144"/>
      <c r="IHC109" s="144"/>
      <c r="IHD109" s="144"/>
      <c r="IHE109" s="144"/>
      <c r="IHF109" s="144"/>
      <c r="IHG109" s="144"/>
      <c r="IHH109" s="144"/>
      <c r="IHI109" s="144"/>
      <c r="IHJ109" s="144"/>
      <c r="IHK109" s="144"/>
      <c r="IHL109" s="144"/>
      <c r="IHM109" s="144"/>
      <c r="IHN109" s="144"/>
      <c r="IHO109" s="144"/>
      <c r="IHP109" s="144"/>
      <c r="IHQ109" s="144"/>
      <c r="IHR109" s="144"/>
      <c r="IHS109" s="144"/>
      <c r="IHT109" s="144"/>
      <c r="IHU109" s="144"/>
      <c r="IHV109" s="144"/>
      <c r="IHW109" s="144"/>
      <c r="IHX109" s="144"/>
      <c r="IHY109" s="144"/>
      <c r="IHZ109" s="144"/>
      <c r="IIA109" s="144"/>
      <c r="IIB109" s="144"/>
      <c r="IIC109" s="144"/>
      <c r="IID109" s="144"/>
      <c r="IIE109" s="144"/>
      <c r="IIF109" s="144"/>
      <c r="IIG109" s="144"/>
      <c r="IIH109" s="144"/>
      <c r="III109" s="144"/>
      <c r="IIJ109" s="144"/>
      <c r="IIK109" s="144"/>
      <c r="IIL109" s="144"/>
      <c r="IIM109" s="144"/>
      <c r="IIN109" s="144"/>
      <c r="IIO109" s="144"/>
      <c r="IIP109" s="144"/>
      <c r="IIQ109" s="144"/>
      <c r="IIR109" s="144"/>
      <c r="IIS109" s="144"/>
      <c r="IIT109" s="144"/>
      <c r="IIU109" s="144"/>
      <c r="IIV109" s="144"/>
      <c r="IIW109" s="144"/>
      <c r="IIX109" s="144"/>
      <c r="IIY109" s="144"/>
      <c r="IIZ109" s="144"/>
      <c r="IJA109" s="144"/>
      <c r="IJB109" s="144"/>
      <c r="IJC109" s="144"/>
      <c r="IJD109" s="144"/>
      <c r="IJE109" s="144"/>
      <c r="IJF109" s="144"/>
      <c r="IJG109" s="144"/>
      <c r="IJH109" s="144"/>
      <c r="IJI109" s="144"/>
      <c r="IJJ109" s="144"/>
      <c r="IJK109" s="144"/>
      <c r="IJL109" s="144"/>
      <c r="IJM109" s="144"/>
      <c r="IJN109" s="144"/>
      <c r="IJO109" s="144"/>
      <c r="IJP109" s="144"/>
      <c r="IJQ109" s="144"/>
      <c r="IJR109" s="144"/>
      <c r="IJS109" s="144"/>
      <c r="IJT109" s="144"/>
      <c r="IJU109" s="144"/>
      <c r="IJV109" s="144"/>
      <c r="IJW109" s="144"/>
      <c r="IJX109" s="144"/>
      <c r="IJY109" s="144"/>
      <c r="IJZ109" s="144"/>
      <c r="IKA109" s="144"/>
      <c r="IKB109" s="144"/>
      <c r="IKC109" s="144"/>
      <c r="IKD109" s="144"/>
      <c r="IKE109" s="144"/>
      <c r="IKF109" s="144"/>
      <c r="IKG109" s="144"/>
      <c r="IKH109" s="144"/>
      <c r="IKI109" s="144"/>
      <c r="IKJ109" s="144"/>
      <c r="IKK109" s="144"/>
      <c r="IKL109" s="144"/>
      <c r="IKM109" s="144"/>
      <c r="IKN109" s="144"/>
      <c r="IKO109" s="144"/>
      <c r="IKP109" s="144"/>
      <c r="IKQ109" s="144"/>
      <c r="IKR109" s="144"/>
      <c r="IKS109" s="144"/>
      <c r="IKT109" s="144"/>
      <c r="IKU109" s="144"/>
      <c r="IKV109" s="144"/>
      <c r="IKW109" s="144"/>
      <c r="IKX109" s="144"/>
      <c r="IKY109" s="144"/>
      <c r="IKZ109" s="144"/>
      <c r="ILA109" s="144"/>
      <c r="ILB109" s="144"/>
      <c r="ILC109" s="144"/>
      <c r="ILD109" s="144"/>
      <c r="ILE109" s="144"/>
      <c r="ILF109" s="144"/>
      <c r="ILG109" s="144"/>
      <c r="ILH109" s="144"/>
      <c r="ILI109" s="144"/>
      <c r="ILJ109" s="144"/>
      <c r="ILK109" s="144"/>
      <c r="ILL109" s="144"/>
      <c r="ILM109" s="144"/>
      <c r="ILN109" s="144"/>
      <c r="ILO109" s="144"/>
      <c r="ILP109" s="144"/>
      <c r="ILQ109" s="144"/>
      <c r="ILR109" s="144"/>
      <c r="ILS109" s="144"/>
      <c r="ILT109" s="144"/>
      <c r="ILU109" s="144"/>
      <c r="ILV109" s="144"/>
      <c r="ILW109" s="144"/>
      <c r="ILX109" s="144"/>
      <c r="ILY109" s="144"/>
      <c r="ILZ109" s="144"/>
      <c r="IMA109" s="144"/>
      <c r="IMB109" s="144"/>
      <c r="IMC109" s="144"/>
      <c r="IMD109" s="144"/>
      <c r="IME109" s="144"/>
      <c r="IMF109" s="144"/>
      <c r="IMG109" s="144"/>
      <c r="IMH109" s="144"/>
      <c r="IMI109" s="144"/>
      <c r="IMJ109" s="144"/>
      <c r="IMK109" s="144"/>
      <c r="IML109" s="144"/>
      <c r="IMM109" s="144"/>
      <c r="IMN109" s="144"/>
      <c r="IMO109" s="144"/>
      <c r="IMP109" s="144"/>
      <c r="IMQ109" s="144"/>
      <c r="IMR109" s="144"/>
      <c r="IMS109" s="144"/>
      <c r="IMT109" s="144"/>
      <c r="IMU109" s="144"/>
      <c r="IMV109" s="144"/>
      <c r="IMW109" s="144"/>
      <c r="IMX109" s="144"/>
      <c r="IMY109" s="144"/>
      <c r="IMZ109" s="144"/>
      <c r="INA109" s="144"/>
      <c r="INB109" s="144"/>
      <c r="INC109" s="144"/>
      <c r="IND109" s="144"/>
      <c r="INE109" s="144"/>
      <c r="INF109" s="144"/>
      <c r="ING109" s="144"/>
      <c r="INH109" s="144"/>
      <c r="INI109" s="144"/>
      <c r="INJ109" s="144"/>
      <c r="INK109" s="144"/>
      <c r="INL109" s="144"/>
      <c r="INM109" s="144"/>
      <c r="INN109" s="144"/>
      <c r="INO109" s="144"/>
      <c r="INP109" s="144"/>
      <c r="INQ109" s="144"/>
      <c r="INR109" s="144"/>
      <c r="INS109" s="144"/>
      <c r="INT109" s="144"/>
      <c r="INU109" s="144"/>
      <c r="INV109" s="144"/>
      <c r="INW109" s="144"/>
      <c r="INX109" s="144"/>
      <c r="INY109" s="144"/>
      <c r="INZ109" s="144"/>
      <c r="IOA109" s="144"/>
      <c r="IOB109" s="144"/>
      <c r="IOC109" s="144"/>
      <c r="IOD109" s="144"/>
      <c r="IOE109" s="144"/>
      <c r="IOF109" s="144"/>
      <c r="IOG109" s="144"/>
      <c r="IOH109" s="144"/>
      <c r="IOI109" s="144"/>
      <c r="IOJ109" s="144"/>
      <c r="IOK109" s="144"/>
      <c r="IOL109" s="144"/>
      <c r="IOM109" s="144"/>
      <c r="ION109" s="144"/>
      <c r="IOO109" s="144"/>
      <c r="IOP109" s="144"/>
      <c r="IOQ109" s="144"/>
      <c r="IOR109" s="144"/>
      <c r="IOS109" s="144"/>
      <c r="IOT109" s="144"/>
      <c r="IOU109" s="144"/>
      <c r="IOV109" s="144"/>
      <c r="IOW109" s="144"/>
      <c r="IOX109" s="144"/>
      <c r="IOY109" s="144"/>
      <c r="IOZ109" s="144"/>
      <c r="IPA109" s="144"/>
      <c r="IPB109" s="144"/>
      <c r="IPC109" s="144"/>
      <c r="IPD109" s="144"/>
      <c r="IPE109" s="144"/>
      <c r="IPF109" s="144"/>
      <c r="IPG109" s="144"/>
      <c r="IPH109" s="144"/>
      <c r="IPI109" s="144"/>
      <c r="IPJ109" s="144"/>
      <c r="IPK109" s="144"/>
      <c r="IPL109" s="144"/>
      <c r="IPM109" s="144"/>
      <c r="IPN109" s="144"/>
      <c r="IPO109" s="144"/>
      <c r="IPP109" s="144"/>
      <c r="IPQ109" s="144"/>
      <c r="IPR109" s="144"/>
      <c r="IPS109" s="144"/>
      <c r="IPT109" s="144"/>
      <c r="IPU109" s="144"/>
      <c r="IPV109" s="144"/>
      <c r="IPW109" s="144"/>
      <c r="IPX109" s="144"/>
      <c r="IPY109" s="144"/>
      <c r="IPZ109" s="144"/>
      <c r="IQA109" s="144"/>
      <c r="IQB109" s="144"/>
      <c r="IQC109" s="144"/>
      <c r="IQD109" s="144"/>
      <c r="IQE109" s="144"/>
      <c r="IQF109" s="144"/>
      <c r="IQG109" s="144"/>
      <c r="IQH109" s="144"/>
      <c r="IQI109" s="144"/>
      <c r="IQJ109" s="144"/>
      <c r="IQK109" s="144"/>
      <c r="IQL109" s="144"/>
      <c r="IQM109" s="144"/>
      <c r="IQN109" s="144"/>
      <c r="IQO109" s="144"/>
      <c r="IQP109" s="144"/>
      <c r="IQQ109" s="144"/>
      <c r="IQR109" s="144"/>
      <c r="IQS109" s="144"/>
      <c r="IQT109" s="144"/>
      <c r="IQU109" s="144"/>
      <c r="IQV109" s="144"/>
      <c r="IQW109" s="144"/>
      <c r="IQX109" s="144"/>
      <c r="IQY109" s="144"/>
      <c r="IQZ109" s="144"/>
      <c r="IRA109" s="144"/>
      <c r="IRB109" s="144"/>
      <c r="IRC109" s="144"/>
      <c r="IRD109" s="144"/>
      <c r="IRE109" s="144"/>
      <c r="IRF109" s="144"/>
      <c r="IRG109" s="144"/>
      <c r="IRH109" s="144"/>
      <c r="IRI109" s="144"/>
      <c r="IRJ109" s="144"/>
      <c r="IRK109" s="144"/>
      <c r="IRL109" s="144"/>
      <c r="IRM109" s="144"/>
      <c r="IRN109" s="144"/>
      <c r="IRO109" s="144"/>
      <c r="IRP109" s="144"/>
      <c r="IRQ109" s="144"/>
      <c r="IRR109" s="144"/>
      <c r="IRS109" s="144"/>
      <c r="IRT109" s="144"/>
      <c r="IRU109" s="144"/>
      <c r="IRV109" s="144"/>
      <c r="IRW109" s="144"/>
      <c r="IRX109" s="144"/>
      <c r="IRY109" s="144"/>
      <c r="IRZ109" s="144"/>
      <c r="ISA109" s="144"/>
      <c r="ISB109" s="144"/>
      <c r="ISC109" s="144"/>
      <c r="ISD109" s="144"/>
      <c r="ISE109" s="144"/>
      <c r="ISF109" s="144"/>
      <c r="ISG109" s="144"/>
      <c r="ISH109" s="144"/>
      <c r="ISI109" s="144"/>
      <c r="ISJ109" s="144"/>
      <c r="ISK109" s="144"/>
      <c r="ISL109" s="144"/>
      <c r="ISM109" s="144"/>
      <c r="ISN109" s="144"/>
      <c r="ISO109" s="144"/>
      <c r="ISP109" s="144"/>
      <c r="ISQ109" s="144"/>
      <c r="ISR109" s="144"/>
      <c r="ISS109" s="144"/>
      <c r="IST109" s="144"/>
      <c r="ISU109" s="144"/>
      <c r="ISV109" s="144"/>
      <c r="ISW109" s="144"/>
      <c r="ISX109" s="144"/>
      <c r="ISY109" s="144"/>
      <c r="ISZ109" s="144"/>
      <c r="ITA109" s="144"/>
      <c r="ITB109" s="144"/>
      <c r="ITC109" s="144"/>
      <c r="ITD109" s="144"/>
      <c r="ITE109" s="144"/>
      <c r="ITF109" s="144"/>
      <c r="ITG109" s="144"/>
      <c r="ITH109" s="144"/>
      <c r="ITI109" s="144"/>
      <c r="ITJ109" s="144"/>
      <c r="ITK109" s="144"/>
      <c r="ITL109" s="144"/>
      <c r="ITM109" s="144"/>
      <c r="ITN109" s="144"/>
      <c r="ITO109" s="144"/>
      <c r="ITP109" s="144"/>
      <c r="ITQ109" s="144"/>
      <c r="ITR109" s="144"/>
      <c r="ITS109" s="144"/>
      <c r="ITT109" s="144"/>
      <c r="ITU109" s="144"/>
      <c r="ITV109" s="144"/>
      <c r="ITW109" s="144"/>
      <c r="ITX109" s="144"/>
      <c r="ITY109" s="144"/>
      <c r="ITZ109" s="144"/>
      <c r="IUA109" s="144"/>
      <c r="IUB109" s="144"/>
      <c r="IUC109" s="144"/>
      <c r="IUD109" s="144"/>
      <c r="IUE109" s="144"/>
      <c r="IUF109" s="144"/>
      <c r="IUG109" s="144"/>
      <c r="IUH109" s="144"/>
      <c r="IUI109" s="144"/>
      <c r="IUJ109" s="144"/>
      <c r="IUK109" s="144"/>
      <c r="IUL109" s="144"/>
      <c r="IUM109" s="144"/>
      <c r="IUN109" s="144"/>
      <c r="IUO109" s="144"/>
      <c r="IUP109" s="144"/>
      <c r="IUQ109" s="144"/>
      <c r="IUR109" s="144"/>
      <c r="IUS109" s="144"/>
      <c r="IUT109" s="144"/>
      <c r="IUU109" s="144"/>
      <c r="IUV109" s="144"/>
      <c r="IUW109" s="144"/>
      <c r="IUX109" s="144"/>
      <c r="IUY109" s="144"/>
      <c r="IUZ109" s="144"/>
      <c r="IVA109" s="144"/>
      <c r="IVB109" s="144"/>
      <c r="IVC109" s="144"/>
      <c r="IVD109" s="144"/>
      <c r="IVE109" s="144"/>
      <c r="IVF109" s="144"/>
      <c r="IVG109" s="144"/>
      <c r="IVH109" s="144"/>
      <c r="IVI109" s="144"/>
      <c r="IVJ109" s="144"/>
      <c r="IVK109" s="144"/>
      <c r="IVL109" s="144"/>
      <c r="IVM109" s="144"/>
      <c r="IVN109" s="144"/>
      <c r="IVO109" s="144"/>
      <c r="IVP109" s="144"/>
      <c r="IVQ109" s="144"/>
      <c r="IVR109" s="144"/>
      <c r="IVS109" s="144"/>
      <c r="IVT109" s="144"/>
      <c r="IVU109" s="144"/>
      <c r="IVV109" s="144"/>
      <c r="IVW109" s="144"/>
      <c r="IVX109" s="144"/>
      <c r="IVY109" s="144"/>
      <c r="IVZ109" s="144"/>
      <c r="IWA109" s="144"/>
      <c r="IWB109" s="144"/>
      <c r="IWC109" s="144"/>
      <c r="IWD109" s="144"/>
      <c r="IWE109" s="144"/>
      <c r="IWF109" s="144"/>
      <c r="IWG109" s="144"/>
      <c r="IWH109" s="144"/>
      <c r="IWI109" s="144"/>
      <c r="IWJ109" s="144"/>
      <c r="IWK109" s="144"/>
      <c r="IWL109" s="144"/>
      <c r="IWM109" s="144"/>
      <c r="IWN109" s="144"/>
      <c r="IWO109" s="144"/>
      <c r="IWP109" s="144"/>
      <c r="IWQ109" s="144"/>
      <c r="IWR109" s="144"/>
      <c r="IWS109" s="144"/>
      <c r="IWT109" s="144"/>
      <c r="IWU109" s="144"/>
      <c r="IWV109" s="144"/>
      <c r="IWW109" s="144"/>
      <c r="IWX109" s="144"/>
      <c r="IWY109" s="144"/>
      <c r="IWZ109" s="144"/>
      <c r="IXA109" s="144"/>
      <c r="IXB109" s="144"/>
      <c r="IXC109" s="144"/>
      <c r="IXD109" s="144"/>
      <c r="IXE109" s="144"/>
      <c r="IXF109" s="144"/>
      <c r="IXG109" s="144"/>
      <c r="IXH109" s="144"/>
      <c r="IXI109" s="144"/>
      <c r="IXJ109" s="144"/>
      <c r="IXK109" s="144"/>
      <c r="IXL109" s="144"/>
      <c r="IXM109" s="144"/>
      <c r="IXN109" s="144"/>
      <c r="IXO109" s="144"/>
      <c r="IXP109" s="144"/>
      <c r="IXQ109" s="144"/>
      <c r="IXR109" s="144"/>
      <c r="IXS109" s="144"/>
      <c r="IXT109" s="144"/>
      <c r="IXU109" s="144"/>
      <c r="IXV109" s="144"/>
      <c r="IXW109" s="144"/>
      <c r="IXX109" s="144"/>
      <c r="IXY109" s="144"/>
      <c r="IXZ109" s="144"/>
      <c r="IYA109" s="144"/>
      <c r="IYB109" s="144"/>
      <c r="IYC109" s="144"/>
      <c r="IYD109" s="144"/>
      <c r="IYE109" s="144"/>
      <c r="IYF109" s="144"/>
      <c r="IYG109" s="144"/>
      <c r="IYH109" s="144"/>
      <c r="IYI109" s="144"/>
      <c r="IYJ109" s="144"/>
      <c r="IYK109" s="144"/>
      <c r="IYL109" s="144"/>
      <c r="IYM109" s="144"/>
      <c r="IYN109" s="144"/>
      <c r="IYO109" s="144"/>
      <c r="IYP109" s="144"/>
      <c r="IYQ109" s="144"/>
      <c r="IYR109" s="144"/>
      <c r="IYS109" s="144"/>
      <c r="IYT109" s="144"/>
      <c r="IYU109" s="144"/>
      <c r="IYV109" s="144"/>
      <c r="IYW109" s="144"/>
      <c r="IYX109" s="144"/>
      <c r="IYY109" s="144"/>
      <c r="IYZ109" s="144"/>
      <c r="IZA109" s="144"/>
      <c r="IZB109" s="144"/>
      <c r="IZC109" s="144"/>
      <c r="IZD109" s="144"/>
      <c r="IZE109" s="144"/>
      <c r="IZF109" s="144"/>
      <c r="IZG109" s="144"/>
      <c r="IZH109" s="144"/>
      <c r="IZI109" s="144"/>
      <c r="IZJ109" s="144"/>
      <c r="IZK109" s="144"/>
      <c r="IZL109" s="144"/>
      <c r="IZM109" s="144"/>
      <c r="IZN109" s="144"/>
      <c r="IZO109" s="144"/>
      <c r="IZP109" s="144"/>
      <c r="IZQ109" s="144"/>
      <c r="IZR109" s="144"/>
      <c r="IZS109" s="144"/>
      <c r="IZT109" s="144"/>
      <c r="IZU109" s="144"/>
      <c r="IZV109" s="144"/>
      <c r="IZW109" s="144"/>
      <c r="IZX109" s="144"/>
      <c r="IZY109" s="144"/>
      <c r="IZZ109" s="144"/>
      <c r="JAA109" s="144"/>
      <c r="JAB109" s="144"/>
      <c r="JAC109" s="144"/>
      <c r="JAD109" s="144"/>
      <c r="JAE109" s="144"/>
      <c r="JAF109" s="144"/>
      <c r="JAG109" s="144"/>
      <c r="JAH109" s="144"/>
      <c r="JAI109" s="144"/>
      <c r="JAJ109" s="144"/>
      <c r="JAK109" s="144"/>
      <c r="JAL109" s="144"/>
      <c r="JAM109" s="144"/>
      <c r="JAN109" s="144"/>
      <c r="JAO109" s="144"/>
      <c r="JAP109" s="144"/>
      <c r="JAQ109" s="144"/>
      <c r="JAR109" s="144"/>
      <c r="JAS109" s="144"/>
      <c r="JAT109" s="144"/>
      <c r="JAU109" s="144"/>
      <c r="JAV109" s="144"/>
      <c r="JAW109" s="144"/>
      <c r="JAX109" s="144"/>
      <c r="JAY109" s="144"/>
      <c r="JAZ109" s="144"/>
      <c r="JBA109" s="144"/>
      <c r="JBB109" s="144"/>
      <c r="JBC109" s="144"/>
      <c r="JBD109" s="144"/>
      <c r="JBE109" s="144"/>
      <c r="JBF109" s="144"/>
      <c r="JBG109" s="144"/>
      <c r="JBH109" s="144"/>
      <c r="JBI109" s="144"/>
      <c r="JBJ109" s="144"/>
      <c r="JBK109" s="144"/>
      <c r="JBL109" s="144"/>
      <c r="JBM109" s="144"/>
      <c r="JBN109" s="144"/>
      <c r="JBO109" s="144"/>
      <c r="JBP109" s="144"/>
      <c r="JBQ109" s="144"/>
      <c r="JBR109" s="144"/>
      <c r="JBS109" s="144"/>
      <c r="JBT109" s="144"/>
      <c r="JBU109" s="144"/>
      <c r="JBV109" s="144"/>
      <c r="JBW109" s="144"/>
      <c r="JBX109" s="144"/>
      <c r="JBY109" s="144"/>
      <c r="JBZ109" s="144"/>
      <c r="JCA109" s="144"/>
      <c r="JCB109" s="144"/>
      <c r="JCC109" s="144"/>
      <c r="JCD109" s="144"/>
      <c r="JCE109" s="144"/>
      <c r="JCF109" s="144"/>
      <c r="JCG109" s="144"/>
      <c r="JCH109" s="144"/>
      <c r="JCI109" s="144"/>
      <c r="JCJ109" s="144"/>
      <c r="JCK109" s="144"/>
      <c r="JCL109" s="144"/>
      <c r="JCM109" s="144"/>
      <c r="JCN109" s="144"/>
      <c r="JCO109" s="144"/>
      <c r="JCP109" s="144"/>
      <c r="JCQ109" s="144"/>
      <c r="JCR109" s="144"/>
      <c r="JCS109" s="144"/>
      <c r="JCT109" s="144"/>
      <c r="JCU109" s="144"/>
      <c r="JCV109" s="144"/>
      <c r="JCW109" s="144"/>
      <c r="JCX109" s="144"/>
      <c r="JCY109" s="144"/>
      <c r="JCZ109" s="144"/>
      <c r="JDA109" s="144"/>
      <c r="JDB109" s="144"/>
      <c r="JDC109" s="144"/>
      <c r="JDD109" s="144"/>
      <c r="JDE109" s="144"/>
      <c r="JDF109" s="144"/>
      <c r="JDG109" s="144"/>
      <c r="JDH109" s="144"/>
      <c r="JDI109" s="144"/>
      <c r="JDJ109" s="144"/>
      <c r="JDK109" s="144"/>
      <c r="JDL109" s="144"/>
      <c r="JDM109" s="144"/>
      <c r="JDN109" s="144"/>
      <c r="JDO109" s="144"/>
      <c r="JDP109" s="144"/>
      <c r="JDQ109" s="144"/>
      <c r="JDR109" s="144"/>
      <c r="JDS109" s="144"/>
      <c r="JDT109" s="144"/>
      <c r="JDU109" s="144"/>
      <c r="JDV109" s="144"/>
      <c r="JDW109" s="144"/>
      <c r="JDX109" s="144"/>
      <c r="JDY109" s="144"/>
      <c r="JDZ109" s="144"/>
      <c r="JEA109" s="144"/>
      <c r="JEB109" s="144"/>
      <c r="JEC109" s="144"/>
      <c r="JED109" s="144"/>
      <c r="JEE109" s="144"/>
      <c r="JEF109" s="144"/>
      <c r="JEG109" s="144"/>
      <c r="JEH109" s="144"/>
      <c r="JEI109" s="144"/>
      <c r="JEJ109" s="144"/>
      <c r="JEK109" s="144"/>
      <c r="JEL109" s="144"/>
      <c r="JEM109" s="144"/>
      <c r="JEN109" s="144"/>
      <c r="JEO109" s="144"/>
      <c r="JEP109" s="144"/>
      <c r="JEQ109" s="144"/>
      <c r="JER109" s="144"/>
      <c r="JES109" s="144"/>
      <c r="JET109" s="144"/>
      <c r="JEU109" s="144"/>
      <c r="JEV109" s="144"/>
      <c r="JEW109" s="144"/>
      <c r="JEX109" s="144"/>
      <c r="JEY109" s="144"/>
      <c r="JEZ109" s="144"/>
      <c r="JFA109" s="144"/>
      <c r="JFB109" s="144"/>
      <c r="JFC109" s="144"/>
      <c r="JFD109" s="144"/>
      <c r="JFE109" s="144"/>
      <c r="JFF109" s="144"/>
      <c r="JFG109" s="144"/>
      <c r="JFH109" s="144"/>
      <c r="JFI109" s="144"/>
      <c r="JFJ109" s="144"/>
      <c r="JFK109" s="144"/>
      <c r="JFL109" s="144"/>
      <c r="JFM109" s="144"/>
      <c r="JFN109" s="144"/>
      <c r="JFO109" s="144"/>
      <c r="JFP109" s="144"/>
      <c r="JFQ109" s="144"/>
      <c r="JFR109" s="144"/>
      <c r="JFS109" s="144"/>
      <c r="JFT109" s="144"/>
      <c r="JFU109" s="144"/>
      <c r="JFV109" s="144"/>
      <c r="JFW109" s="144"/>
      <c r="JFX109" s="144"/>
      <c r="JFY109" s="144"/>
      <c r="JFZ109" s="144"/>
      <c r="JGA109" s="144"/>
      <c r="JGB109" s="144"/>
      <c r="JGC109" s="144"/>
      <c r="JGD109" s="144"/>
      <c r="JGE109" s="144"/>
      <c r="JGF109" s="144"/>
      <c r="JGG109" s="144"/>
      <c r="JGH109" s="144"/>
      <c r="JGI109" s="144"/>
      <c r="JGJ109" s="144"/>
      <c r="JGK109" s="144"/>
      <c r="JGL109" s="144"/>
      <c r="JGM109" s="144"/>
      <c r="JGN109" s="144"/>
      <c r="JGO109" s="144"/>
      <c r="JGP109" s="144"/>
      <c r="JGQ109" s="144"/>
      <c r="JGR109" s="144"/>
      <c r="JGS109" s="144"/>
      <c r="JGT109" s="144"/>
      <c r="JGU109" s="144"/>
      <c r="JGV109" s="144"/>
      <c r="JGW109" s="144"/>
      <c r="JGX109" s="144"/>
      <c r="JGY109" s="144"/>
      <c r="JGZ109" s="144"/>
      <c r="JHA109" s="144"/>
      <c r="JHB109" s="144"/>
      <c r="JHC109" s="144"/>
      <c r="JHD109" s="144"/>
      <c r="JHE109" s="144"/>
      <c r="JHF109" s="144"/>
      <c r="JHG109" s="144"/>
      <c r="JHH109" s="144"/>
      <c r="JHI109" s="144"/>
      <c r="JHJ109" s="144"/>
      <c r="JHK109" s="144"/>
      <c r="JHL109" s="144"/>
      <c r="JHM109" s="144"/>
      <c r="JHN109" s="144"/>
      <c r="JHO109" s="144"/>
      <c r="JHP109" s="144"/>
      <c r="JHQ109" s="144"/>
      <c r="JHR109" s="144"/>
      <c r="JHS109" s="144"/>
      <c r="JHT109" s="144"/>
      <c r="JHU109" s="144"/>
      <c r="JHV109" s="144"/>
      <c r="JHW109" s="144"/>
      <c r="JHX109" s="144"/>
      <c r="JHY109" s="144"/>
      <c r="JHZ109" s="144"/>
      <c r="JIA109" s="144"/>
      <c r="JIB109" s="144"/>
      <c r="JIC109" s="144"/>
      <c r="JID109" s="144"/>
      <c r="JIE109" s="144"/>
      <c r="JIF109" s="144"/>
      <c r="JIG109" s="144"/>
      <c r="JIH109" s="144"/>
      <c r="JII109" s="144"/>
      <c r="JIJ109" s="144"/>
      <c r="JIK109" s="144"/>
      <c r="JIL109" s="144"/>
      <c r="JIM109" s="144"/>
      <c r="JIN109" s="144"/>
      <c r="JIO109" s="144"/>
      <c r="JIP109" s="144"/>
      <c r="JIQ109" s="144"/>
      <c r="JIR109" s="144"/>
      <c r="JIS109" s="144"/>
      <c r="JIT109" s="144"/>
      <c r="JIU109" s="144"/>
      <c r="JIV109" s="144"/>
      <c r="JIW109" s="144"/>
      <c r="JIX109" s="144"/>
      <c r="JIY109" s="144"/>
      <c r="JIZ109" s="144"/>
      <c r="JJA109" s="144"/>
      <c r="JJB109" s="144"/>
      <c r="JJC109" s="144"/>
      <c r="JJD109" s="144"/>
      <c r="JJE109" s="144"/>
      <c r="JJF109" s="144"/>
      <c r="JJG109" s="144"/>
      <c r="JJH109" s="144"/>
      <c r="JJI109" s="144"/>
      <c r="JJJ109" s="144"/>
      <c r="JJK109" s="144"/>
      <c r="JJL109" s="144"/>
      <c r="JJM109" s="144"/>
      <c r="JJN109" s="144"/>
      <c r="JJO109" s="144"/>
      <c r="JJP109" s="144"/>
      <c r="JJQ109" s="144"/>
      <c r="JJR109" s="144"/>
      <c r="JJS109" s="144"/>
      <c r="JJT109" s="144"/>
      <c r="JJU109" s="144"/>
      <c r="JJV109" s="144"/>
      <c r="JJW109" s="144"/>
      <c r="JJX109" s="144"/>
      <c r="JJY109" s="144"/>
      <c r="JJZ109" s="144"/>
      <c r="JKA109" s="144"/>
      <c r="JKB109" s="144"/>
      <c r="JKC109" s="144"/>
      <c r="JKD109" s="144"/>
      <c r="JKE109" s="144"/>
      <c r="JKF109" s="144"/>
      <c r="JKG109" s="144"/>
      <c r="JKH109" s="144"/>
      <c r="JKI109" s="144"/>
      <c r="JKJ109" s="144"/>
      <c r="JKK109" s="144"/>
      <c r="JKL109" s="144"/>
      <c r="JKM109" s="144"/>
      <c r="JKN109" s="144"/>
      <c r="JKO109" s="144"/>
      <c r="JKP109" s="144"/>
      <c r="JKQ109" s="144"/>
      <c r="JKR109" s="144"/>
      <c r="JKS109" s="144"/>
      <c r="JKT109" s="144"/>
      <c r="JKU109" s="144"/>
      <c r="JKV109" s="144"/>
      <c r="JKW109" s="144"/>
      <c r="JKX109" s="144"/>
      <c r="JKY109" s="144"/>
      <c r="JKZ109" s="144"/>
      <c r="JLA109" s="144"/>
      <c r="JLB109" s="144"/>
      <c r="JLC109" s="144"/>
      <c r="JLD109" s="144"/>
      <c r="JLE109" s="144"/>
      <c r="JLF109" s="144"/>
      <c r="JLG109" s="144"/>
      <c r="JLH109" s="144"/>
      <c r="JLI109" s="144"/>
      <c r="JLJ109" s="144"/>
      <c r="JLK109" s="144"/>
      <c r="JLL109" s="144"/>
      <c r="JLM109" s="144"/>
      <c r="JLN109" s="144"/>
      <c r="JLO109" s="144"/>
      <c r="JLP109" s="144"/>
      <c r="JLQ109" s="144"/>
      <c r="JLR109" s="144"/>
      <c r="JLS109" s="144"/>
      <c r="JLT109" s="144"/>
      <c r="JLU109" s="144"/>
      <c r="JLV109" s="144"/>
      <c r="JLW109" s="144"/>
      <c r="JLX109" s="144"/>
      <c r="JLY109" s="144"/>
      <c r="JLZ109" s="144"/>
      <c r="JMA109" s="144"/>
      <c r="JMB109" s="144"/>
      <c r="JMC109" s="144"/>
      <c r="JMD109" s="144"/>
      <c r="JME109" s="144"/>
      <c r="JMF109" s="144"/>
      <c r="JMG109" s="144"/>
      <c r="JMH109" s="144"/>
      <c r="JMI109" s="144"/>
      <c r="JMJ109" s="144"/>
      <c r="JMK109" s="144"/>
      <c r="JML109" s="144"/>
      <c r="JMM109" s="144"/>
      <c r="JMN109" s="144"/>
      <c r="JMO109" s="144"/>
      <c r="JMP109" s="144"/>
      <c r="JMQ109" s="144"/>
      <c r="JMR109" s="144"/>
      <c r="JMS109" s="144"/>
      <c r="JMT109" s="144"/>
      <c r="JMU109" s="144"/>
      <c r="JMV109" s="144"/>
      <c r="JMW109" s="144"/>
      <c r="JMX109" s="144"/>
      <c r="JMY109" s="144"/>
      <c r="JMZ109" s="144"/>
      <c r="JNA109" s="144"/>
      <c r="JNB109" s="144"/>
      <c r="JNC109" s="144"/>
      <c r="JND109" s="144"/>
      <c r="JNE109" s="144"/>
      <c r="JNF109" s="144"/>
      <c r="JNG109" s="144"/>
      <c r="JNH109" s="144"/>
      <c r="JNI109" s="144"/>
      <c r="JNJ109" s="144"/>
      <c r="JNK109" s="144"/>
      <c r="JNL109" s="144"/>
      <c r="JNM109" s="144"/>
      <c r="JNN109" s="144"/>
      <c r="JNO109" s="144"/>
      <c r="JNP109" s="144"/>
      <c r="JNQ109" s="144"/>
      <c r="JNR109" s="144"/>
      <c r="JNS109" s="144"/>
      <c r="JNT109" s="144"/>
      <c r="JNU109" s="144"/>
      <c r="JNV109" s="144"/>
      <c r="JNW109" s="144"/>
      <c r="JNX109" s="144"/>
      <c r="JNY109" s="144"/>
      <c r="JNZ109" s="144"/>
      <c r="JOA109" s="144"/>
      <c r="JOB109" s="144"/>
      <c r="JOC109" s="144"/>
      <c r="JOD109" s="144"/>
      <c r="JOE109" s="144"/>
      <c r="JOF109" s="144"/>
      <c r="JOG109" s="144"/>
      <c r="JOH109" s="144"/>
      <c r="JOI109" s="144"/>
      <c r="JOJ109" s="144"/>
      <c r="JOK109" s="144"/>
      <c r="JOL109" s="144"/>
      <c r="JOM109" s="144"/>
      <c r="JON109" s="144"/>
      <c r="JOO109" s="144"/>
      <c r="JOP109" s="144"/>
      <c r="JOQ109" s="144"/>
      <c r="JOR109" s="144"/>
      <c r="JOS109" s="144"/>
      <c r="JOT109" s="144"/>
      <c r="JOU109" s="144"/>
      <c r="JOV109" s="144"/>
      <c r="JOW109" s="144"/>
      <c r="JOX109" s="144"/>
      <c r="JOY109" s="144"/>
      <c r="JOZ109" s="144"/>
      <c r="JPA109" s="144"/>
      <c r="JPB109" s="144"/>
      <c r="JPC109" s="144"/>
      <c r="JPD109" s="144"/>
      <c r="JPE109" s="144"/>
      <c r="JPF109" s="144"/>
      <c r="JPG109" s="144"/>
      <c r="JPH109" s="144"/>
      <c r="JPI109" s="144"/>
      <c r="JPJ109" s="144"/>
      <c r="JPK109" s="144"/>
      <c r="JPL109" s="144"/>
      <c r="JPM109" s="144"/>
      <c r="JPN109" s="144"/>
      <c r="JPO109" s="144"/>
      <c r="JPP109" s="144"/>
      <c r="JPQ109" s="144"/>
      <c r="JPR109" s="144"/>
      <c r="JPS109" s="144"/>
      <c r="JPT109" s="144"/>
      <c r="JPU109" s="144"/>
      <c r="JPV109" s="144"/>
      <c r="JPW109" s="144"/>
      <c r="JPX109" s="144"/>
      <c r="JPY109" s="144"/>
      <c r="JPZ109" s="144"/>
      <c r="JQA109" s="144"/>
      <c r="JQB109" s="144"/>
      <c r="JQC109" s="144"/>
      <c r="JQD109" s="144"/>
      <c r="JQE109" s="144"/>
      <c r="JQF109" s="144"/>
      <c r="JQG109" s="144"/>
      <c r="JQH109" s="144"/>
      <c r="JQI109" s="144"/>
      <c r="JQJ109" s="144"/>
      <c r="JQK109" s="144"/>
      <c r="JQL109" s="144"/>
      <c r="JQM109" s="144"/>
      <c r="JQN109" s="144"/>
      <c r="JQO109" s="144"/>
      <c r="JQP109" s="144"/>
      <c r="JQQ109" s="144"/>
      <c r="JQR109" s="144"/>
      <c r="JQS109" s="144"/>
      <c r="JQT109" s="144"/>
      <c r="JQU109" s="144"/>
      <c r="JQV109" s="144"/>
      <c r="JQW109" s="144"/>
      <c r="JQX109" s="144"/>
      <c r="JQY109" s="144"/>
      <c r="JQZ109" s="144"/>
      <c r="JRA109" s="144"/>
      <c r="JRB109" s="144"/>
      <c r="JRC109" s="144"/>
      <c r="JRD109" s="144"/>
      <c r="JRE109" s="144"/>
      <c r="JRF109" s="144"/>
      <c r="JRG109" s="144"/>
      <c r="JRH109" s="144"/>
      <c r="JRI109" s="144"/>
      <c r="JRJ109" s="144"/>
      <c r="JRK109" s="144"/>
      <c r="JRL109" s="144"/>
      <c r="JRM109" s="144"/>
      <c r="JRN109" s="144"/>
      <c r="JRO109" s="144"/>
      <c r="JRP109" s="144"/>
      <c r="JRQ109" s="144"/>
      <c r="JRR109" s="144"/>
      <c r="JRS109" s="144"/>
      <c r="JRT109" s="144"/>
      <c r="JRU109" s="144"/>
      <c r="JRV109" s="144"/>
      <c r="JRW109" s="144"/>
      <c r="JRX109" s="144"/>
      <c r="JRY109" s="144"/>
      <c r="JRZ109" s="144"/>
      <c r="JSA109" s="144"/>
      <c r="JSB109" s="144"/>
      <c r="JSC109" s="144"/>
      <c r="JSD109" s="144"/>
      <c r="JSE109" s="144"/>
      <c r="JSF109" s="144"/>
      <c r="JSG109" s="144"/>
      <c r="JSH109" s="144"/>
      <c r="JSI109" s="144"/>
      <c r="JSJ109" s="144"/>
      <c r="JSK109" s="144"/>
      <c r="JSL109" s="144"/>
      <c r="JSM109" s="144"/>
      <c r="JSN109" s="144"/>
      <c r="JSO109" s="144"/>
      <c r="JSP109" s="144"/>
      <c r="JSQ109" s="144"/>
      <c r="JSR109" s="144"/>
      <c r="JSS109" s="144"/>
      <c r="JST109" s="144"/>
      <c r="JSU109" s="144"/>
      <c r="JSV109" s="144"/>
      <c r="JSW109" s="144"/>
      <c r="JSX109" s="144"/>
      <c r="JSY109" s="144"/>
      <c r="JSZ109" s="144"/>
      <c r="JTA109" s="144"/>
      <c r="JTB109" s="144"/>
      <c r="JTC109" s="144"/>
      <c r="JTD109" s="144"/>
      <c r="JTE109" s="144"/>
      <c r="JTF109" s="144"/>
      <c r="JTG109" s="144"/>
      <c r="JTH109" s="144"/>
      <c r="JTI109" s="144"/>
      <c r="JTJ109" s="144"/>
      <c r="JTK109" s="144"/>
      <c r="JTL109" s="144"/>
      <c r="JTM109" s="144"/>
      <c r="JTN109" s="144"/>
      <c r="JTO109" s="144"/>
      <c r="JTP109" s="144"/>
      <c r="JTQ109" s="144"/>
      <c r="JTR109" s="144"/>
      <c r="JTS109" s="144"/>
      <c r="JTT109" s="144"/>
      <c r="JTU109" s="144"/>
      <c r="JTV109" s="144"/>
      <c r="JTW109" s="144"/>
      <c r="JTX109" s="144"/>
      <c r="JTY109" s="144"/>
      <c r="JTZ109" s="144"/>
      <c r="JUA109" s="144"/>
      <c r="JUB109" s="144"/>
      <c r="JUC109" s="144"/>
      <c r="JUD109" s="144"/>
      <c r="JUE109" s="144"/>
      <c r="JUF109" s="144"/>
      <c r="JUG109" s="144"/>
      <c r="JUH109" s="144"/>
      <c r="JUI109" s="144"/>
      <c r="JUJ109" s="144"/>
      <c r="JUK109" s="144"/>
      <c r="JUL109" s="144"/>
      <c r="JUM109" s="144"/>
      <c r="JUN109" s="144"/>
      <c r="JUO109" s="144"/>
      <c r="JUP109" s="144"/>
      <c r="JUQ109" s="144"/>
      <c r="JUR109" s="144"/>
      <c r="JUS109" s="144"/>
      <c r="JUT109" s="144"/>
      <c r="JUU109" s="144"/>
      <c r="JUV109" s="144"/>
      <c r="JUW109" s="144"/>
      <c r="JUX109" s="144"/>
      <c r="JUY109" s="144"/>
      <c r="JUZ109" s="144"/>
      <c r="JVA109" s="144"/>
      <c r="JVB109" s="144"/>
      <c r="JVC109" s="144"/>
      <c r="JVD109" s="144"/>
      <c r="JVE109" s="144"/>
      <c r="JVF109" s="144"/>
      <c r="JVG109" s="144"/>
      <c r="JVH109" s="144"/>
      <c r="JVI109" s="144"/>
      <c r="JVJ109" s="144"/>
      <c r="JVK109" s="144"/>
      <c r="JVL109" s="144"/>
      <c r="JVM109" s="144"/>
      <c r="JVN109" s="144"/>
      <c r="JVO109" s="144"/>
      <c r="JVP109" s="144"/>
      <c r="JVQ109" s="144"/>
      <c r="JVR109" s="144"/>
      <c r="JVS109" s="144"/>
      <c r="JVT109" s="144"/>
      <c r="JVU109" s="144"/>
      <c r="JVV109" s="144"/>
      <c r="JVW109" s="144"/>
      <c r="JVX109" s="144"/>
      <c r="JVY109" s="144"/>
      <c r="JVZ109" s="144"/>
      <c r="JWA109" s="144"/>
      <c r="JWB109" s="144"/>
      <c r="JWC109" s="144"/>
      <c r="JWD109" s="144"/>
      <c r="JWE109" s="144"/>
      <c r="JWF109" s="144"/>
      <c r="JWG109" s="144"/>
      <c r="JWH109" s="144"/>
      <c r="JWI109" s="144"/>
      <c r="JWJ109" s="144"/>
      <c r="JWK109" s="144"/>
      <c r="JWL109" s="144"/>
      <c r="JWM109" s="144"/>
      <c r="JWN109" s="144"/>
      <c r="JWO109" s="144"/>
      <c r="JWP109" s="144"/>
      <c r="JWQ109" s="144"/>
      <c r="JWR109" s="144"/>
      <c r="JWS109" s="144"/>
      <c r="JWT109" s="144"/>
      <c r="JWU109" s="144"/>
      <c r="JWV109" s="144"/>
      <c r="JWW109" s="144"/>
      <c r="JWX109" s="144"/>
      <c r="JWY109" s="144"/>
      <c r="JWZ109" s="144"/>
      <c r="JXA109" s="144"/>
      <c r="JXB109" s="144"/>
      <c r="JXC109" s="144"/>
      <c r="JXD109" s="144"/>
      <c r="JXE109" s="144"/>
      <c r="JXF109" s="144"/>
      <c r="JXG109" s="144"/>
      <c r="JXH109" s="144"/>
      <c r="JXI109" s="144"/>
      <c r="JXJ109" s="144"/>
      <c r="JXK109" s="144"/>
      <c r="JXL109" s="144"/>
      <c r="JXM109" s="144"/>
      <c r="JXN109" s="144"/>
      <c r="JXO109" s="144"/>
      <c r="JXP109" s="144"/>
      <c r="JXQ109" s="144"/>
      <c r="JXR109" s="144"/>
      <c r="JXS109" s="144"/>
      <c r="JXT109" s="144"/>
      <c r="JXU109" s="144"/>
      <c r="JXV109" s="144"/>
      <c r="JXW109" s="144"/>
      <c r="JXX109" s="144"/>
      <c r="JXY109" s="144"/>
      <c r="JXZ109" s="144"/>
      <c r="JYA109" s="144"/>
      <c r="JYB109" s="144"/>
      <c r="JYC109" s="144"/>
      <c r="JYD109" s="144"/>
      <c r="JYE109" s="144"/>
      <c r="JYF109" s="144"/>
      <c r="JYG109" s="144"/>
      <c r="JYH109" s="144"/>
      <c r="JYI109" s="144"/>
      <c r="JYJ109" s="144"/>
      <c r="JYK109" s="144"/>
      <c r="JYL109" s="144"/>
      <c r="JYM109" s="144"/>
      <c r="JYN109" s="144"/>
      <c r="JYO109" s="144"/>
      <c r="JYP109" s="144"/>
      <c r="JYQ109" s="144"/>
      <c r="JYR109" s="144"/>
      <c r="JYS109" s="144"/>
      <c r="JYT109" s="144"/>
      <c r="JYU109" s="144"/>
      <c r="JYV109" s="144"/>
      <c r="JYW109" s="144"/>
      <c r="JYX109" s="144"/>
      <c r="JYY109" s="144"/>
      <c r="JYZ109" s="144"/>
      <c r="JZA109" s="144"/>
      <c r="JZB109" s="144"/>
      <c r="JZC109" s="144"/>
      <c r="JZD109" s="144"/>
      <c r="JZE109" s="144"/>
      <c r="JZF109" s="144"/>
      <c r="JZG109" s="144"/>
      <c r="JZH109" s="144"/>
      <c r="JZI109" s="144"/>
      <c r="JZJ109" s="144"/>
      <c r="JZK109" s="144"/>
      <c r="JZL109" s="144"/>
      <c r="JZM109" s="144"/>
      <c r="JZN109" s="144"/>
      <c r="JZO109" s="144"/>
      <c r="JZP109" s="144"/>
      <c r="JZQ109" s="144"/>
      <c r="JZR109" s="144"/>
      <c r="JZS109" s="144"/>
      <c r="JZT109" s="144"/>
      <c r="JZU109" s="144"/>
      <c r="JZV109" s="144"/>
      <c r="JZW109" s="144"/>
      <c r="JZX109" s="144"/>
      <c r="JZY109" s="144"/>
      <c r="JZZ109" s="144"/>
      <c r="KAA109" s="144"/>
      <c r="KAB109" s="144"/>
      <c r="KAC109" s="144"/>
      <c r="KAD109" s="144"/>
      <c r="KAE109" s="144"/>
      <c r="KAF109" s="144"/>
      <c r="KAG109" s="144"/>
      <c r="KAH109" s="144"/>
      <c r="KAI109" s="144"/>
      <c r="KAJ109" s="144"/>
      <c r="KAK109" s="144"/>
      <c r="KAL109" s="144"/>
      <c r="KAM109" s="144"/>
      <c r="KAN109" s="144"/>
      <c r="KAO109" s="144"/>
      <c r="KAP109" s="144"/>
      <c r="KAQ109" s="144"/>
      <c r="KAR109" s="144"/>
      <c r="KAS109" s="144"/>
      <c r="KAT109" s="144"/>
      <c r="KAU109" s="144"/>
      <c r="KAV109" s="144"/>
      <c r="KAW109" s="144"/>
      <c r="KAX109" s="144"/>
      <c r="KAY109" s="144"/>
      <c r="KAZ109" s="144"/>
      <c r="KBA109" s="144"/>
      <c r="KBB109" s="144"/>
      <c r="KBC109" s="144"/>
      <c r="KBD109" s="144"/>
      <c r="KBE109" s="144"/>
      <c r="KBF109" s="144"/>
      <c r="KBG109" s="144"/>
      <c r="KBH109" s="144"/>
      <c r="KBI109" s="144"/>
      <c r="KBJ109" s="144"/>
      <c r="KBK109" s="144"/>
      <c r="KBL109" s="144"/>
      <c r="KBM109" s="144"/>
      <c r="KBN109" s="144"/>
      <c r="KBO109" s="144"/>
      <c r="KBP109" s="144"/>
      <c r="KBQ109" s="144"/>
      <c r="KBR109" s="144"/>
      <c r="KBS109" s="144"/>
      <c r="KBT109" s="144"/>
      <c r="KBU109" s="144"/>
      <c r="KBV109" s="144"/>
      <c r="KBW109" s="144"/>
      <c r="KBX109" s="144"/>
      <c r="KBY109" s="144"/>
      <c r="KBZ109" s="144"/>
      <c r="KCA109" s="144"/>
      <c r="KCB109" s="144"/>
      <c r="KCC109" s="144"/>
      <c r="KCD109" s="144"/>
      <c r="KCE109" s="144"/>
      <c r="KCF109" s="144"/>
      <c r="KCG109" s="144"/>
      <c r="KCH109" s="144"/>
      <c r="KCI109" s="144"/>
      <c r="KCJ109" s="144"/>
      <c r="KCK109" s="144"/>
      <c r="KCL109" s="144"/>
      <c r="KCM109" s="144"/>
      <c r="KCN109" s="144"/>
      <c r="KCO109" s="144"/>
      <c r="KCP109" s="144"/>
      <c r="KCQ109" s="144"/>
      <c r="KCR109" s="144"/>
      <c r="KCS109" s="144"/>
      <c r="KCT109" s="144"/>
      <c r="KCU109" s="144"/>
      <c r="KCV109" s="144"/>
      <c r="KCW109" s="144"/>
      <c r="KCX109" s="144"/>
      <c r="KCY109" s="144"/>
      <c r="KCZ109" s="144"/>
      <c r="KDA109" s="144"/>
      <c r="KDB109" s="144"/>
      <c r="KDC109" s="144"/>
      <c r="KDD109" s="144"/>
      <c r="KDE109" s="144"/>
      <c r="KDF109" s="144"/>
      <c r="KDG109" s="144"/>
      <c r="KDH109" s="144"/>
      <c r="KDI109" s="144"/>
      <c r="KDJ109" s="144"/>
      <c r="KDK109" s="144"/>
      <c r="KDL109" s="144"/>
      <c r="KDM109" s="144"/>
      <c r="KDN109" s="144"/>
      <c r="KDO109" s="144"/>
      <c r="KDP109" s="144"/>
      <c r="KDQ109" s="144"/>
      <c r="KDR109" s="144"/>
      <c r="KDS109" s="144"/>
      <c r="KDT109" s="144"/>
      <c r="KDU109" s="144"/>
      <c r="KDV109" s="144"/>
      <c r="KDW109" s="144"/>
      <c r="KDX109" s="144"/>
      <c r="KDY109" s="144"/>
      <c r="KDZ109" s="144"/>
      <c r="KEA109" s="144"/>
      <c r="KEB109" s="144"/>
      <c r="KEC109" s="144"/>
      <c r="KED109" s="144"/>
      <c r="KEE109" s="144"/>
      <c r="KEF109" s="144"/>
      <c r="KEG109" s="144"/>
      <c r="KEH109" s="144"/>
      <c r="KEI109" s="144"/>
      <c r="KEJ109" s="144"/>
      <c r="KEK109" s="144"/>
      <c r="KEL109" s="144"/>
      <c r="KEM109" s="144"/>
      <c r="KEN109" s="144"/>
      <c r="KEO109" s="144"/>
      <c r="KEP109" s="144"/>
      <c r="KEQ109" s="144"/>
      <c r="KER109" s="144"/>
      <c r="KES109" s="144"/>
      <c r="KET109" s="144"/>
      <c r="KEU109" s="144"/>
      <c r="KEV109" s="144"/>
      <c r="KEW109" s="144"/>
      <c r="KEX109" s="144"/>
      <c r="KEY109" s="144"/>
      <c r="KEZ109" s="144"/>
      <c r="KFA109" s="144"/>
      <c r="KFB109" s="144"/>
      <c r="KFC109" s="144"/>
      <c r="KFD109" s="144"/>
      <c r="KFE109" s="144"/>
      <c r="KFF109" s="144"/>
      <c r="KFG109" s="144"/>
      <c r="KFH109" s="144"/>
      <c r="KFI109" s="144"/>
      <c r="KFJ109" s="144"/>
      <c r="KFK109" s="144"/>
      <c r="KFL109" s="144"/>
      <c r="KFM109" s="144"/>
      <c r="KFN109" s="144"/>
      <c r="KFO109" s="144"/>
      <c r="KFP109" s="144"/>
      <c r="KFQ109" s="144"/>
      <c r="KFR109" s="144"/>
      <c r="KFS109" s="144"/>
      <c r="KFT109" s="144"/>
      <c r="KFU109" s="144"/>
      <c r="KFV109" s="144"/>
      <c r="KFW109" s="144"/>
      <c r="KFX109" s="144"/>
      <c r="KFY109" s="144"/>
      <c r="KFZ109" s="144"/>
      <c r="KGA109" s="144"/>
      <c r="KGB109" s="144"/>
      <c r="KGC109" s="144"/>
      <c r="KGD109" s="144"/>
      <c r="KGE109" s="144"/>
      <c r="KGF109" s="144"/>
      <c r="KGG109" s="144"/>
      <c r="KGH109" s="144"/>
      <c r="KGI109" s="144"/>
      <c r="KGJ109" s="144"/>
      <c r="KGK109" s="144"/>
      <c r="KGL109" s="144"/>
      <c r="KGM109" s="144"/>
      <c r="KGN109" s="144"/>
      <c r="KGO109" s="144"/>
      <c r="KGP109" s="144"/>
      <c r="KGQ109" s="144"/>
      <c r="KGR109" s="144"/>
      <c r="KGS109" s="144"/>
      <c r="KGT109" s="144"/>
      <c r="KGU109" s="144"/>
      <c r="KGV109" s="144"/>
      <c r="KGW109" s="144"/>
      <c r="KGX109" s="144"/>
      <c r="KGY109" s="144"/>
      <c r="KGZ109" s="144"/>
      <c r="KHA109" s="144"/>
      <c r="KHB109" s="144"/>
      <c r="KHC109" s="144"/>
      <c r="KHD109" s="144"/>
      <c r="KHE109" s="144"/>
      <c r="KHF109" s="144"/>
      <c r="KHG109" s="144"/>
      <c r="KHH109" s="144"/>
      <c r="KHI109" s="144"/>
      <c r="KHJ109" s="144"/>
      <c r="KHK109" s="144"/>
      <c r="KHL109" s="144"/>
      <c r="KHM109" s="144"/>
      <c r="KHN109" s="144"/>
      <c r="KHO109" s="144"/>
      <c r="KHP109" s="144"/>
      <c r="KHQ109" s="144"/>
      <c r="KHR109" s="144"/>
      <c r="KHS109" s="144"/>
      <c r="KHT109" s="144"/>
      <c r="KHU109" s="144"/>
      <c r="KHV109" s="144"/>
      <c r="KHW109" s="144"/>
      <c r="KHX109" s="144"/>
      <c r="KHY109" s="144"/>
      <c r="KHZ109" s="144"/>
      <c r="KIA109" s="144"/>
      <c r="KIB109" s="144"/>
      <c r="KIC109" s="144"/>
      <c r="KID109" s="144"/>
      <c r="KIE109" s="144"/>
      <c r="KIF109" s="144"/>
      <c r="KIG109" s="144"/>
      <c r="KIH109" s="144"/>
      <c r="KII109" s="144"/>
      <c r="KIJ109" s="144"/>
      <c r="KIK109" s="144"/>
      <c r="KIL109" s="144"/>
      <c r="KIM109" s="144"/>
      <c r="KIN109" s="144"/>
      <c r="KIO109" s="144"/>
      <c r="KIP109" s="144"/>
      <c r="KIQ109" s="144"/>
      <c r="KIR109" s="144"/>
      <c r="KIS109" s="144"/>
      <c r="KIT109" s="144"/>
      <c r="KIU109" s="144"/>
      <c r="KIV109" s="144"/>
      <c r="KIW109" s="144"/>
      <c r="KIX109" s="144"/>
      <c r="KIY109" s="144"/>
      <c r="KIZ109" s="144"/>
      <c r="KJA109" s="144"/>
      <c r="KJB109" s="144"/>
      <c r="KJC109" s="144"/>
      <c r="KJD109" s="144"/>
      <c r="KJE109" s="144"/>
      <c r="KJF109" s="144"/>
      <c r="KJG109" s="144"/>
      <c r="KJH109" s="144"/>
      <c r="KJI109" s="144"/>
      <c r="KJJ109" s="144"/>
      <c r="KJK109" s="144"/>
      <c r="KJL109" s="144"/>
      <c r="KJM109" s="144"/>
      <c r="KJN109" s="144"/>
      <c r="KJO109" s="144"/>
      <c r="KJP109" s="144"/>
      <c r="KJQ109" s="144"/>
      <c r="KJR109" s="144"/>
      <c r="KJS109" s="144"/>
      <c r="KJT109" s="144"/>
      <c r="KJU109" s="144"/>
      <c r="KJV109" s="144"/>
      <c r="KJW109" s="144"/>
      <c r="KJX109" s="144"/>
      <c r="KJY109" s="144"/>
      <c r="KJZ109" s="144"/>
      <c r="KKA109" s="144"/>
      <c r="KKB109" s="144"/>
      <c r="KKC109" s="144"/>
      <c r="KKD109" s="144"/>
      <c r="KKE109" s="144"/>
      <c r="KKF109" s="144"/>
      <c r="KKG109" s="144"/>
      <c r="KKH109" s="144"/>
      <c r="KKI109" s="144"/>
      <c r="KKJ109" s="144"/>
      <c r="KKK109" s="144"/>
      <c r="KKL109" s="144"/>
      <c r="KKM109" s="144"/>
      <c r="KKN109" s="144"/>
      <c r="KKO109" s="144"/>
      <c r="KKP109" s="144"/>
      <c r="KKQ109" s="144"/>
      <c r="KKR109" s="144"/>
      <c r="KKS109" s="144"/>
      <c r="KKT109" s="144"/>
      <c r="KKU109" s="144"/>
      <c r="KKV109" s="144"/>
      <c r="KKW109" s="144"/>
      <c r="KKX109" s="144"/>
      <c r="KKY109" s="144"/>
      <c r="KKZ109" s="144"/>
      <c r="KLA109" s="144"/>
      <c r="KLB109" s="144"/>
      <c r="KLC109" s="144"/>
      <c r="KLD109" s="144"/>
      <c r="KLE109" s="144"/>
      <c r="KLF109" s="144"/>
      <c r="KLG109" s="144"/>
      <c r="KLH109" s="144"/>
      <c r="KLI109" s="144"/>
      <c r="KLJ109" s="144"/>
      <c r="KLK109" s="144"/>
      <c r="KLL109" s="144"/>
      <c r="KLM109" s="144"/>
      <c r="KLN109" s="144"/>
      <c r="KLO109" s="144"/>
      <c r="KLP109" s="144"/>
      <c r="KLQ109" s="144"/>
      <c r="KLR109" s="144"/>
      <c r="KLS109" s="144"/>
      <c r="KLT109" s="144"/>
      <c r="KLU109" s="144"/>
      <c r="KLV109" s="144"/>
      <c r="KLW109" s="144"/>
      <c r="KLX109" s="144"/>
      <c r="KLY109" s="144"/>
      <c r="KLZ109" s="144"/>
      <c r="KMA109" s="144"/>
      <c r="KMB109" s="144"/>
      <c r="KMC109" s="144"/>
      <c r="KMD109" s="144"/>
      <c r="KME109" s="144"/>
      <c r="KMF109" s="144"/>
      <c r="KMG109" s="144"/>
      <c r="KMH109" s="144"/>
      <c r="KMI109" s="144"/>
      <c r="KMJ109" s="144"/>
      <c r="KMK109" s="144"/>
      <c r="KML109" s="144"/>
      <c r="KMM109" s="144"/>
      <c r="KMN109" s="144"/>
      <c r="KMO109" s="144"/>
      <c r="KMP109" s="144"/>
      <c r="KMQ109" s="144"/>
      <c r="KMR109" s="144"/>
      <c r="KMS109" s="144"/>
      <c r="KMT109" s="144"/>
      <c r="KMU109" s="144"/>
      <c r="KMV109" s="144"/>
      <c r="KMW109" s="144"/>
      <c r="KMX109" s="144"/>
      <c r="KMY109" s="144"/>
      <c r="KMZ109" s="144"/>
      <c r="KNA109" s="144"/>
      <c r="KNB109" s="144"/>
      <c r="KNC109" s="144"/>
      <c r="KND109" s="144"/>
      <c r="KNE109" s="144"/>
      <c r="KNF109" s="144"/>
      <c r="KNG109" s="144"/>
      <c r="KNH109" s="144"/>
      <c r="KNI109" s="144"/>
      <c r="KNJ109" s="144"/>
      <c r="KNK109" s="144"/>
      <c r="KNL109" s="144"/>
      <c r="KNM109" s="144"/>
      <c r="KNN109" s="144"/>
      <c r="KNO109" s="144"/>
      <c r="KNP109" s="144"/>
      <c r="KNQ109" s="144"/>
      <c r="KNR109" s="144"/>
      <c r="KNS109" s="144"/>
      <c r="KNT109" s="144"/>
      <c r="KNU109" s="144"/>
      <c r="KNV109" s="144"/>
      <c r="KNW109" s="144"/>
      <c r="KNX109" s="144"/>
      <c r="KNY109" s="144"/>
      <c r="KNZ109" s="144"/>
      <c r="KOA109" s="144"/>
      <c r="KOB109" s="144"/>
      <c r="KOC109" s="144"/>
      <c r="KOD109" s="144"/>
      <c r="KOE109" s="144"/>
      <c r="KOF109" s="144"/>
      <c r="KOG109" s="144"/>
      <c r="KOH109" s="144"/>
      <c r="KOI109" s="144"/>
      <c r="KOJ109" s="144"/>
      <c r="KOK109" s="144"/>
      <c r="KOL109" s="144"/>
      <c r="KOM109" s="144"/>
      <c r="KON109" s="144"/>
      <c r="KOO109" s="144"/>
      <c r="KOP109" s="144"/>
      <c r="KOQ109" s="144"/>
      <c r="KOR109" s="144"/>
      <c r="KOS109" s="144"/>
      <c r="KOT109" s="144"/>
      <c r="KOU109" s="144"/>
      <c r="KOV109" s="144"/>
      <c r="KOW109" s="144"/>
      <c r="KOX109" s="144"/>
      <c r="KOY109" s="144"/>
      <c r="KOZ109" s="144"/>
      <c r="KPA109" s="144"/>
      <c r="KPB109" s="144"/>
      <c r="KPC109" s="144"/>
      <c r="KPD109" s="144"/>
      <c r="KPE109" s="144"/>
      <c r="KPF109" s="144"/>
      <c r="KPG109" s="144"/>
      <c r="KPH109" s="144"/>
      <c r="KPI109" s="144"/>
      <c r="KPJ109" s="144"/>
      <c r="KPK109" s="144"/>
      <c r="KPL109" s="144"/>
      <c r="KPM109" s="144"/>
      <c r="KPN109" s="144"/>
      <c r="KPO109" s="144"/>
      <c r="KPP109" s="144"/>
      <c r="KPQ109" s="144"/>
      <c r="KPR109" s="144"/>
      <c r="KPS109" s="144"/>
      <c r="KPT109" s="144"/>
      <c r="KPU109" s="144"/>
      <c r="KPV109" s="144"/>
      <c r="KPW109" s="144"/>
      <c r="KPX109" s="144"/>
      <c r="KPY109" s="144"/>
      <c r="KPZ109" s="144"/>
      <c r="KQA109" s="144"/>
      <c r="KQB109" s="144"/>
      <c r="KQC109" s="144"/>
      <c r="KQD109" s="144"/>
      <c r="KQE109" s="144"/>
      <c r="KQF109" s="144"/>
      <c r="KQG109" s="144"/>
      <c r="KQH109" s="144"/>
      <c r="KQI109" s="144"/>
      <c r="KQJ109" s="144"/>
      <c r="KQK109" s="144"/>
      <c r="KQL109" s="144"/>
      <c r="KQM109" s="144"/>
      <c r="KQN109" s="144"/>
      <c r="KQO109" s="144"/>
      <c r="KQP109" s="144"/>
      <c r="KQQ109" s="144"/>
      <c r="KQR109" s="144"/>
      <c r="KQS109" s="144"/>
      <c r="KQT109" s="144"/>
      <c r="KQU109" s="144"/>
      <c r="KQV109" s="144"/>
      <c r="KQW109" s="144"/>
      <c r="KQX109" s="144"/>
      <c r="KQY109" s="144"/>
      <c r="KQZ109" s="144"/>
      <c r="KRA109" s="144"/>
      <c r="KRB109" s="144"/>
      <c r="KRC109" s="144"/>
      <c r="KRD109" s="144"/>
      <c r="KRE109" s="144"/>
      <c r="KRF109" s="144"/>
      <c r="KRG109" s="144"/>
      <c r="KRH109" s="144"/>
      <c r="KRI109" s="144"/>
      <c r="KRJ109" s="144"/>
      <c r="KRK109" s="144"/>
      <c r="KRL109" s="144"/>
      <c r="KRM109" s="144"/>
      <c r="KRN109" s="144"/>
      <c r="KRO109" s="144"/>
      <c r="KRP109" s="144"/>
      <c r="KRQ109" s="144"/>
      <c r="KRR109" s="144"/>
      <c r="KRS109" s="144"/>
      <c r="KRT109" s="144"/>
      <c r="KRU109" s="144"/>
      <c r="KRV109" s="144"/>
      <c r="KRW109" s="144"/>
      <c r="KRX109" s="144"/>
      <c r="KRY109" s="144"/>
      <c r="KRZ109" s="144"/>
      <c r="KSA109" s="144"/>
      <c r="KSB109" s="144"/>
      <c r="KSC109" s="144"/>
      <c r="KSD109" s="144"/>
      <c r="KSE109" s="144"/>
      <c r="KSF109" s="144"/>
      <c r="KSG109" s="144"/>
      <c r="KSH109" s="144"/>
      <c r="KSI109" s="144"/>
      <c r="KSJ109" s="144"/>
      <c r="KSK109" s="144"/>
      <c r="KSL109" s="144"/>
      <c r="KSM109" s="144"/>
      <c r="KSN109" s="144"/>
      <c r="KSO109" s="144"/>
      <c r="KSP109" s="144"/>
      <c r="KSQ109" s="144"/>
      <c r="KSR109" s="144"/>
      <c r="KSS109" s="144"/>
      <c r="KST109" s="144"/>
      <c r="KSU109" s="144"/>
      <c r="KSV109" s="144"/>
      <c r="KSW109" s="144"/>
      <c r="KSX109" s="144"/>
      <c r="KSY109" s="144"/>
      <c r="KSZ109" s="144"/>
      <c r="KTA109" s="144"/>
      <c r="KTB109" s="144"/>
      <c r="KTC109" s="144"/>
      <c r="KTD109" s="144"/>
      <c r="KTE109" s="144"/>
      <c r="KTF109" s="144"/>
      <c r="KTG109" s="144"/>
      <c r="KTH109" s="144"/>
      <c r="KTI109" s="144"/>
      <c r="KTJ109" s="144"/>
      <c r="KTK109" s="144"/>
      <c r="KTL109" s="144"/>
      <c r="KTM109" s="144"/>
      <c r="KTN109" s="144"/>
      <c r="KTO109" s="144"/>
      <c r="KTP109" s="144"/>
      <c r="KTQ109" s="144"/>
      <c r="KTR109" s="144"/>
      <c r="KTS109" s="144"/>
      <c r="KTT109" s="144"/>
      <c r="KTU109" s="144"/>
      <c r="KTV109" s="144"/>
      <c r="KTW109" s="144"/>
      <c r="KTX109" s="144"/>
      <c r="KTY109" s="144"/>
      <c r="KTZ109" s="144"/>
      <c r="KUA109" s="144"/>
      <c r="KUB109" s="144"/>
      <c r="KUC109" s="144"/>
      <c r="KUD109" s="144"/>
      <c r="KUE109" s="144"/>
      <c r="KUF109" s="144"/>
      <c r="KUG109" s="144"/>
      <c r="KUH109" s="144"/>
      <c r="KUI109" s="144"/>
      <c r="KUJ109" s="144"/>
      <c r="KUK109" s="144"/>
      <c r="KUL109" s="144"/>
      <c r="KUM109" s="144"/>
      <c r="KUN109" s="144"/>
      <c r="KUO109" s="144"/>
      <c r="KUP109" s="144"/>
      <c r="KUQ109" s="144"/>
      <c r="KUR109" s="144"/>
      <c r="KUS109" s="144"/>
      <c r="KUT109" s="144"/>
      <c r="KUU109" s="144"/>
      <c r="KUV109" s="144"/>
      <c r="KUW109" s="144"/>
      <c r="KUX109" s="144"/>
      <c r="KUY109" s="144"/>
      <c r="KUZ109" s="144"/>
      <c r="KVA109" s="144"/>
      <c r="KVB109" s="144"/>
      <c r="KVC109" s="144"/>
      <c r="KVD109" s="144"/>
      <c r="KVE109" s="144"/>
      <c r="KVF109" s="144"/>
      <c r="KVG109" s="144"/>
      <c r="KVH109" s="144"/>
      <c r="KVI109" s="144"/>
      <c r="KVJ109" s="144"/>
      <c r="KVK109" s="144"/>
      <c r="KVL109" s="144"/>
      <c r="KVM109" s="144"/>
      <c r="KVN109" s="144"/>
      <c r="KVO109" s="144"/>
      <c r="KVP109" s="144"/>
      <c r="KVQ109" s="144"/>
      <c r="KVR109" s="144"/>
      <c r="KVS109" s="144"/>
      <c r="KVT109" s="144"/>
      <c r="KVU109" s="144"/>
      <c r="KVV109" s="144"/>
      <c r="KVW109" s="144"/>
      <c r="KVX109" s="144"/>
      <c r="KVY109" s="144"/>
      <c r="KVZ109" s="144"/>
      <c r="KWA109" s="144"/>
      <c r="KWB109" s="144"/>
      <c r="KWC109" s="144"/>
      <c r="KWD109" s="144"/>
      <c r="KWE109" s="144"/>
      <c r="KWF109" s="144"/>
      <c r="KWG109" s="144"/>
      <c r="KWH109" s="144"/>
      <c r="KWI109" s="144"/>
      <c r="KWJ109" s="144"/>
      <c r="KWK109" s="144"/>
      <c r="KWL109" s="144"/>
      <c r="KWM109" s="144"/>
      <c r="KWN109" s="144"/>
      <c r="KWO109" s="144"/>
      <c r="KWP109" s="144"/>
      <c r="KWQ109" s="144"/>
      <c r="KWR109" s="144"/>
      <c r="KWS109" s="144"/>
      <c r="KWT109" s="144"/>
      <c r="KWU109" s="144"/>
      <c r="KWV109" s="144"/>
      <c r="KWW109" s="144"/>
      <c r="KWX109" s="144"/>
      <c r="KWY109" s="144"/>
      <c r="KWZ109" s="144"/>
      <c r="KXA109" s="144"/>
      <c r="KXB109" s="144"/>
      <c r="KXC109" s="144"/>
      <c r="KXD109" s="144"/>
      <c r="KXE109" s="144"/>
      <c r="KXF109" s="144"/>
      <c r="KXG109" s="144"/>
      <c r="KXH109" s="144"/>
      <c r="KXI109" s="144"/>
      <c r="KXJ109" s="144"/>
      <c r="KXK109" s="144"/>
      <c r="KXL109" s="144"/>
      <c r="KXM109" s="144"/>
      <c r="KXN109" s="144"/>
      <c r="KXO109" s="144"/>
      <c r="KXP109" s="144"/>
      <c r="KXQ109" s="144"/>
      <c r="KXR109" s="144"/>
      <c r="KXS109" s="144"/>
      <c r="KXT109" s="144"/>
      <c r="KXU109" s="144"/>
      <c r="KXV109" s="144"/>
      <c r="KXW109" s="144"/>
      <c r="KXX109" s="144"/>
      <c r="KXY109" s="144"/>
      <c r="KXZ109" s="144"/>
      <c r="KYA109" s="144"/>
      <c r="KYB109" s="144"/>
      <c r="KYC109" s="144"/>
      <c r="KYD109" s="144"/>
      <c r="KYE109" s="144"/>
      <c r="KYF109" s="144"/>
      <c r="KYG109" s="144"/>
      <c r="KYH109" s="144"/>
      <c r="KYI109" s="144"/>
      <c r="KYJ109" s="144"/>
      <c r="KYK109" s="144"/>
      <c r="KYL109" s="144"/>
      <c r="KYM109" s="144"/>
      <c r="KYN109" s="144"/>
      <c r="KYO109" s="144"/>
      <c r="KYP109" s="144"/>
      <c r="KYQ109" s="144"/>
      <c r="KYR109" s="144"/>
      <c r="KYS109" s="144"/>
      <c r="KYT109" s="144"/>
      <c r="KYU109" s="144"/>
      <c r="KYV109" s="144"/>
      <c r="KYW109" s="144"/>
      <c r="KYX109" s="144"/>
      <c r="KYY109" s="144"/>
      <c r="KYZ109" s="144"/>
      <c r="KZA109" s="144"/>
      <c r="KZB109" s="144"/>
      <c r="KZC109" s="144"/>
      <c r="KZD109" s="144"/>
      <c r="KZE109" s="144"/>
      <c r="KZF109" s="144"/>
      <c r="KZG109" s="144"/>
      <c r="KZH109" s="144"/>
      <c r="KZI109" s="144"/>
      <c r="KZJ109" s="144"/>
      <c r="KZK109" s="144"/>
      <c r="KZL109" s="144"/>
      <c r="KZM109" s="144"/>
      <c r="KZN109" s="144"/>
      <c r="KZO109" s="144"/>
      <c r="KZP109" s="144"/>
      <c r="KZQ109" s="144"/>
      <c r="KZR109" s="144"/>
      <c r="KZS109" s="144"/>
      <c r="KZT109" s="144"/>
      <c r="KZU109" s="144"/>
      <c r="KZV109" s="144"/>
      <c r="KZW109" s="144"/>
      <c r="KZX109" s="144"/>
      <c r="KZY109" s="144"/>
      <c r="KZZ109" s="144"/>
      <c r="LAA109" s="144"/>
      <c r="LAB109" s="144"/>
      <c r="LAC109" s="144"/>
      <c r="LAD109" s="144"/>
      <c r="LAE109" s="144"/>
      <c r="LAF109" s="144"/>
      <c r="LAG109" s="144"/>
      <c r="LAH109" s="144"/>
      <c r="LAI109" s="144"/>
      <c r="LAJ109" s="144"/>
      <c r="LAK109" s="144"/>
      <c r="LAL109" s="144"/>
      <c r="LAM109" s="144"/>
      <c r="LAN109" s="144"/>
      <c r="LAO109" s="144"/>
      <c r="LAP109" s="144"/>
      <c r="LAQ109" s="144"/>
      <c r="LAR109" s="144"/>
      <c r="LAS109" s="144"/>
      <c r="LAT109" s="144"/>
      <c r="LAU109" s="144"/>
      <c r="LAV109" s="144"/>
      <c r="LAW109" s="144"/>
      <c r="LAX109" s="144"/>
      <c r="LAY109" s="144"/>
      <c r="LAZ109" s="144"/>
      <c r="LBA109" s="144"/>
      <c r="LBB109" s="144"/>
      <c r="LBC109" s="144"/>
      <c r="LBD109" s="144"/>
      <c r="LBE109" s="144"/>
      <c r="LBF109" s="144"/>
      <c r="LBG109" s="144"/>
      <c r="LBH109" s="144"/>
      <c r="LBI109" s="144"/>
      <c r="LBJ109" s="144"/>
      <c r="LBK109" s="144"/>
      <c r="LBL109" s="144"/>
      <c r="LBM109" s="144"/>
      <c r="LBN109" s="144"/>
      <c r="LBO109" s="144"/>
      <c r="LBP109" s="144"/>
      <c r="LBQ109" s="144"/>
      <c r="LBR109" s="144"/>
      <c r="LBS109" s="144"/>
      <c r="LBT109" s="144"/>
      <c r="LBU109" s="144"/>
      <c r="LBV109" s="144"/>
      <c r="LBW109" s="144"/>
      <c r="LBX109" s="144"/>
      <c r="LBY109" s="144"/>
      <c r="LBZ109" s="144"/>
      <c r="LCA109" s="144"/>
      <c r="LCB109" s="144"/>
      <c r="LCC109" s="144"/>
      <c r="LCD109" s="144"/>
      <c r="LCE109" s="144"/>
      <c r="LCF109" s="144"/>
      <c r="LCG109" s="144"/>
      <c r="LCH109" s="144"/>
      <c r="LCI109" s="144"/>
      <c r="LCJ109" s="144"/>
      <c r="LCK109" s="144"/>
      <c r="LCL109" s="144"/>
      <c r="LCM109" s="144"/>
      <c r="LCN109" s="144"/>
      <c r="LCO109" s="144"/>
      <c r="LCP109" s="144"/>
      <c r="LCQ109" s="144"/>
      <c r="LCR109" s="144"/>
      <c r="LCS109" s="144"/>
      <c r="LCT109" s="144"/>
      <c r="LCU109" s="144"/>
      <c r="LCV109" s="144"/>
      <c r="LCW109" s="144"/>
      <c r="LCX109" s="144"/>
      <c r="LCY109" s="144"/>
      <c r="LCZ109" s="144"/>
      <c r="LDA109" s="144"/>
      <c r="LDB109" s="144"/>
      <c r="LDC109" s="144"/>
      <c r="LDD109" s="144"/>
      <c r="LDE109" s="144"/>
      <c r="LDF109" s="144"/>
      <c r="LDG109" s="144"/>
      <c r="LDH109" s="144"/>
      <c r="LDI109" s="144"/>
      <c r="LDJ109" s="144"/>
      <c r="LDK109" s="144"/>
      <c r="LDL109" s="144"/>
      <c r="LDM109" s="144"/>
      <c r="LDN109" s="144"/>
      <c r="LDO109" s="144"/>
      <c r="LDP109" s="144"/>
      <c r="LDQ109" s="144"/>
      <c r="LDR109" s="144"/>
      <c r="LDS109" s="144"/>
      <c r="LDT109" s="144"/>
      <c r="LDU109" s="144"/>
      <c r="LDV109" s="144"/>
      <c r="LDW109" s="144"/>
      <c r="LDX109" s="144"/>
      <c r="LDY109" s="144"/>
      <c r="LDZ109" s="144"/>
      <c r="LEA109" s="144"/>
      <c r="LEB109" s="144"/>
      <c r="LEC109" s="144"/>
      <c r="LED109" s="144"/>
      <c r="LEE109" s="144"/>
      <c r="LEF109" s="144"/>
      <c r="LEG109" s="144"/>
      <c r="LEH109" s="144"/>
      <c r="LEI109" s="144"/>
      <c r="LEJ109" s="144"/>
      <c r="LEK109" s="144"/>
      <c r="LEL109" s="144"/>
      <c r="LEM109" s="144"/>
      <c r="LEN109" s="144"/>
      <c r="LEO109" s="144"/>
      <c r="LEP109" s="144"/>
      <c r="LEQ109" s="144"/>
      <c r="LER109" s="144"/>
      <c r="LES109" s="144"/>
      <c r="LET109" s="144"/>
      <c r="LEU109" s="144"/>
      <c r="LEV109" s="144"/>
      <c r="LEW109" s="144"/>
      <c r="LEX109" s="144"/>
      <c r="LEY109" s="144"/>
      <c r="LEZ109" s="144"/>
      <c r="LFA109" s="144"/>
      <c r="LFB109" s="144"/>
      <c r="LFC109" s="144"/>
      <c r="LFD109" s="144"/>
      <c r="LFE109" s="144"/>
      <c r="LFF109" s="144"/>
      <c r="LFG109" s="144"/>
      <c r="LFH109" s="144"/>
      <c r="LFI109" s="144"/>
      <c r="LFJ109" s="144"/>
      <c r="LFK109" s="144"/>
      <c r="LFL109" s="144"/>
      <c r="LFM109" s="144"/>
      <c r="LFN109" s="144"/>
      <c r="LFO109" s="144"/>
      <c r="LFP109" s="144"/>
      <c r="LFQ109" s="144"/>
      <c r="LFR109" s="144"/>
      <c r="LFS109" s="144"/>
      <c r="LFT109" s="144"/>
      <c r="LFU109" s="144"/>
      <c r="LFV109" s="144"/>
      <c r="LFW109" s="144"/>
      <c r="LFX109" s="144"/>
      <c r="LFY109" s="144"/>
      <c r="LFZ109" s="144"/>
      <c r="LGA109" s="144"/>
      <c r="LGB109" s="144"/>
      <c r="LGC109" s="144"/>
      <c r="LGD109" s="144"/>
      <c r="LGE109" s="144"/>
      <c r="LGF109" s="144"/>
      <c r="LGG109" s="144"/>
      <c r="LGH109" s="144"/>
      <c r="LGI109" s="144"/>
      <c r="LGJ109" s="144"/>
      <c r="LGK109" s="144"/>
      <c r="LGL109" s="144"/>
      <c r="LGM109" s="144"/>
      <c r="LGN109" s="144"/>
      <c r="LGO109" s="144"/>
      <c r="LGP109" s="144"/>
      <c r="LGQ109" s="144"/>
      <c r="LGR109" s="144"/>
      <c r="LGS109" s="144"/>
      <c r="LGT109" s="144"/>
      <c r="LGU109" s="144"/>
      <c r="LGV109" s="144"/>
      <c r="LGW109" s="144"/>
      <c r="LGX109" s="144"/>
      <c r="LGY109" s="144"/>
      <c r="LGZ109" s="144"/>
      <c r="LHA109" s="144"/>
      <c r="LHB109" s="144"/>
      <c r="LHC109" s="144"/>
      <c r="LHD109" s="144"/>
      <c r="LHE109" s="144"/>
      <c r="LHF109" s="144"/>
      <c r="LHG109" s="144"/>
      <c r="LHH109" s="144"/>
      <c r="LHI109" s="144"/>
      <c r="LHJ109" s="144"/>
      <c r="LHK109" s="144"/>
      <c r="LHL109" s="144"/>
      <c r="LHM109" s="144"/>
      <c r="LHN109" s="144"/>
      <c r="LHO109" s="144"/>
      <c r="LHP109" s="144"/>
      <c r="LHQ109" s="144"/>
      <c r="LHR109" s="144"/>
      <c r="LHS109" s="144"/>
      <c r="LHT109" s="144"/>
      <c r="LHU109" s="144"/>
      <c r="LHV109" s="144"/>
      <c r="LHW109" s="144"/>
      <c r="LHX109" s="144"/>
      <c r="LHY109" s="144"/>
      <c r="LHZ109" s="144"/>
      <c r="LIA109" s="144"/>
      <c r="LIB109" s="144"/>
      <c r="LIC109" s="144"/>
      <c r="LID109" s="144"/>
      <c r="LIE109" s="144"/>
      <c r="LIF109" s="144"/>
      <c r="LIG109" s="144"/>
      <c r="LIH109" s="144"/>
      <c r="LII109" s="144"/>
      <c r="LIJ109" s="144"/>
      <c r="LIK109" s="144"/>
      <c r="LIL109" s="144"/>
      <c r="LIM109" s="144"/>
      <c r="LIN109" s="144"/>
      <c r="LIO109" s="144"/>
      <c r="LIP109" s="144"/>
      <c r="LIQ109" s="144"/>
      <c r="LIR109" s="144"/>
      <c r="LIS109" s="144"/>
      <c r="LIT109" s="144"/>
      <c r="LIU109" s="144"/>
      <c r="LIV109" s="144"/>
      <c r="LIW109" s="144"/>
      <c r="LIX109" s="144"/>
      <c r="LIY109" s="144"/>
      <c r="LIZ109" s="144"/>
      <c r="LJA109" s="144"/>
      <c r="LJB109" s="144"/>
      <c r="LJC109" s="144"/>
      <c r="LJD109" s="144"/>
      <c r="LJE109" s="144"/>
      <c r="LJF109" s="144"/>
      <c r="LJG109" s="144"/>
      <c r="LJH109" s="144"/>
      <c r="LJI109" s="144"/>
      <c r="LJJ109" s="144"/>
      <c r="LJK109" s="144"/>
      <c r="LJL109" s="144"/>
      <c r="LJM109" s="144"/>
      <c r="LJN109" s="144"/>
      <c r="LJO109" s="144"/>
      <c r="LJP109" s="144"/>
      <c r="LJQ109" s="144"/>
      <c r="LJR109" s="144"/>
      <c r="LJS109" s="144"/>
      <c r="LJT109" s="144"/>
      <c r="LJU109" s="144"/>
      <c r="LJV109" s="144"/>
      <c r="LJW109" s="144"/>
      <c r="LJX109" s="144"/>
      <c r="LJY109" s="144"/>
      <c r="LJZ109" s="144"/>
      <c r="LKA109" s="144"/>
      <c r="LKB109" s="144"/>
      <c r="LKC109" s="144"/>
      <c r="LKD109" s="144"/>
      <c r="LKE109" s="144"/>
      <c r="LKF109" s="144"/>
      <c r="LKG109" s="144"/>
      <c r="LKH109" s="144"/>
      <c r="LKI109" s="144"/>
      <c r="LKJ109" s="144"/>
      <c r="LKK109" s="144"/>
      <c r="LKL109" s="144"/>
      <c r="LKM109" s="144"/>
      <c r="LKN109" s="144"/>
      <c r="LKO109" s="144"/>
      <c r="LKP109" s="144"/>
      <c r="LKQ109" s="144"/>
      <c r="LKR109" s="144"/>
      <c r="LKS109" s="144"/>
      <c r="LKT109" s="144"/>
      <c r="LKU109" s="144"/>
      <c r="LKV109" s="144"/>
      <c r="LKW109" s="144"/>
      <c r="LKX109" s="144"/>
      <c r="LKY109" s="144"/>
      <c r="LKZ109" s="144"/>
      <c r="LLA109" s="144"/>
      <c r="LLB109" s="144"/>
      <c r="LLC109" s="144"/>
      <c r="LLD109" s="144"/>
      <c r="LLE109" s="144"/>
      <c r="LLF109" s="144"/>
      <c r="LLG109" s="144"/>
      <c r="LLH109" s="144"/>
      <c r="LLI109" s="144"/>
      <c r="LLJ109" s="144"/>
      <c r="LLK109" s="144"/>
      <c r="LLL109" s="144"/>
      <c r="LLM109" s="144"/>
      <c r="LLN109" s="144"/>
      <c r="LLO109" s="144"/>
      <c r="LLP109" s="144"/>
      <c r="LLQ109" s="144"/>
      <c r="LLR109" s="144"/>
      <c r="LLS109" s="144"/>
      <c r="LLT109" s="144"/>
      <c r="LLU109" s="144"/>
      <c r="LLV109" s="144"/>
      <c r="LLW109" s="144"/>
      <c r="LLX109" s="144"/>
      <c r="LLY109" s="144"/>
      <c r="LLZ109" s="144"/>
      <c r="LMA109" s="144"/>
      <c r="LMB109" s="144"/>
      <c r="LMC109" s="144"/>
      <c r="LMD109" s="144"/>
      <c r="LME109" s="144"/>
      <c r="LMF109" s="144"/>
      <c r="LMG109" s="144"/>
      <c r="LMH109" s="144"/>
      <c r="LMI109" s="144"/>
      <c r="LMJ109" s="144"/>
      <c r="LMK109" s="144"/>
      <c r="LML109" s="144"/>
      <c r="LMM109" s="144"/>
      <c r="LMN109" s="144"/>
      <c r="LMO109" s="144"/>
      <c r="LMP109" s="144"/>
      <c r="LMQ109" s="144"/>
      <c r="LMR109" s="144"/>
      <c r="LMS109" s="144"/>
      <c r="LMT109" s="144"/>
      <c r="LMU109" s="144"/>
      <c r="LMV109" s="144"/>
      <c r="LMW109" s="144"/>
      <c r="LMX109" s="144"/>
      <c r="LMY109" s="144"/>
      <c r="LMZ109" s="144"/>
      <c r="LNA109" s="144"/>
      <c r="LNB109" s="144"/>
      <c r="LNC109" s="144"/>
      <c r="LND109" s="144"/>
      <c r="LNE109" s="144"/>
      <c r="LNF109" s="144"/>
      <c r="LNG109" s="144"/>
      <c r="LNH109" s="144"/>
      <c r="LNI109" s="144"/>
      <c r="LNJ109" s="144"/>
      <c r="LNK109" s="144"/>
      <c r="LNL109" s="144"/>
      <c r="LNM109" s="144"/>
      <c r="LNN109" s="144"/>
      <c r="LNO109" s="144"/>
      <c r="LNP109" s="144"/>
      <c r="LNQ109" s="144"/>
      <c r="LNR109" s="144"/>
      <c r="LNS109" s="144"/>
      <c r="LNT109" s="144"/>
      <c r="LNU109" s="144"/>
      <c r="LNV109" s="144"/>
      <c r="LNW109" s="144"/>
      <c r="LNX109" s="144"/>
      <c r="LNY109" s="144"/>
      <c r="LNZ109" s="144"/>
      <c r="LOA109" s="144"/>
      <c r="LOB109" s="144"/>
      <c r="LOC109" s="144"/>
      <c r="LOD109" s="144"/>
      <c r="LOE109" s="144"/>
      <c r="LOF109" s="144"/>
      <c r="LOG109" s="144"/>
      <c r="LOH109" s="144"/>
      <c r="LOI109" s="144"/>
      <c r="LOJ109" s="144"/>
      <c r="LOK109" s="144"/>
      <c r="LOL109" s="144"/>
      <c r="LOM109" s="144"/>
      <c r="LON109" s="144"/>
      <c r="LOO109" s="144"/>
      <c r="LOP109" s="144"/>
      <c r="LOQ109" s="144"/>
      <c r="LOR109" s="144"/>
      <c r="LOS109" s="144"/>
      <c r="LOT109" s="144"/>
      <c r="LOU109" s="144"/>
      <c r="LOV109" s="144"/>
      <c r="LOW109" s="144"/>
      <c r="LOX109" s="144"/>
      <c r="LOY109" s="144"/>
      <c r="LOZ109" s="144"/>
      <c r="LPA109" s="144"/>
      <c r="LPB109" s="144"/>
      <c r="LPC109" s="144"/>
      <c r="LPD109" s="144"/>
      <c r="LPE109" s="144"/>
      <c r="LPF109" s="144"/>
      <c r="LPG109" s="144"/>
      <c r="LPH109" s="144"/>
      <c r="LPI109" s="144"/>
      <c r="LPJ109" s="144"/>
      <c r="LPK109" s="144"/>
      <c r="LPL109" s="144"/>
      <c r="LPM109" s="144"/>
      <c r="LPN109" s="144"/>
      <c r="LPO109" s="144"/>
      <c r="LPP109" s="144"/>
      <c r="LPQ109" s="144"/>
      <c r="LPR109" s="144"/>
      <c r="LPS109" s="144"/>
      <c r="LPT109" s="144"/>
      <c r="LPU109" s="144"/>
      <c r="LPV109" s="144"/>
      <c r="LPW109" s="144"/>
      <c r="LPX109" s="144"/>
      <c r="LPY109" s="144"/>
      <c r="LPZ109" s="144"/>
      <c r="LQA109" s="144"/>
      <c r="LQB109" s="144"/>
      <c r="LQC109" s="144"/>
      <c r="LQD109" s="144"/>
      <c r="LQE109" s="144"/>
      <c r="LQF109" s="144"/>
      <c r="LQG109" s="144"/>
      <c r="LQH109" s="144"/>
      <c r="LQI109" s="144"/>
      <c r="LQJ109" s="144"/>
      <c r="LQK109" s="144"/>
      <c r="LQL109" s="144"/>
      <c r="LQM109" s="144"/>
      <c r="LQN109" s="144"/>
      <c r="LQO109" s="144"/>
      <c r="LQP109" s="144"/>
      <c r="LQQ109" s="144"/>
      <c r="LQR109" s="144"/>
      <c r="LQS109" s="144"/>
      <c r="LQT109" s="144"/>
      <c r="LQU109" s="144"/>
      <c r="LQV109" s="144"/>
      <c r="LQW109" s="144"/>
      <c r="LQX109" s="144"/>
      <c r="LQY109" s="144"/>
      <c r="LQZ109" s="144"/>
      <c r="LRA109" s="144"/>
      <c r="LRB109" s="144"/>
      <c r="LRC109" s="144"/>
      <c r="LRD109" s="144"/>
      <c r="LRE109" s="144"/>
      <c r="LRF109" s="144"/>
      <c r="LRG109" s="144"/>
      <c r="LRH109" s="144"/>
      <c r="LRI109" s="144"/>
      <c r="LRJ109" s="144"/>
      <c r="LRK109" s="144"/>
      <c r="LRL109" s="144"/>
      <c r="LRM109" s="144"/>
      <c r="LRN109" s="144"/>
      <c r="LRO109" s="144"/>
      <c r="LRP109" s="144"/>
      <c r="LRQ109" s="144"/>
      <c r="LRR109" s="144"/>
      <c r="LRS109" s="144"/>
      <c r="LRT109" s="144"/>
      <c r="LRU109" s="144"/>
      <c r="LRV109" s="144"/>
      <c r="LRW109" s="144"/>
      <c r="LRX109" s="144"/>
      <c r="LRY109" s="144"/>
      <c r="LRZ109" s="144"/>
      <c r="LSA109" s="144"/>
      <c r="LSB109" s="144"/>
      <c r="LSC109" s="144"/>
      <c r="LSD109" s="144"/>
      <c r="LSE109" s="144"/>
      <c r="LSF109" s="144"/>
      <c r="LSG109" s="144"/>
      <c r="LSH109" s="144"/>
      <c r="LSI109" s="144"/>
      <c r="LSJ109" s="144"/>
      <c r="LSK109" s="144"/>
      <c r="LSL109" s="144"/>
      <c r="LSM109" s="144"/>
      <c r="LSN109" s="144"/>
      <c r="LSO109" s="144"/>
      <c r="LSP109" s="144"/>
      <c r="LSQ109" s="144"/>
      <c r="LSR109" s="144"/>
      <c r="LSS109" s="144"/>
      <c r="LST109" s="144"/>
      <c r="LSU109" s="144"/>
      <c r="LSV109" s="144"/>
      <c r="LSW109" s="144"/>
      <c r="LSX109" s="144"/>
      <c r="LSY109" s="144"/>
      <c r="LSZ109" s="144"/>
      <c r="LTA109" s="144"/>
      <c r="LTB109" s="144"/>
      <c r="LTC109" s="144"/>
      <c r="LTD109" s="144"/>
      <c r="LTE109" s="144"/>
      <c r="LTF109" s="144"/>
      <c r="LTG109" s="144"/>
      <c r="LTH109" s="144"/>
      <c r="LTI109" s="144"/>
      <c r="LTJ109" s="144"/>
      <c r="LTK109" s="144"/>
      <c r="LTL109" s="144"/>
      <c r="LTM109" s="144"/>
      <c r="LTN109" s="144"/>
      <c r="LTO109" s="144"/>
      <c r="LTP109" s="144"/>
      <c r="LTQ109" s="144"/>
      <c r="LTR109" s="144"/>
      <c r="LTS109" s="144"/>
      <c r="LTT109" s="144"/>
      <c r="LTU109" s="144"/>
      <c r="LTV109" s="144"/>
      <c r="LTW109" s="144"/>
      <c r="LTX109" s="144"/>
      <c r="LTY109" s="144"/>
      <c r="LTZ109" s="144"/>
      <c r="LUA109" s="144"/>
      <c r="LUB109" s="144"/>
      <c r="LUC109" s="144"/>
      <c r="LUD109" s="144"/>
      <c r="LUE109" s="144"/>
      <c r="LUF109" s="144"/>
      <c r="LUG109" s="144"/>
      <c r="LUH109" s="144"/>
      <c r="LUI109" s="144"/>
      <c r="LUJ109" s="144"/>
      <c r="LUK109" s="144"/>
      <c r="LUL109" s="144"/>
      <c r="LUM109" s="144"/>
      <c r="LUN109" s="144"/>
      <c r="LUO109" s="144"/>
      <c r="LUP109" s="144"/>
      <c r="LUQ109" s="144"/>
      <c r="LUR109" s="144"/>
      <c r="LUS109" s="144"/>
      <c r="LUT109" s="144"/>
      <c r="LUU109" s="144"/>
      <c r="LUV109" s="144"/>
      <c r="LUW109" s="144"/>
      <c r="LUX109" s="144"/>
      <c r="LUY109" s="144"/>
      <c r="LUZ109" s="144"/>
      <c r="LVA109" s="144"/>
      <c r="LVB109" s="144"/>
      <c r="LVC109" s="144"/>
      <c r="LVD109" s="144"/>
      <c r="LVE109" s="144"/>
      <c r="LVF109" s="144"/>
      <c r="LVG109" s="144"/>
      <c r="LVH109" s="144"/>
      <c r="LVI109" s="144"/>
      <c r="LVJ109" s="144"/>
      <c r="LVK109" s="144"/>
      <c r="LVL109" s="144"/>
      <c r="LVM109" s="144"/>
      <c r="LVN109" s="144"/>
      <c r="LVO109" s="144"/>
      <c r="LVP109" s="144"/>
      <c r="LVQ109" s="144"/>
      <c r="LVR109" s="144"/>
      <c r="LVS109" s="144"/>
      <c r="LVT109" s="144"/>
      <c r="LVU109" s="144"/>
      <c r="LVV109" s="144"/>
      <c r="LVW109" s="144"/>
      <c r="LVX109" s="144"/>
      <c r="LVY109" s="144"/>
      <c r="LVZ109" s="144"/>
      <c r="LWA109" s="144"/>
      <c r="LWB109" s="144"/>
      <c r="LWC109" s="144"/>
      <c r="LWD109" s="144"/>
      <c r="LWE109" s="144"/>
      <c r="LWF109" s="144"/>
      <c r="LWG109" s="144"/>
      <c r="LWH109" s="144"/>
      <c r="LWI109" s="144"/>
      <c r="LWJ109" s="144"/>
      <c r="LWK109" s="144"/>
      <c r="LWL109" s="144"/>
      <c r="LWM109" s="144"/>
      <c r="LWN109" s="144"/>
      <c r="LWO109" s="144"/>
      <c r="LWP109" s="144"/>
      <c r="LWQ109" s="144"/>
      <c r="LWR109" s="144"/>
      <c r="LWS109" s="144"/>
      <c r="LWT109" s="144"/>
      <c r="LWU109" s="144"/>
      <c r="LWV109" s="144"/>
      <c r="LWW109" s="144"/>
      <c r="LWX109" s="144"/>
      <c r="LWY109" s="144"/>
      <c r="LWZ109" s="144"/>
      <c r="LXA109" s="144"/>
      <c r="LXB109" s="144"/>
      <c r="LXC109" s="144"/>
      <c r="LXD109" s="144"/>
      <c r="LXE109" s="144"/>
      <c r="LXF109" s="144"/>
      <c r="LXG109" s="144"/>
      <c r="LXH109" s="144"/>
      <c r="LXI109" s="144"/>
      <c r="LXJ109" s="144"/>
      <c r="LXK109" s="144"/>
      <c r="LXL109" s="144"/>
      <c r="LXM109" s="144"/>
      <c r="LXN109" s="144"/>
      <c r="LXO109" s="144"/>
      <c r="LXP109" s="144"/>
      <c r="LXQ109" s="144"/>
      <c r="LXR109" s="144"/>
      <c r="LXS109" s="144"/>
      <c r="LXT109" s="144"/>
      <c r="LXU109" s="144"/>
      <c r="LXV109" s="144"/>
      <c r="LXW109" s="144"/>
      <c r="LXX109" s="144"/>
      <c r="LXY109" s="144"/>
      <c r="LXZ109" s="144"/>
      <c r="LYA109" s="144"/>
      <c r="LYB109" s="144"/>
      <c r="LYC109" s="144"/>
      <c r="LYD109" s="144"/>
      <c r="LYE109" s="144"/>
      <c r="LYF109" s="144"/>
      <c r="LYG109" s="144"/>
      <c r="LYH109" s="144"/>
      <c r="LYI109" s="144"/>
      <c r="LYJ109" s="144"/>
      <c r="LYK109" s="144"/>
      <c r="LYL109" s="144"/>
      <c r="LYM109" s="144"/>
      <c r="LYN109" s="144"/>
      <c r="LYO109" s="144"/>
      <c r="LYP109" s="144"/>
      <c r="LYQ109" s="144"/>
      <c r="LYR109" s="144"/>
      <c r="LYS109" s="144"/>
      <c r="LYT109" s="144"/>
      <c r="LYU109" s="144"/>
      <c r="LYV109" s="144"/>
      <c r="LYW109" s="144"/>
      <c r="LYX109" s="144"/>
      <c r="LYY109" s="144"/>
      <c r="LYZ109" s="144"/>
      <c r="LZA109" s="144"/>
      <c r="LZB109" s="144"/>
      <c r="LZC109" s="144"/>
      <c r="LZD109" s="144"/>
      <c r="LZE109" s="144"/>
      <c r="LZF109" s="144"/>
      <c r="LZG109" s="144"/>
      <c r="LZH109" s="144"/>
      <c r="LZI109" s="144"/>
      <c r="LZJ109" s="144"/>
      <c r="LZK109" s="144"/>
      <c r="LZL109" s="144"/>
      <c r="LZM109" s="144"/>
      <c r="LZN109" s="144"/>
      <c r="LZO109" s="144"/>
      <c r="LZP109" s="144"/>
      <c r="LZQ109" s="144"/>
      <c r="LZR109" s="144"/>
      <c r="LZS109" s="144"/>
      <c r="LZT109" s="144"/>
      <c r="LZU109" s="144"/>
      <c r="LZV109" s="144"/>
      <c r="LZW109" s="144"/>
      <c r="LZX109" s="144"/>
      <c r="LZY109" s="144"/>
      <c r="LZZ109" s="144"/>
      <c r="MAA109" s="144"/>
      <c r="MAB109" s="144"/>
      <c r="MAC109" s="144"/>
      <c r="MAD109" s="144"/>
      <c r="MAE109" s="144"/>
      <c r="MAF109" s="144"/>
      <c r="MAG109" s="144"/>
      <c r="MAH109" s="144"/>
      <c r="MAI109" s="144"/>
      <c r="MAJ109" s="144"/>
      <c r="MAK109" s="144"/>
      <c r="MAL109" s="144"/>
      <c r="MAM109" s="144"/>
      <c r="MAN109" s="144"/>
      <c r="MAO109" s="144"/>
      <c r="MAP109" s="144"/>
      <c r="MAQ109" s="144"/>
      <c r="MAR109" s="144"/>
      <c r="MAS109" s="144"/>
      <c r="MAT109" s="144"/>
      <c r="MAU109" s="144"/>
      <c r="MAV109" s="144"/>
      <c r="MAW109" s="144"/>
      <c r="MAX109" s="144"/>
      <c r="MAY109" s="144"/>
      <c r="MAZ109" s="144"/>
      <c r="MBA109" s="144"/>
      <c r="MBB109" s="144"/>
      <c r="MBC109" s="144"/>
      <c r="MBD109" s="144"/>
      <c r="MBE109" s="144"/>
      <c r="MBF109" s="144"/>
      <c r="MBG109" s="144"/>
      <c r="MBH109" s="144"/>
      <c r="MBI109" s="144"/>
      <c r="MBJ109" s="144"/>
      <c r="MBK109" s="144"/>
      <c r="MBL109" s="144"/>
      <c r="MBM109" s="144"/>
      <c r="MBN109" s="144"/>
      <c r="MBO109" s="144"/>
      <c r="MBP109" s="144"/>
      <c r="MBQ109" s="144"/>
      <c r="MBR109" s="144"/>
      <c r="MBS109" s="144"/>
      <c r="MBT109" s="144"/>
      <c r="MBU109" s="144"/>
      <c r="MBV109" s="144"/>
      <c r="MBW109" s="144"/>
      <c r="MBX109" s="144"/>
      <c r="MBY109" s="144"/>
      <c r="MBZ109" s="144"/>
      <c r="MCA109" s="144"/>
      <c r="MCB109" s="144"/>
      <c r="MCC109" s="144"/>
      <c r="MCD109" s="144"/>
      <c r="MCE109" s="144"/>
      <c r="MCF109" s="144"/>
      <c r="MCG109" s="144"/>
      <c r="MCH109" s="144"/>
      <c r="MCI109" s="144"/>
      <c r="MCJ109" s="144"/>
      <c r="MCK109" s="144"/>
      <c r="MCL109" s="144"/>
      <c r="MCM109" s="144"/>
      <c r="MCN109" s="144"/>
      <c r="MCO109" s="144"/>
      <c r="MCP109" s="144"/>
      <c r="MCQ109" s="144"/>
      <c r="MCR109" s="144"/>
      <c r="MCS109" s="144"/>
      <c r="MCT109" s="144"/>
      <c r="MCU109" s="144"/>
      <c r="MCV109" s="144"/>
      <c r="MCW109" s="144"/>
      <c r="MCX109" s="144"/>
      <c r="MCY109" s="144"/>
      <c r="MCZ109" s="144"/>
      <c r="MDA109" s="144"/>
      <c r="MDB109" s="144"/>
      <c r="MDC109" s="144"/>
      <c r="MDD109" s="144"/>
      <c r="MDE109" s="144"/>
      <c r="MDF109" s="144"/>
      <c r="MDG109" s="144"/>
      <c r="MDH109" s="144"/>
      <c r="MDI109" s="144"/>
      <c r="MDJ109" s="144"/>
      <c r="MDK109" s="144"/>
      <c r="MDL109" s="144"/>
      <c r="MDM109" s="144"/>
      <c r="MDN109" s="144"/>
      <c r="MDO109" s="144"/>
      <c r="MDP109" s="144"/>
      <c r="MDQ109" s="144"/>
      <c r="MDR109" s="144"/>
      <c r="MDS109" s="144"/>
      <c r="MDT109" s="144"/>
      <c r="MDU109" s="144"/>
      <c r="MDV109" s="144"/>
      <c r="MDW109" s="144"/>
      <c r="MDX109" s="144"/>
      <c r="MDY109" s="144"/>
      <c r="MDZ109" s="144"/>
      <c r="MEA109" s="144"/>
      <c r="MEB109" s="144"/>
      <c r="MEC109" s="144"/>
      <c r="MED109" s="144"/>
      <c r="MEE109" s="144"/>
      <c r="MEF109" s="144"/>
      <c r="MEG109" s="144"/>
      <c r="MEH109" s="144"/>
      <c r="MEI109" s="144"/>
      <c r="MEJ109" s="144"/>
      <c r="MEK109" s="144"/>
      <c r="MEL109" s="144"/>
      <c r="MEM109" s="144"/>
      <c r="MEN109" s="144"/>
      <c r="MEO109" s="144"/>
      <c r="MEP109" s="144"/>
      <c r="MEQ109" s="144"/>
      <c r="MER109" s="144"/>
      <c r="MES109" s="144"/>
      <c r="MET109" s="144"/>
      <c r="MEU109" s="144"/>
      <c r="MEV109" s="144"/>
      <c r="MEW109" s="144"/>
      <c r="MEX109" s="144"/>
      <c r="MEY109" s="144"/>
      <c r="MEZ109" s="144"/>
      <c r="MFA109" s="144"/>
      <c r="MFB109" s="144"/>
      <c r="MFC109" s="144"/>
      <c r="MFD109" s="144"/>
      <c r="MFE109" s="144"/>
      <c r="MFF109" s="144"/>
      <c r="MFG109" s="144"/>
      <c r="MFH109" s="144"/>
      <c r="MFI109" s="144"/>
      <c r="MFJ109" s="144"/>
      <c r="MFK109" s="144"/>
      <c r="MFL109" s="144"/>
      <c r="MFM109" s="144"/>
      <c r="MFN109" s="144"/>
      <c r="MFO109" s="144"/>
      <c r="MFP109" s="144"/>
      <c r="MFQ109" s="144"/>
      <c r="MFR109" s="144"/>
      <c r="MFS109" s="144"/>
      <c r="MFT109" s="144"/>
      <c r="MFU109" s="144"/>
      <c r="MFV109" s="144"/>
      <c r="MFW109" s="144"/>
      <c r="MFX109" s="144"/>
      <c r="MFY109" s="144"/>
      <c r="MFZ109" s="144"/>
      <c r="MGA109" s="144"/>
      <c r="MGB109" s="144"/>
      <c r="MGC109" s="144"/>
      <c r="MGD109" s="144"/>
      <c r="MGE109" s="144"/>
      <c r="MGF109" s="144"/>
      <c r="MGG109" s="144"/>
      <c r="MGH109" s="144"/>
      <c r="MGI109" s="144"/>
      <c r="MGJ109" s="144"/>
      <c r="MGK109" s="144"/>
      <c r="MGL109" s="144"/>
      <c r="MGM109" s="144"/>
      <c r="MGN109" s="144"/>
      <c r="MGO109" s="144"/>
      <c r="MGP109" s="144"/>
      <c r="MGQ109" s="144"/>
      <c r="MGR109" s="144"/>
      <c r="MGS109" s="144"/>
      <c r="MGT109" s="144"/>
      <c r="MGU109" s="144"/>
      <c r="MGV109" s="144"/>
      <c r="MGW109" s="144"/>
      <c r="MGX109" s="144"/>
      <c r="MGY109" s="144"/>
      <c r="MGZ109" s="144"/>
      <c r="MHA109" s="144"/>
      <c r="MHB109" s="144"/>
      <c r="MHC109" s="144"/>
      <c r="MHD109" s="144"/>
      <c r="MHE109" s="144"/>
      <c r="MHF109" s="144"/>
      <c r="MHG109" s="144"/>
      <c r="MHH109" s="144"/>
      <c r="MHI109" s="144"/>
      <c r="MHJ109" s="144"/>
      <c r="MHK109" s="144"/>
      <c r="MHL109" s="144"/>
      <c r="MHM109" s="144"/>
      <c r="MHN109" s="144"/>
      <c r="MHO109" s="144"/>
      <c r="MHP109" s="144"/>
      <c r="MHQ109" s="144"/>
      <c r="MHR109" s="144"/>
      <c r="MHS109" s="144"/>
      <c r="MHT109" s="144"/>
      <c r="MHU109" s="144"/>
      <c r="MHV109" s="144"/>
      <c r="MHW109" s="144"/>
      <c r="MHX109" s="144"/>
      <c r="MHY109" s="144"/>
      <c r="MHZ109" s="144"/>
      <c r="MIA109" s="144"/>
      <c r="MIB109" s="144"/>
      <c r="MIC109" s="144"/>
      <c r="MID109" s="144"/>
      <c r="MIE109" s="144"/>
      <c r="MIF109" s="144"/>
      <c r="MIG109" s="144"/>
      <c r="MIH109" s="144"/>
      <c r="MII109" s="144"/>
      <c r="MIJ109" s="144"/>
      <c r="MIK109" s="144"/>
      <c r="MIL109" s="144"/>
      <c r="MIM109" s="144"/>
      <c r="MIN109" s="144"/>
      <c r="MIO109" s="144"/>
      <c r="MIP109" s="144"/>
      <c r="MIQ109" s="144"/>
      <c r="MIR109" s="144"/>
      <c r="MIS109" s="144"/>
      <c r="MIT109" s="144"/>
      <c r="MIU109" s="144"/>
      <c r="MIV109" s="144"/>
      <c r="MIW109" s="144"/>
      <c r="MIX109" s="144"/>
      <c r="MIY109" s="144"/>
      <c r="MIZ109" s="144"/>
      <c r="MJA109" s="144"/>
      <c r="MJB109" s="144"/>
      <c r="MJC109" s="144"/>
      <c r="MJD109" s="144"/>
      <c r="MJE109" s="144"/>
      <c r="MJF109" s="144"/>
      <c r="MJG109" s="144"/>
      <c r="MJH109" s="144"/>
      <c r="MJI109" s="144"/>
      <c r="MJJ109" s="144"/>
      <c r="MJK109" s="144"/>
      <c r="MJL109" s="144"/>
      <c r="MJM109" s="144"/>
      <c r="MJN109" s="144"/>
      <c r="MJO109" s="144"/>
      <c r="MJP109" s="144"/>
      <c r="MJQ109" s="144"/>
      <c r="MJR109" s="144"/>
      <c r="MJS109" s="144"/>
      <c r="MJT109" s="144"/>
      <c r="MJU109" s="144"/>
      <c r="MJV109" s="144"/>
      <c r="MJW109" s="144"/>
      <c r="MJX109" s="144"/>
      <c r="MJY109" s="144"/>
      <c r="MJZ109" s="144"/>
      <c r="MKA109" s="144"/>
      <c r="MKB109" s="144"/>
      <c r="MKC109" s="144"/>
      <c r="MKD109" s="144"/>
      <c r="MKE109" s="144"/>
      <c r="MKF109" s="144"/>
      <c r="MKG109" s="144"/>
      <c r="MKH109" s="144"/>
      <c r="MKI109" s="144"/>
      <c r="MKJ109" s="144"/>
      <c r="MKK109" s="144"/>
      <c r="MKL109" s="144"/>
      <c r="MKM109" s="144"/>
      <c r="MKN109" s="144"/>
      <c r="MKO109" s="144"/>
      <c r="MKP109" s="144"/>
      <c r="MKQ109" s="144"/>
      <c r="MKR109" s="144"/>
      <c r="MKS109" s="144"/>
      <c r="MKT109" s="144"/>
      <c r="MKU109" s="144"/>
      <c r="MKV109" s="144"/>
      <c r="MKW109" s="144"/>
      <c r="MKX109" s="144"/>
      <c r="MKY109" s="144"/>
      <c r="MKZ109" s="144"/>
      <c r="MLA109" s="144"/>
      <c r="MLB109" s="144"/>
      <c r="MLC109" s="144"/>
      <c r="MLD109" s="144"/>
      <c r="MLE109" s="144"/>
      <c r="MLF109" s="144"/>
      <c r="MLG109" s="144"/>
      <c r="MLH109" s="144"/>
      <c r="MLI109" s="144"/>
      <c r="MLJ109" s="144"/>
      <c r="MLK109" s="144"/>
      <c r="MLL109" s="144"/>
      <c r="MLM109" s="144"/>
      <c r="MLN109" s="144"/>
      <c r="MLO109" s="144"/>
      <c r="MLP109" s="144"/>
      <c r="MLQ109" s="144"/>
      <c r="MLR109" s="144"/>
      <c r="MLS109" s="144"/>
      <c r="MLT109" s="144"/>
      <c r="MLU109" s="144"/>
      <c r="MLV109" s="144"/>
      <c r="MLW109" s="144"/>
      <c r="MLX109" s="144"/>
      <c r="MLY109" s="144"/>
      <c r="MLZ109" s="144"/>
      <c r="MMA109" s="144"/>
      <c r="MMB109" s="144"/>
      <c r="MMC109" s="144"/>
      <c r="MMD109" s="144"/>
      <c r="MME109" s="144"/>
      <c r="MMF109" s="144"/>
      <c r="MMG109" s="144"/>
      <c r="MMH109" s="144"/>
      <c r="MMI109" s="144"/>
      <c r="MMJ109" s="144"/>
      <c r="MMK109" s="144"/>
      <c r="MML109" s="144"/>
      <c r="MMM109" s="144"/>
      <c r="MMN109" s="144"/>
      <c r="MMO109" s="144"/>
      <c r="MMP109" s="144"/>
      <c r="MMQ109" s="144"/>
      <c r="MMR109" s="144"/>
      <c r="MMS109" s="144"/>
      <c r="MMT109" s="144"/>
      <c r="MMU109" s="144"/>
      <c r="MMV109" s="144"/>
      <c r="MMW109" s="144"/>
      <c r="MMX109" s="144"/>
      <c r="MMY109" s="144"/>
      <c r="MMZ109" s="144"/>
      <c r="MNA109" s="144"/>
      <c r="MNB109" s="144"/>
      <c r="MNC109" s="144"/>
      <c r="MND109" s="144"/>
      <c r="MNE109" s="144"/>
      <c r="MNF109" s="144"/>
      <c r="MNG109" s="144"/>
      <c r="MNH109" s="144"/>
      <c r="MNI109" s="144"/>
      <c r="MNJ109" s="144"/>
      <c r="MNK109" s="144"/>
      <c r="MNL109" s="144"/>
      <c r="MNM109" s="144"/>
      <c r="MNN109" s="144"/>
      <c r="MNO109" s="144"/>
      <c r="MNP109" s="144"/>
      <c r="MNQ109" s="144"/>
      <c r="MNR109" s="144"/>
      <c r="MNS109" s="144"/>
      <c r="MNT109" s="144"/>
      <c r="MNU109" s="144"/>
      <c r="MNV109" s="144"/>
      <c r="MNW109" s="144"/>
      <c r="MNX109" s="144"/>
      <c r="MNY109" s="144"/>
      <c r="MNZ109" s="144"/>
      <c r="MOA109" s="144"/>
      <c r="MOB109" s="144"/>
      <c r="MOC109" s="144"/>
      <c r="MOD109" s="144"/>
      <c r="MOE109" s="144"/>
      <c r="MOF109" s="144"/>
      <c r="MOG109" s="144"/>
      <c r="MOH109" s="144"/>
      <c r="MOI109" s="144"/>
      <c r="MOJ109" s="144"/>
      <c r="MOK109" s="144"/>
      <c r="MOL109" s="144"/>
      <c r="MOM109" s="144"/>
      <c r="MON109" s="144"/>
      <c r="MOO109" s="144"/>
      <c r="MOP109" s="144"/>
      <c r="MOQ109" s="144"/>
      <c r="MOR109" s="144"/>
      <c r="MOS109" s="144"/>
      <c r="MOT109" s="144"/>
      <c r="MOU109" s="144"/>
      <c r="MOV109" s="144"/>
      <c r="MOW109" s="144"/>
      <c r="MOX109" s="144"/>
      <c r="MOY109" s="144"/>
      <c r="MOZ109" s="144"/>
      <c r="MPA109" s="144"/>
      <c r="MPB109" s="144"/>
      <c r="MPC109" s="144"/>
      <c r="MPD109" s="144"/>
      <c r="MPE109" s="144"/>
      <c r="MPF109" s="144"/>
      <c r="MPG109" s="144"/>
      <c r="MPH109" s="144"/>
      <c r="MPI109" s="144"/>
      <c r="MPJ109" s="144"/>
      <c r="MPK109" s="144"/>
      <c r="MPL109" s="144"/>
      <c r="MPM109" s="144"/>
      <c r="MPN109" s="144"/>
      <c r="MPO109" s="144"/>
      <c r="MPP109" s="144"/>
      <c r="MPQ109" s="144"/>
      <c r="MPR109" s="144"/>
      <c r="MPS109" s="144"/>
      <c r="MPT109" s="144"/>
      <c r="MPU109" s="144"/>
      <c r="MPV109" s="144"/>
      <c r="MPW109" s="144"/>
      <c r="MPX109" s="144"/>
      <c r="MPY109" s="144"/>
      <c r="MPZ109" s="144"/>
      <c r="MQA109" s="144"/>
      <c r="MQB109" s="144"/>
      <c r="MQC109" s="144"/>
      <c r="MQD109" s="144"/>
      <c r="MQE109" s="144"/>
      <c r="MQF109" s="144"/>
      <c r="MQG109" s="144"/>
      <c r="MQH109" s="144"/>
      <c r="MQI109" s="144"/>
      <c r="MQJ109" s="144"/>
      <c r="MQK109" s="144"/>
      <c r="MQL109" s="144"/>
      <c r="MQM109" s="144"/>
      <c r="MQN109" s="144"/>
      <c r="MQO109" s="144"/>
      <c r="MQP109" s="144"/>
      <c r="MQQ109" s="144"/>
      <c r="MQR109" s="144"/>
      <c r="MQS109" s="144"/>
      <c r="MQT109" s="144"/>
      <c r="MQU109" s="144"/>
      <c r="MQV109" s="144"/>
      <c r="MQW109" s="144"/>
      <c r="MQX109" s="144"/>
      <c r="MQY109" s="144"/>
      <c r="MQZ109" s="144"/>
      <c r="MRA109" s="144"/>
      <c r="MRB109" s="144"/>
      <c r="MRC109" s="144"/>
      <c r="MRD109" s="144"/>
      <c r="MRE109" s="144"/>
      <c r="MRF109" s="144"/>
      <c r="MRG109" s="144"/>
      <c r="MRH109" s="144"/>
      <c r="MRI109" s="144"/>
      <c r="MRJ109" s="144"/>
      <c r="MRK109" s="144"/>
      <c r="MRL109" s="144"/>
      <c r="MRM109" s="144"/>
      <c r="MRN109" s="144"/>
      <c r="MRO109" s="144"/>
      <c r="MRP109" s="144"/>
      <c r="MRQ109" s="144"/>
      <c r="MRR109" s="144"/>
      <c r="MRS109" s="144"/>
      <c r="MRT109" s="144"/>
      <c r="MRU109" s="144"/>
      <c r="MRV109" s="144"/>
      <c r="MRW109" s="144"/>
      <c r="MRX109" s="144"/>
      <c r="MRY109" s="144"/>
      <c r="MRZ109" s="144"/>
      <c r="MSA109" s="144"/>
      <c r="MSB109" s="144"/>
      <c r="MSC109" s="144"/>
      <c r="MSD109" s="144"/>
      <c r="MSE109" s="144"/>
      <c r="MSF109" s="144"/>
      <c r="MSG109" s="144"/>
      <c r="MSH109" s="144"/>
      <c r="MSI109" s="144"/>
      <c r="MSJ109" s="144"/>
      <c r="MSK109" s="144"/>
      <c r="MSL109" s="144"/>
      <c r="MSM109" s="144"/>
      <c r="MSN109" s="144"/>
      <c r="MSO109" s="144"/>
      <c r="MSP109" s="144"/>
      <c r="MSQ109" s="144"/>
      <c r="MSR109" s="144"/>
      <c r="MSS109" s="144"/>
      <c r="MST109" s="144"/>
      <c r="MSU109" s="144"/>
      <c r="MSV109" s="144"/>
      <c r="MSW109" s="144"/>
      <c r="MSX109" s="144"/>
      <c r="MSY109" s="144"/>
      <c r="MSZ109" s="144"/>
      <c r="MTA109" s="144"/>
      <c r="MTB109" s="144"/>
      <c r="MTC109" s="144"/>
      <c r="MTD109" s="144"/>
      <c r="MTE109" s="144"/>
      <c r="MTF109" s="144"/>
      <c r="MTG109" s="144"/>
      <c r="MTH109" s="144"/>
      <c r="MTI109" s="144"/>
      <c r="MTJ109" s="144"/>
      <c r="MTK109" s="144"/>
      <c r="MTL109" s="144"/>
      <c r="MTM109" s="144"/>
      <c r="MTN109" s="144"/>
      <c r="MTO109" s="144"/>
      <c r="MTP109" s="144"/>
      <c r="MTQ109" s="144"/>
      <c r="MTR109" s="144"/>
      <c r="MTS109" s="144"/>
      <c r="MTT109" s="144"/>
      <c r="MTU109" s="144"/>
      <c r="MTV109" s="144"/>
      <c r="MTW109" s="144"/>
      <c r="MTX109" s="144"/>
      <c r="MTY109" s="144"/>
      <c r="MTZ109" s="144"/>
      <c r="MUA109" s="144"/>
      <c r="MUB109" s="144"/>
      <c r="MUC109" s="144"/>
      <c r="MUD109" s="144"/>
      <c r="MUE109" s="144"/>
      <c r="MUF109" s="144"/>
      <c r="MUG109" s="144"/>
      <c r="MUH109" s="144"/>
      <c r="MUI109" s="144"/>
      <c r="MUJ109" s="144"/>
      <c r="MUK109" s="144"/>
      <c r="MUL109" s="144"/>
      <c r="MUM109" s="144"/>
      <c r="MUN109" s="144"/>
      <c r="MUO109" s="144"/>
      <c r="MUP109" s="144"/>
      <c r="MUQ109" s="144"/>
      <c r="MUR109" s="144"/>
      <c r="MUS109" s="144"/>
      <c r="MUT109" s="144"/>
      <c r="MUU109" s="144"/>
      <c r="MUV109" s="144"/>
      <c r="MUW109" s="144"/>
      <c r="MUX109" s="144"/>
      <c r="MUY109" s="144"/>
      <c r="MUZ109" s="144"/>
      <c r="MVA109" s="144"/>
      <c r="MVB109" s="144"/>
      <c r="MVC109" s="144"/>
      <c r="MVD109" s="144"/>
      <c r="MVE109" s="144"/>
      <c r="MVF109" s="144"/>
      <c r="MVG109" s="144"/>
      <c r="MVH109" s="144"/>
      <c r="MVI109" s="144"/>
      <c r="MVJ109" s="144"/>
      <c r="MVK109" s="144"/>
      <c r="MVL109" s="144"/>
      <c r="MVM109" s="144"/>
      <c r="MVN109" s="144"/>
      <c r="MVO109" s="144"/>
      <c r="MVP109" s="144"/>
      <c r="MVQ109" s="144"/>
      <c r="MVR109" s="144"/>
      <c r="MVS109" s="144"/>
      <c r="MVT109" s="144"/>
      <c r="MVU109" s="144"/>
      <c r="MVV109" s="144"/>
      <c r="MVW109" s="144"/>
      <c r="MVX109" s="144"/>
      <c r="MVY109" s="144"/>
      <c r="MVZ109" s="144"/>
      <c r="MWA109" s="144"/>
      <c r="MWB109" s="144"/>
      <c r="MWC109" s="144"/>
      <c r="MWD109" s="144"/>
      <c r="MWE109" s="144"/>
      <c r="MWF109" s="144"/>
      <c r="MWG109" s="144"/>
      <c r="MWH109" s="144"/>
      <c r="MWI109" s="144"/>
      <c r="MWJ109" s="144"/>
      <c r="MWK109" s="144"/>
      <c r="MWL109" s="144"/>
      <c r="MWM109" s="144"/>
      <c r="MWN109" s="144"/>
      <c r="MWO109" s="144"/>
      <c r="MWP109" s="144"/>
      <c r="MWQ109" s="144"/>
      <c r="MWR109" s="144"/>
      <c r="MWS109" s="144"/>
      <c r="MWT109" s="144"/>
      <c r="MWU109" s="144"/>
      <c r="MWV109" s="144"/>
      <c r="MWW109" s="144"/>
      <c r="MWX109" s="144"/>
      <c r="MWY109" s="144"/>
      <c r="MWZ109" s="144"/>
      <c r="MXA109" s="144"/>
      <c r="MXB109" s="144"/>
      <c r="MXC109" s="144"/>
      <c r="MXD109" s="144"/>
      <c r="MXE109" s="144"/>
      <c r="MXF109" s="144"/>
      <c r="MXG109" s="144"/>
      <c r="MXH109" s="144"/>
      <c r="MXI109" s="144"/>
      <c r="MXJ109" s="144"/>
      <c r="MXK109" s="144"/>
      <c r="MXL109" s="144"/>
      <c r="MXM109" s="144"/>
      <c r="MXN109" s="144"/>
      <c r="MXO109" s="144"/>
      <c r="MXP109" s="144"/>
      <c r="MXQ109" s="144"/>
      <c r="MXR109" s="144"/>
      <c r="MXS109" s="144"/>
      <c r="MXT109" s="144"/>
      <c r="MXU109" s="144"/>
      <c r="MXV109" s="144"/>
      <c r="MXW109" s="144"/>
      <c r="MXX109" s="144"/>
      <c r="MXY109" s="144"/>
      <c r="MXZ109" s="144"/>
      <c r="MYA109" s="144"/>
      <c r="MYB109" s="144"/>
      <c r="MYC109" s="144"/>
      <c r="MYD109" s="144"/>
      <c r="MYE109" s="144"/>
      <c r="MYF109" s="144"/>
      <c r="MYG109" s="144"/>
      <c r="MYH109" s="144"/>
      <c r="MYI109" s="144"/>
      <c r="MYJ109" s="144"/>
      <c r="MYK109" s="144"/>
      <c r="MYL109" s="144"/>
      <c r="MYM109" s="144"/>
      <c r="MYN109" s="144"/>
      <c r="MYO109" s="144"/>
      <c r="MYP109" s="144"/>
      <c r="MYQ109" s="144"/>
      <c r="MYR109" s="144"/>
      <c r="MYS109" s="144"/>
      <c r="MYT109" s="144"/>
      <c r="MYU109" s="144"/>
      <c r="MYV109" s="144"/>
      <c r="MYW109" s="144"/>
      <c r="MYX109" s="144"/>
      <c r="MYY109" s="144"/>
      <c r="MYZ109" s="144"/>
      <c r="MZA109" s="144"/>
      <c r="MZB109" s="144"/>
      <c r="MZC109" s="144"/>
      <c r="MZD109" s="144"/>
      <c r="MZE109" s="144"/>
      <c r="MZF109" s="144"/>
      <c r="MZG109" s="144"/>
      <c r="MZH109" s="144"/>
      <c r="MZI109" s="144"/>
      <c r="MZJ109" s="144"/>
      <c r="MZK109" s="144"/>
      <c r="MZL109" s="144"/>
      <c r="MZM109" s="144"/>
      <c r="MZN109" s="144"/>
      <c r="MZO109" s="144"/>
      <c r="MZP109" s="144"/>
      <c r="MZQ109" s="144"/>
      <c r="MZR109" s="144"/>
      <c r="MZS109" s="144"/>
      <c r="MZT109" s="144"/>
      <c r="MZU109" s="144"/>
      <c r="MZV109" s="144"/>
      <c r="MZW109" s="144"/>
      <c r="MZX109" s="144"/>
      <c r="MZY109" s="144"/>
      <c r="MZZ109" s="144"/>
      <c r="NAA109" s="144"/>
      <c r="NAB109" s="144"/>
      <c r="NAC109" s="144"/>
      <c r="NAD109" s="144"/>
      <c r="NAE109" s="144"/>
      <c r="NAF109" s="144"/>
      <c r="NAG109" s="144"/>
      <c r="NAH109" s="144"/>
      <c r="NAI109" s="144"/>
      <c r="NAJ109" s="144"/>
      <c r="NAK109" s="144"/>
      <c r="NAL109" s="144"/>
      <c r="NAM109" s="144"/>
      <c r="NAN109" s="144"/>
      <c r="NAO109" s="144"/>
      <c r="NAP109" s="144"/>
      <c r="NAQ109" s="144"/>
      <c r="NAR109" s="144"/>
      <c r="NAS109" s="144"/>
      <c r="NAT109" s="144"/>
      <c r="NAU109" s="144"/>
      <c r="NAV109" s="144"/>
      <c r="NAW109" s="144"/>
      <c r="NAX109" s="144"/>
      <c r="NAY109" s="144"/>
      <c r="NAZ109" s="144"/>
      <c r="NBA109" s="144"/>
      <c r="NBB109" s="144"/>
      <c r="NBC109" s="144"/>
      <c r="NBD109" s="144"/>
      <c r="NBE109" s="144"/>
      <c r="NBF109" s="144"/>
      <c r="NBG109" s="144"/>
      <c r="NBH109" s="144"/>
      <c r="NBI109" s="144"/>
      <c r="NBJ109" s="144"/>
      <c r="NBK109" s="144"/>
      <c r="NBL109" s="144"/>
      <c r="NBM109" s="144"/>
      <c r="NBN109" s="144"/>
      <c r="NBO109" s="144"/>
      <c r="NBP109" s="144"/>
      <c r="NBQ109" s="144"/>
      <c r="NBR109" s="144"/>
      <c r="NBS109" s="144"/>
      <c r="NBT109" s="144"/>
      <c r="NBU109" s="144"/>
      <c r="NBV109" s="144"/>
      <c r="NBW109" s="144"/>
      <c r="NBX109" s="144"/>
      <c r="NBY109" s="144"/>
      <c r="NBZ109" s="144"/>
      <c r="NCA109" s="144"/>
      <c r="NCB109" s="144"/>
      <c r="NCC109" s="144"/>
      <c r="NCD109" s="144"/>
      <c r="NCE109" s="144"/>
      <c r="NCF109" s="144"/>
      <c r="NCG109" s="144"/>
      <c r="NCH109" s="144"/>
      <c r="NCI109" s="144"/>
      <c r="NCJ109" s="144"/>
      <c r="NCK109" s="144"/>
      <c r="NCL109" s="144"/>
      <c r="NCM109" s="144"/>
      <c r="NCN109" s="144"/>
      <c r="NCO109" s="144"/>
      <c r="NCP109" s="144"/>
      <c r="NCQ109" s="144"/>
      <c r="NCR109" s="144"/>
      <c r="NCS109" s="144"/>
      <c r="NCT109" s="144"/>
      <c r="NCU109" s="144"/>
      <c r="NCV109" s="144"/>
      <c r="NCW109" s="144"/>
      <c r="NCX109" s="144"/>
      <c r="NCY109" s="144"/>
      <c r="NCZ109" s="144"/>
      <c r="NDA109" s="144"/>
      <c r="NDB109" s="144"/>
      <c r="NDC109" s="144"/>
      <c r="NDD109" s="144"/>
      <c r="NDE109" s="144"/>
      <c r="NDF109" s="144"/>
      <c r="NDG109" s="144"/>
      <c r="NDH109" s="144"/>
      <c r="NDI109" s="144"/>
      <c r="NDJ109" s="144"/>
      <c r="NDK109" s="144"/>
      <c r="NDL109" s="144"/>
      <c r="NDM109" s="144"/>
      <c r="NDN109" s="144"/>
      <c r="NDO109" s="144"/>
      <c r="NDP109" s="144"/>
      <c r="NDQ109" s="144"/>
      <c r="NDR109" s="144"/>
      <c r="NDS109" s="144"/>
      <c r="NDT109" s="144"/>
      <c r="NDU109" s="144"/>
      <c r="NDV109" s="144"/>
      <c r="NDW109" s="144"/>
      <c r="NDX109" s="144"/>
      <c r="NDY109" s="144"/>
      <c r="NDZ109" s="144"/>
      <c r="NEA109" s="144"/>
      <c r="NEB109" s="144"/>
      <c r="NEC109" s="144"/>
      <c r="NED109" s="144"/>
      <c r="NEE109" s="144"/>
      <c r="NEF109" s="144"/>
      <c r="NEG109" s="144"/>
      <c r="NEH109" s="144"/>
      <c r="NEI109" s="144"/>
      <c r="NEJ109" s="144"/>
      <c r="NEK109" s="144"/>
      <c r="NEL109" s="144"/>
      <c r="NEM109" s="144"/>
      <c r="NEN109" s="144"/>
      <c r="NEO109" s="144"/>
      <c r="NEP109" s="144"/>
      <c r="NEQ109" s="144"/>
      <c r="NER109" s="144"/>
      <c r="NES109" s="144"/>
      <c r="NET109" s="144"/>
      <c r="NEU109" s="144"/>
      <c r="NEV109" s="144"/>
      <c r="NEW109" s="144"/>
      <c r="NEX109" s="144"/>
      <c r="NEY109" s="144"/>
      <c r="NEZ109" s="144"/>
      <c r="NFA109" s="144"/>
      <c r="NFB109" s="144"/>
      <c r="NFC109" s="144"/>
      <c r="NFD109" s="144"/>
      <c r="NFE109" s="144"/>
      <c r="NFF109" s="144"/>
      <c r="NFG109" s="144"/>
      <c r="NFH109" s="144"/>
      <c r="NFI109" s="144"/>
      <c r="NFJ109" s="144"/>
      <c r="NFK109" s="144"/>
      <c r="NFL109" s="144"/>
      <c r="NFM109" s="144"/>
      <c r="NFN109" s="144"/>
      <c r="NFO109" s="144"/>
      <c r="NFP109" s="144"/>
      <c r="NFQ109" s="144"/>
      <c r="NFR109" s="144"/>
      <c r="NFS109" s="144"/>
      <c r="NFT109" s="144"/>
      <c r="NFU109" s="144"/>
      <c r="NFV109" s="144"/>
      <c r="NFW109" s="144"/>
      <c r="NFX109" s="144"/>
      <c r="NFY109" s="144"/>
      <c r="NFZ109" s="144"/>
      <c r="NGA109" s="144"/>
      <c r="NGB109" s="144"/>
      <c r="NGC109" s="144"/>
      <c r="NGD109" s="144"/>
      <c r="NGE109" s="144"/>
      <c r="NGF109" s="144"/>
      <c r="NGG109" s="144"/>
      <c r="NGH109" s="144"/>
      <c r="NGI109" s="144"/>
      <c r="NGJ109" s="144"/>
      <c r="NGK109" s="144"/>
      <c r="NGL109" s="144"/>
      <c r="NGM109" s="144"/>
      <c r="NGN109" s="144"/>
      <c r="NGO109" s="144"/>
      <c r="NGP109" s="144"/>
      <c r="NGQ109" s="144"/>
      <c r="NGR109" s="144"/>
      <c r="NGS109" s="144"/>
      <c r="NGT109" s="144"/>
      <c r="NGU109" s="144"/>
      <c r="NGV109" s="144"/>
      <c r="NGW109" s="144"/>
      <c r="NGX109" s="144"/>
      <c r="NGY109" s="144"/>
      <c r="NGZ109" s="144"/>
      <c r="NHA109" s="144"/>
      <c r="NHB109" s="144"/>
      <c r="NHC109" s="144"/>
      <c r="NHD109" s="144"/>
      <c r="NHE109" s="144"/>
      <c r="NHF109" s="144"/>
      <c r="NHG109" s="144"/>
      <c r="NHH109" s="144"/>
      <c r="NHI109" s="144"/>
      <c r="NHJ109" s="144"/>
      <c r="NHK109" s="144"/>
      <c r="NHL109" s="144"/>
      <c r="NHM109" s="144"/>
      <c r="NHN109" s="144"/>
      <c r="NHO109" s="144"/>
      <c r="NHP109" s="144"/>
      <c r="NHQ109" s="144"/>
      <c r="NHR109" s="144"/>
      <c r="NHS109" s="144"/>
      <c r="NHT109" s="144"/>
      <c r="NHU109" s="144"/>
      <c r="NHV109" s="144"/>
      <c r="NHW109" s="144"/>
      <c r="NHX109" s="144"/>
      <c r="NHY109" s="144"/>
      <c r="NHZ109" s="144"/>
      <c r="NIA109" s="144"/>
      <c r="NIB109" s="144"/>
      <c r="NIC109" s="144"/>
      <c r="NID109" s="144"/>
      <c r="NIE109" s="144"/>
      <c r="NIF109" s="144"/>
      <c r="NIG109" s="144"/>
      <c r="NIH109" s="144"/>
      <c r="NII109" s="144"/>
      <c r="NIJ109" s="144"/>
      <c r="NIK109" s="144"/>
      <c r="NIL109" s="144"/>
      <c r="NIM109" s="144"/>
      <c r="NIN109" s="144"/>
      <c r="NIO109" s="144"/>
      <c r="NIP109" s="144"/>
      <c r="NIQ109" s="144"/>
      <c r="NIR109" s="144"/>
      <c r="NIS109" s="144"/>
      <c r="NIT109" s="144"/>
      <c r="NIU109" s="144"/>
      <c r="NIV109" s="144"/>
      <c r="NIW109" s="144"/>
      <c r="NIX109" s="144"/>
      <c r="NIY109" s="144"/>
      <c r="NIZ109" s="144"/>
      <c r="NJA109" s="144"/>
      <c r="NJB109" s="144"/>
      <c r="NJC109" s="144"/>
      <c r="NJD109" s="144"/>
      <c r="NJE109" s="144"/>
      <c r="NJF109" s="144"/>
      <c r="NJG109" s="144"/>
      <c r="NJH109" s="144"/>
      <c r="NJI109" s="144"/>
      <c r="NJJ109" s="144"/>
      <c r="NJK109" s="144"/>
      <c r="NJL109" s="144"/>
      <c r="NJM109" s="144"/>
      <c r="NJN109" s="144"/>
      <c r="NJO109" s="144"/>
      <c r="NJP109" s="144"/>
      <c r="NJQ109" s="144"/>
      <c r="NJR109" s="144"/>
      <c r="NJS109" s="144"/>
      <c r="NJT109" s="144"/>
      <c r="NJU109" s="144"/>
      <c r="NJV109" s="144"/>
      <c r="NJW109" s="144"/>
      <c r="NJX109" s="144"/>
      <c r="NJY109" s="144"/>
      <c r="NJZ109" s="144"/>
      <c r="NKA109" s="144"/>
      <c r="NKB109" s="144"/>
      <c r="NKC109" s="144"/>
      <c r="NKD109" s="144"/>
      <c r="NKE109" s="144"/>
      <c r="NKF109" s="144"/>
      <c r="NKG109" s="144"/>
      <c r="NKH109" s="144"/>
      <c r="NKI109" s="144"/>
      <c r="NKJ109" s="144"/>
      <c r="NKK109" s="144"/>
      <c r="NKL109" s="144"/>
      <c r="NKM109" s="144"/>
      <c r="NKN109" s="144"/>
      <c r="NKO109" s="144"/>
      <c r="NKP109" s="144"/>
      <c r="NKQ109" s="144"/>
      <c r="NKR109" s="144"/>
      <c r="NKS109" s="144"/>
      <c r="NKT109" s="144"/>
      <c r="NKU109" s="144"/>
      <c r="NKV109" s="144"/>
      <c r="NKW109" s="144"/>
      <c r="NKX109" s="144"/>
      <c r="NKY109" s="144"/>
      <c r="NKZ109" s="144"/>
      <c r="NLA109" s="144"/>
      <c r="NLB109" s="144"/>
      <c r="NLC109" s="144"/>
      <c r="NLD109" s="144"/>
      <c r="NLE109" s="144"/>
      <c r="NLF109" s="144"/>
      <c r="NLG109" s="144"/>
      <c r="NLH109" s="144"/>
      <c r="NLI109" s="144"/>
      <c r="NLJ109" s="144"/>
      <c r="NLK109" s="144"/>
      <c r="NLL109" s="144"/>
      <c r="NLM109" s="144"/>
      <c r="NLN109" s="144"/>
      <c r="NLO109" s="144"/>
      <c r="NLP109" s="144"/>
      <c r="NLQ109" s="144"/>
      <c r="NLR109" s="144"/>
      <c r="NLS109" s="144"/>
      <c r="NLT109" s="144"/>
      <c r="NLU109" s="144"/>
      <c r="NLV109" s="144"/>
      <c r="NLW109" s="144"/>
      <c r="NLX109" s="144"/>
      <c r="NLY109" s="144"/>
      <c r="NLZ109" s="144"/>
      <c r="NMA109" s="144"/>
      <c r="NMB109" s="144"/>
      <c r="NMC109" s="144"/>
      <c r="NMD109" s="144"/>
      <c r="NME109" s="144"/>
      <c r="NMF109" s="144"/>
      <c r="NMG109" s="144"/>
      <c r="NMH109" s="144"/>
      <c r="NMI109" s="144"/>
      <c r="NMJ109" s="144"/>
      <c r="NMK109" s="144"/>
      <c r="NML109" s="144"/>
      <c r="NMM109" s="144"/>
      <c r="NMN109" s="144"/>
      <c r="NMO109" s="144"/>
      <c r="NMP109" s="144"/>
      <c r="NMQ109" s="144"/>
      <c r="NMR109" s="144"/>
      <c r="NMS109" s="144"/>
      <c r="NMT109" s="144"/>
      <c r="NMU109" s="144"/>
      <c r="NMV109" s="144"/>
      <c r="NMW109" s="144"/>
      <c r="NMX109" s="144"/>
      <c r="NMY109" s="144"/>
      <c r="NMZ109" s="144"/>
      <c r="NNA109" s="144"/>
      <c r="NNB109" s="144"/>
      <c r="NNC109" s="144"/>
      <c r="NND109" s="144"/>
      <c r="NNE109" s="144"/>
      <c r="NNF109" s="144"/>
      <c r="NNG109" s="144"/>
      <c r="NNH109" s="144"/>
      <c r="NNI109" s="144"/>
      <c r="NNJ109" s="144"/>
      <c r="NNK109" s="144"/>
      <c r="NNL109" s="144"/>
      <c r="NNM109" s="144"/>
      <c r="NNN109" s="144"/>
      <c r="NNO109" s="144"/>
      <c r="NNP109" s="144"/>
      <c r="NNQ109" s="144"/>
      <c r="NNR109" s="144"/>
      <c r="NNS109" s="144"/>
      <c r="NNT109" s="144"/>
      <c r="NNU109" s="144"/>
      <c r="NNV109" s="144"/>
      <c r="NNW109" s="144"/>
      <c r="NNX109" s="144"/>
      <c r="NNY109" s="144"/>
      <c r="NNZ109" s="144"/>
      <c r="NOA109" s="144"/>
      <c r="NOB109" s="144"/>
      <c r="NOC109" s="144"/>
      <c r="NOD109" s="144"/>
      <c r="NOE109" s="144"/>
      <c r="NOF109" s="144"/>
      <c r="NOG109" s="144"/>
      <c r="NOH109" s="144"/>
      <c r="NOI109" s="144"/>
      <c r="NOJ109" s="144"/>
      <c r="NOK109" s="144"/>
      <c r="NOL109" s="144"/>
      <c r="NOM109" s="144"/>
      <c r="NON109" s="144"/>
      <c r="NOO109" s="144"/>
      <c r="NOP109" s="144"/>
      <c r="NOQ109" s="144"/>
      <c r="NOR109" s="144"/>
      <c r="NOS109" s="144"/>
      <c r="NOT109" s="144"/>
      <c r="NOU109" s="144"/>
      <c r="NOV109" s="144"/>
      <c r="NOW109" s="144"/>
      <c r="NOX109" s="144"/>
      <c r="NOY109" s="144"/>
      <c r="NOZ109" s="144"/>
      <c r="NPA109" s="144"/>
      <c r="NPB109" s="144"/>
      <c r="NPC109" s="144"/>
      <c r="NPD109" s="144"/>
      <c r="NPE109" s="144"/>
      <c r="NPF109" s="144"/>
      <c r="NPG109" s="144"/>
      <c r="NPH109" s="144"/>
      <c r="NPI109" s="144"/>
      <c r="NPJ109" s="144"/>
      <c r="NPK109" s="144"/>
      <c r="NPL109" s="144"/>
      <c r="NPM109" s="144"/>
      <c r="NPN109" s="144"/>
      <c r="NPO109" s="144"/>
      <c r="NPP109" s="144"/>
      <c r="NPQ109" s="144"/>
      <c r="NPR109" s="144"/>
      <c r="NPS109" s="144"/>
      <c r="NPT109" s="144"/>
      <c r="NPU109" s="144"/>
      <c r="NPV109" s="144"/>
      <c r="NPW109" s="144"/>
      <c r="NPX109" s="144"/>
      <c r="NPY109" s="144"/>
      <c r="NPZ109" s="144"/>
      <c r="NQA109" s="144"/>
      <c r="NQB109" s="144"/>
      <c r="NQC109" s="144"/>
      <c r="NQD109" s="144"/>
      <c r="NQE109" s="144"/>
      <c r="NQF109" s="144"/>
      <c r="NQG109" s="144"/>
      <c r="NQH109" s="144"/>
      <c r="NQI109" s="144"/>
      <c r="NQJ109" s="144"/>
      <c r="NQK109" s="144"/>
      <c r="NQL109" s="144"/>
      <c r="NQM109" s="144"/>
      <c r="NQN109" s="144"/>
      <c r="NQO109" s="144"/>
      <c r="NQP109" s="144"/>
      <c r="NQQ109" s="144"/>
      <c r="NQR109" s="144"/>
      <c r="NQS109" s="144"/>
      <c r="NQT109" s="144"/>
      <c r="NQU109" s="144"/>
      <c r="NQV109" s="144"/>
      <c r="NQW109" s="144"/>
      <c r="NQX109" s="144"/>
      <c r="NQY109" s="144"/>
      <c r="NQZ109" s="144"/>
      <c r="NRA109" s="144"/>
      <c r="NRB109" s="144"/>
      <c r="NRC109" s="144"/>
      <c r="NRD109" s="144"/>
      <c r="NRE109" s="144"/>
      <c r="NRF109" s="144"/>
      <c r="NRG109" s="144"/>
      <c r="NRH109" s="144"/>
      <c r="NRI109" s="144"/>
      <c r="NRJ109" s="144"/>
      <c r="NRK109" s="144"/>
      <c r="NRL109" s="144"/>
      <c r="NRM109" s="144"/>
      <c r="NRN109" s="144"/>
      <c r="NRO109" s="144"/>
      <c r="NRP109" s="144"/>
      <c r="NRQ109" s="144"/>
      <c r="NRR109" s="144"/>
      <c r="NRS109" s="144"/>
      <c r="NRT109" s="144"/>
      <c r="NRU109" s="144"/>
      <c r="NRV109" s="144"/>
      <c r="NRW109" s="144"/>
      <c r="NRX109" s="144"/>
      <c r="NRY109" s="144"/>
      <c r="NRZ109" s="144"/>
      <c r="NSA109" s="144"/>
      <c r="NSB109" s="144"/>
      <c r="NSC109" s="144"/>
      <c r="NSD109" s="144"/>
      <c r="NSE109" s="144"/>
      <c r="NSF109" s="144"/>
      <c r="NSG109" s="144"/>
      <c r="NSH109" s="144"/>
      <c r="NSI109" s="144"/>
      <c r="NSJ109" s="144"/>
      <c r="NSK109" s="144"/>
      <c r="NSL109" s="144"/>
      <c r="NSM109" s="144"/>
      <c r="NSN109" s="144"/>
      <c r="NSO109" s="144"/>
      <c r="NSP109" s="144"/>
      <c r="NSQ109" s="144"/>
      <c r="NSR109" s="144"/>
      <c r="NSS109" s="144"/>
      <c r="NST109" s="144"/>
      <c r="NSU109" s="144"/>
      <c r="NSV109" s="144"/>
      <c r="NSW109" s="144"/>
      <c r="NSX109" s="144"/>
      <c r="NSY109" s="144"/>
      <c r="NSZ109" s="144"/>
      <c r="NTA109" s="144"/>
      <c r="NTB109" s="144"/>
      <c r="NTC109" s="144"/>
      <c r="NTD109" s="144"/>
      <c r="NTE109" s="144"/>
      <c r="NTF109" s="144"/>
      <c r="NTG109" s="144"/>
      <c r="NTH109" s="144"/>
      <c r="NTI109" s="144"/>
      <c r="NTJ109" s="144"/>
      <c r="NTK109" s="144"/>
      <c r="NTL109" s="144"/>
      <c r="NTM109" s="144"/>
      <c r="NTN109" s="144"/>
      <c r="NTO109" s="144"/>
      <c r="NTP109" s="144"/>
      <c r="NTQ109" s="144"/>
      <c r="NTR109" s="144"/>
      <c r="NTS109" s="144"/>
      <c r="NTT109" s="144"/>
      <c r="NTU109" s="144"/>
      <c r="NTV109" s="144"/>
      <c r="NTW109" s="144"/>
      <c r="NTX109" s="144"/>
      <c r="NTY109" s="144"/>
      <c r="NTZ109" s="144"/>
      <c r="NUA109" s="144"/>
      <c r="NUB109" s="144"/>
      <c r="NUC109" s="144"/>
      <c r="NUD109" s="144"/>
      <c r="NUE109" s="144"/>
      <c r="NUF109" s="144"/>
      <c r="NUG109" s="144"/>
      <c r="NUH109" s="144"/>
      <c r="NUI109" s="144"/>
      <c r="NUJ109" s="144"/>
      <c r="NUK109" s="144"/>
      <c r="NUL109" s="144"/>
      <c r="NUM109" s="144"/>
      <c r="NUN109" s="144"/>
      <c r="NUO109" s="144"/>
      <c r="NUP109" s="144"/>
      <c r="NUQ109" s="144"/>
      <c r="NUR109" s="144"/>
      <c r="NUS109" s="144"/>
      <c r="NUT109" s="144"/>
      <c r="NUU109" s="144"/>
      <c r="NUV109" s="144"/>
      <c r="NUW109" s="144"/>
      <c r="NUX109" s="144"/>
      <c r="NUY109" s="144"/>
      <c r="NUZ109" s="144"/>
      <c r="NVA109" s="144"/>
      <c r="NVB109" s="144"/>
      <c r="NVC109" s="144"/>
      <c r="NVD109" s="144"/>
      <c r="NVE109" s="144"/>
      <c r="NVF109" s="144"/>
      <c r="NVG109" s="144"/>
      <c r="NVH109" s="144"/>
      <c r="NVI109" s="144"/>
      <c r="NVJ109" s="144"/>
      <c r="NVK109" s="144"/>
      <c r="NVL109" s="144"/>
      <c r="NVM109" s="144"/>
      <c r="NVN109" s="144"/>
      <c r="NVO109" s="144"/>
      <c r="NVP109" s="144"/>
      <c r="NVQ109" s="144"/>
      <c r="NVR109" s="144"/>
      <c r="NVS109" s="144"/>
      <c r="NVT109" s="144"/>
      <c r="NVU109" s="144"/>
      <c r="NVV109" s="144"/>
      <c r="NVW109" s="144"/>
      <c r="NVX109" s="144"/>
      <c r="NVY109" s="144"/>
      <c r="NVZ109" s="144"/>
      <c r="NWA109" s="144"/>
      <c r="NWB109" s="144"/>
      <c r="NWC109" s="144"/>
      <c r="NWD109" s="144"/>
      <c r="NWE109" s="144"/>
      <c r="NWF109" s="144"/>
      <c r="NWG109" s="144"/>
      <c r="NWH109" s="144"/>
      <c r="NWI109" s="144"/>
      <c r="NWJ109" s="144"/>
      <c r="NWK109" s="144"/>
      <c r="NWL109" s="144"/>
      <c r="NWM109" s="144"/>
      <c r="NWN109" s="144"/>
      <c r="NWO109" s="144"/>
      <c r="NWP109" s="144"/>
      <c r="NWQ109" s="144"/>
      <c r="NWR109" s="144"/>
      <c r="NWS109" s="144"/>
      <c r="NWT109" s="144"/>
      <c r="NWU109" s="144"/>
      <c r="NWV109" s="144"/>
      <c r="NWW109" s="144"/>
      <c r="NWX109" s="144"/>
      <c r="NWY109" s="144"/>
      <c r="NWZ109" s="144"/>
      <c r="NXA109" s="144"/>
      <c r="NXB109" s="144"/>
      <c r="NXC109" s="144"/>
      <c r="NXD109" s="144"/>
      <c r="NXE109" s="144"/>
      <c r="NXF109" s="144"/>
      <c r="NXG109" s="144"/>
      <c r="NXH109" s="144"/>
      <c r="NXI109" s="144"/>
      <c r="NXJ109" s="144"/>
      <c r="NXK109" s="144"/>
      <c r="NXL109" s="144"/>
      <c r="NXM109" s="144"/>
      <c r="NXN109" s="144"/>
      <c r="NXO109" s="144"/>
      <c r="NXP109" s="144"/>
      <c r="NXQ109" s="144"/>
      <c r="NXR109" s="144"/>
      <c r="NXS109" s="144"/>
      <c r="NXT109" s="144"/>
      <c r="NXU109" s="144"/>
      <c r="NXV109" s="144"/>
      <c r="NXW109" s="144"/>
      <c r="NXX109" s="144"/>
      <c r="NXY109" s="144"/>
      <c r="NXZ109" s="144"/>
      <c r="NYA109" s="144"/>
      <c r="NYB109" s="144"/>
      <c r="NYC109" s="144"/>
      <c r="NYD109" s="144"/>
      <c r="NYE109" s="144"/>
      <c r="NYF109" s="144"/>
      <c r="NYG109" s="144"/>
      <c r="NYH109" s="144"/>
      <c r="NYI109" s="144"/>
      <c r="NYJ109" s="144"/>
      <c r="NYK109" s="144"/>
      <c r="NYL109" s="144"/>
      <c r="NYM109" s="144"/>
      <c r="NYN109" s="144"/>
      <c r="NYO109" s="144"/>
      <c r="NYP109" s="144"/>
      <c r="NYQ109" s="144"/>
      <c r="NYR109" s="144"/>
      <c r="NYS109" s="144"/>
      <c r="NYT109" s="144"/>
      <c r="NYU109" s="144"/>
      <c r="NYV109" s="144"/>
      <c r="NYW109" s="144"/>
      <c r="NYX109" s="144"/>
      <c r="NYY109" s="144"/>
      <c r="NYZ109" s="144"/>
      <c r="NZA109" s="144"/>
      <c r="NZB109" s="144"/>
      <c r="NZC109" s="144"/>
      <c r="NZD109" s="144"/>
      <c r="NZE109" s="144"/>
      <c r="NZF109" s="144"/>
      <c r="NZG109" s="144"/>
      <c r="NZH109" s="144"/>
      <c r="NZI109" s="144"/>
      <c r="NZJ109" s="144"/>
      <c r="NZK109" s="144"/>
      <c r="NZL109" s="144"/>
      <c r="NZM109" s="144"/>
      <c r="NZN109" s="144"/>
      <c r="NZO109" s="144"/>
      <c r="NZP109" s="144"/>
      <c r="NZQ109" s="144"/>
      <c r="NZR109" s="144"/>
      <c r="NZS109" s="144"/>
      <c r="NZT109" s="144"/>
      <c r="NZU109" s="144"/>
      <c r="NZV109" s="144"/>
      <c r="NZW109" s="144"/>
      <c r="NZX109" s="144"/>
      <c r="NZY109" s="144"/>
      <c r="NZZ109" s="144"/>
      <c r="OAA109" s="144"/>
      <c r="OAB109" s="144"/>
      <c r="OAC109" s="144"/>
      <c r="OAD109" s="144"/>
      <c r="OAE109" s="144"/>
      <c r="OAF109" s="144"/>
      <c r="OAG109" s="144"/>
      <c r="OAH109" s="144"/>
      <c r="OAI109" s="144"/>
      <c r="OAJ109" s="144"/>
      <c r="OAK109" s="144"/>
      <c r="OAL109" s="144"/>
      <c r="OAM109" s="144"/>
      <c r="OAN109" s="144"/>
      <c r="OAO109" s="144"/>
      <c r="OAP109" s="144"/>
      <c r="OAQ109" s="144"/>
      <c r="OAR109" s="144"/>
      <c r="OAS109" s="144"/>
      <c r="OAT109" s="144"/>
      <c r="OAU109" s="144"/>
      <c r="OAV109" s="144"/>
      <c r="OAW109" s="144"/>
      <c r="OAX109" s="144"/>
      <c r="OAY109" s="144"/>
      <c r="OAZ109" s="144"/>
      <c r="OBA109" s="144"/>
      <c r="OBB109" s="144"/>
      <c r="OBC109" s="144"/>
      <c r="OBD109" s="144"/>
      <c r="OBE109" s="144"/>
      <c r="OBF109" s="144"/>
      <c r="OBG109" s="144"/>
      <c r="OBH109" s="144"/>
      <c r="OBI109" s="144"/>
      <c r="OBJ109" s="144"/>
      <c r="OBK109" s="144"/>
      <c r="OBL109" s="144"/>
      <c r="OBM109" s="144"/>
      <c r="OBN109" s="144"/>
      <c r="OBO109" s="144"/>
      <c r="OBP109" s="144"/>
      <c r="OBQ109" s="144"/>
      <c r="OBR109" s="144"/>
      <c r="OBS109" s="144"/>
      <c r="OBT109" s="144"/>
      <c r="OBU109" s="144"/>
      <c r="OBV109" s="144"/>
      <c r="OBW109" s="144"/>
      <c r="OBX109" s="144"/>
      <c r="OBY109" s="144"/>
      <c r="OBZ109" s="144"/>
      <c r="OCA109" s="144"/>
      <c r="OCB109" s="144"/>
      <c r="OCC109" s="144"/>
      <c r="OCD109" s="144"/>
      <c r="OCE109" s="144"/>
      <c r="OCF109" s="144"/>
      <c r="OCG109" s="144"/>
      <c r="OCH109" s="144"/>
      <c r="OCI109" s="144"/>
      <c r="OCJ109" s="144"/>
      <c r="OCK109" s="144"/>
      <c r="OCL109" s="144"/>
      <c r="OCM109" s="144"/>
      <c r="OCN109" s="144"/>
      <c r="OCO109" s="144"/>
      <c r="OCP109" s="144"/>
      <c r="OCQ109" s="144"/>
      <c r="OCR109" s="144"/>
      <c r="OCS109" s="144"/>
      <c r="OCT109" s="144"/>
      <c r="OCU109" s="144"/>
      <c r="OCV109" s="144"/>
      <c r="OCW109" s="144"/>
      <c r="OCX109" s="144"/>
      <c r="OCY109" s="144"/>
      <c r="OCZ109" s="144"/>
      <c r="ODA109" s="144"/>
      <c r="ODB109" s="144"/>
      <c r="ODC109" s="144"/>
      <c r="ODD109" s="144"/>
      <c r="ODE109" s="144"/>
      <c r="ODF109" s="144"/>
      <c r="ODG109" s="144"/>
      <c r="ODH109" s="144"/>
      <c r="ODI109" s="144"/>
      <c r="ODJ109" s="144"/>
      <c r="ODK109" s="144"/>
      <c r="ODL109" s="144"/>
      <c r="ODM109" s="144"/>
      <c r="ODN109" s="144"/>
      <c r="ODO109" s="144"/>
      <c r="ODP109" s="144"/>
      <c r="ODQ109" s="144"/>
      <c r="ODR109" s="144"/>
      <c r="ODS109" s="144"/>
      <c r="ODT109" s="144"/>
      <c r="ODU109" s="144"/>
      <c r="ODV109" s="144"/>
      <c r="ODW109" s="144"/>
      <c r="ODX109" s="144"/>
      <c r="ODY109" s="144"/>
      <c r="ODZ109" s="144"/>
      <c r="OEA109" s="144"/>
      <c r="OEB109" s="144"/>
      <c r="OEC109" s="144"/>
      <c r="OED109" s="144"/>
      <c r="OEE109" s="144"/>
      <c r="OEF109" s="144"/>
      <c r="OEG109" s="144"/>
      <c r="OEH109" s="144"/>
      <c r="OEI109" s="144"/>
      <c r="OEJ109" s="144"/>
      <c r="OEK109" s="144"/>
      <c r="OEL109" s="144"/>
      <c r="OEM109" s="144"/>
      <c r="OEN109" s="144"/>
      <c r="OEO109" s="144"/>
      <c r="OEP109" s="144"/>
      <c r="OEQ109" s="144"/>
      <c r="OER109" s="144"/>
      <c r="OES109" s="144"/>
      <c r="OET109" s="144"/>
      <c r="OEU109" s="144"/>
      <c r="OEV109" s="144"/>
      <c r="OEW109" s="144"/>
      <c r="OEX109" s="144"/>
      <c r="OEY109" s="144"/>
      <c r="OEZ109" s="144"/>
      <c r="OFA109" s="144"/>
      <c r="OFB109" s="144"/>
      <c r="OFC109" s="144"/>
      <c r="OFD109" s="144"/>
      <c r="OFE109" s="144"/>
      <c r="OFF109" s="144"/>
      <c r="OFG109" s="144"/>
      <c r="OFH109" s="144"/>
      <c r="OFI109" s="144"/>
      <c r="OFJ109" s="144"/>
      <c r="OFK109" s="144"/>
      <c r="OFL109" s="144"/>
      <c r="OFM109" s="144"/>
      <c r="OFN109" s="144"/>
      <c r="OFO109" s="144"/>
      <c r="OFP109" s="144"/>
      <c r="OFQ109" s="144"/>
      <c r="OFR109" s="144"/>
      <c r="OFS109" s="144"/>
      <c r="OFT109" s="144"/>
      <c r="OFU109" s="144"/>
      <c r="OFV109" s="144"/>
      <c r="OFW109" s="144"/>
      <c r="OFX109" s="144"/>
      <c r="OFY109" s="144"/>
      <c r="OFZ109" s="144"/>
      <c r="OGA109" s="144"/>
      <c r="OGB109" s="144"/>
      <c r="OGC109" s="144"/>
      <c r="OGD109" s="144"/>
      <c r="OGE109" s="144"/>
      <c r="OGF109" s="144"/>
      <c r="OGG109" s="144"/>
      <c r="OGH109" s="144"/>
      <c r="OGI109" s="144"/>
      <c r="OGJ109" s="144"/>
      <c r="OGK109" s="144"/>
      <c r="OGL109" s="144"/>
      <c r="OGM109" s="144"/>
      <c r="OGN109" s="144"/>
      <c r="OGO109" s="144"/>
      <c r="OGP109" s="144"/>
      <c r="OGQ109" s="144"/>
      <c r="OGR109" s="144"/>
      <c r="OGS109" s="144"/>
      <c r="OGT109" s="144"/>
      <c r="OGU109" s="144"/>
      <c r="OGV109" s="144"/>
      <c r="OGW109" s="144"/>
      <c r="OGX109" s="144"/>
      <c r="OGY109" s="144"/>
      <c r="OGZ109" s="144"/>
      <c r="OHA109" s="144"/>
      <c r="OHB109" s="144"/>
      <c r="OHC109" s="144"/>
      <c r="OHD109" s="144"/>
      <c r="OHE109" s="144"/>
      <c r="OHF109" s="144"/>
      <c r="OHG109" s="144"/>
      <c r="OHH109" s="144"/>
      <c r="OHI109" s="144"/>
      <c r="OHJ109" s="144"/>
      <c r="OHK109" s="144"/>
      <c r="OHL109" s="144"/>
      <c r="OHM109" s="144"/>
      <c r="OHN109" s="144"/>
      <c r="OHO109" s="144"/>
      <c r="OHP109" s="144"/>
      <c r="OHQ109" s="144"/>
      <c r="OHR109" s="144"/>
      <c r="OHS109" s="144"/>
      <c r="OHT109" s="144"/>
      <c r="OHU109" s="144"/>
      <c r="OHV109" s="144"/>
      <c r="OHW109" s="144"/>
      <c r="OHX109" s="144"/>
      <c r="OHY109" s="144"/>
      <c r="OHZ109" s="144"/>
      <c r="OIA109" s="144"/>
      <c r="OIB109" s="144"/>
      <c r="OIC109" s="144"/>
      <c r="OID109" s="144"/>
      <c r="OIE109" s="144"/>
      <c r="OIF109" s="144"/>
      <c r="OIG109" s="144"/>
      <c r="OIH109" s="144"/>
      <c r="OII109" s="144"/>
      <c r="OIJ109" s="144"/>
      <c r="OIK109" s="144"/>
      <c r="OIL109" s="144"/>
      <c r="OIM109" s="144"/>
      <c r="OIN109" s="144"/>
      <c r="OIO109" s="144"/>
      <c r="OIP109" s="144"/>
      <c r="OIQ109" s="144"/>
      <c r="OIR109" s="144"/>
      <c r="OIS109" s="144"/>
      <c r="OIT109" s="144"/>
      <c r="OIU109" s="144"/>
      <c r="OIV109" s="144"/>
      <c r="OIW109" s="144"/>
      <c r="OIX109" s="144"/>
      <c r="OIY109" s="144"/>
      <c r="OIZ109" s="144"/>
      <c r="OJA109" s="144"/>
      <c r="OJB109" s="144"/>
      <c r="OJC109" s="144"/>
      <c r="OJD109" s="144"/>
      <c r="OJE109" s="144"/>
      <c r="OJF109" s="144"/>
      <c r="OJG109" s="144"/>
      <c r="OJH109" s="144"/>
      <c r="OJI109" s="144"/>
      <c r="OJJ109" s="144"/>
      <c r="OJK109" s="144"/>
      <c r="OJL109" s="144"/>
      <c r="OJM109" s="144"/>
      <c r="OJN109" s="144"/>
      <c r="OJO109" s="144"/>
      <c r="OJP109" s="144"/>
      <c r="OJQ109" s="144"/>
      <c r="OJR109" s="144"/>
      <c r="OJS109" s="144"/>
      <c r="OJT109" s="144"/>
      <c r="OJU109" s="144"/>
      <c r="OJV109" s="144"/>
      <c r="OJW109" s="144"/>
      <c r="OJX109" s="144"/>
      <c r="OJY109" s="144"/>
      <c r="OJZ109" s="144"/>
      <c r="OKA109" s="144"/>
      <c r="OKB109" s="144"/>
      <c r="OKC109" s="144"/>
      <c r="OKD109" s="144"/>
      <c r="OKE109" s="144"/>
      <c r="OKF109" s="144"/>
      <c r="OKG109" s="144"/>
      <c r="OKH109" s="144"/>
      <c r="OKI109" s="144"/>
      <c r="OKJ109" s="144"/>
      <c r="OKK109" s="144"/>
      <c r="OKL109" s="144"/>
      <c r="OKM109" s="144"/>
      <c r="OKN109" s="144"/>
      <c r="OKO109" s="144"/>
      <c r="OKP109" s="144"/>
      <c r="OKQ109" s="144"/>
      <c r="OKR109" s="144"/>
      <c r="OKS109" s="144"/>
      <c r="OKT109" s="144"/>
      <c r="OKU109" s="144"/>
      <c r="OKV109" s="144"/>
      <c r="OKW109" s="144"/>
      <c r="OKX109" s="144"/>
      <c r="OKY109" s="144"/>
      <c r="OKZ109" s="144"/>
      <c r="OLA109" s="144"/>
      <c r="OLB109" s="144"/>
      <c r="OLC109" s="144"/>
      <c r="OLD109" s="144"/>
      <c r="OLE109" s="144"/>
      <c r="OLF109" s="144"/>
      <c r="OLG109" s="144"/>
      <c r="OLH109" s="144"/>
      <c r="OLI109" s="144"/>
      <c r="OLJ109" s="144"/>
      <c r="OLK109" s="144"/>
      <c r="OLL109" s="144"/>
      <c r="OLM109" s="144"/>
      <c r="OLN109" s="144"/>
      <c r="OLO109" s="144"/>
      <c r="OLP109" s="144"/>
      <c r="OLQ109" s="144"/>
      <c r="OLR109" s="144"/>
      <c r="OLS109" s="144"/>
      <c r="OLT109" s="144"/>
      <c r="OLU109" s="144"/>
      <c r="OLV109" s="144"/>
      <c r="OLW109" s="144"/>
      <c r="OLX109" s="144"/>
      <c r="OLY109" s="144"/>
      <c r="OLZ109" s="144"/>
      <c r="OMA109" s="144"/>
      <c r="OMB109" s="144"/>
      <c r="OMC109" s="144"/>
      <c r="OMD109" s="144"/>
      <c r="OME109" s="144"/>
      <c r="OMF109" s="144"/>
      <c r="OMG109" s="144"/>
      <c r="OMH109" s="144"/>
      <c r="OMI109" s="144"/>
      <c r="OMJ109" s="144"/>
      <c r="OMK109" s="144"/>
      <c r="OML109" s="144"/>
      <c r="OMM109" s="144"/>
      <c r="OMN109" s="144"/>
      <c r="OMO109" s="144"/>
      <c r="OMP109" s="144"/>
      <c r="OMQ109" s="144"/>
      <c r="OMR109" s="144"/>
      <c r="OMS109" s="144"/>
      <c r="OMT109" s="144"/>
      <c r="OMU109" s="144"/>
      <c r="OMV109" s="144"/>
      <c r="OMW109" s="144"/>
      <c r="OMX109" s="144"/>
      <c r="OMY109" s="144"/>
      <c r="OMZ109" s="144"/>
      <c r="ONA109" s="144"/>
      <c r="ONB109" s="144"/>
      <c r="ONC109" s="144"/>
      <c r="OND109" s="144"/>
      <c r="ONE109" s="144"/>
      <c r="ONF109" s="144"/>
      <c r="ONG109" s="144"/>
      <c r="ONH109" s="144"/>
      <c r="ONI109" s="144"/>
      <c r="ONJ109" s="144"/>
      <c r="ONK109" s="144"/>
      <c r="ONL109" s="144"/>
      <c r="ONM109" s="144"/>
      <c r="ONN109" s="144"/>
      <c r="ONO109" s="144"/>
      <c r="ONP109" s="144"/>
      <c r="ONQ109" s="144"/>
      <c r="ONR109" s="144"/>
      <c r="ONS109" s="144"/>
      <c r="ONT109" s="144"/>
      <c r="ONU109" s="144"/>
      <c r="ONV109" s="144"/>
      <c r="ONW109" s="144"/>
      <c r="ONX109" s="144"/>
      <c r="ONY109" s="144"/>
      <c r="ONZ109" s="144"/>
      <c r="OOA109" s="144"/>
      <c r="OOB109" s="144"/>
      <c r="OOC109" s="144"/>
      <c r="OOD109" s="144"/>
      <c r="OOE109" s="144"/>
      <c r="OOF109" s="144"/>
      <c r="OOG109" s="144"/>
      <c r="OOH109" s="144"/>
      <c r="OOI109" s="144"/>
      <c r="OOJ109" s="144"/>
      <c r="OOK109" s="144"/>
      <c r="OOL109" s="144"/>
      <c r="OOM109" s="144"/>
      <c r="OON109" s="144"/>
      <c r="OOO109" s="144"/>
      <c r="OOP109" s="144"/>
      <c r="OOQ109" s="144"/>
      <c r="OOR109" s="144"/>
      <c r="OOS109" s="144"/>
      <c r="OOT109" s="144"/>
      <c r="OOU109" s="144"/>
      <c r="OOV109" s="144"/>
      <c r="OOW109" s="144"/>
      <c r="OOX109" s="144"/>
      <c r="OOY109" s="144"/>
      <c r="OOZ109" s="144"/>
      <c r="OPA109" s="144"/>
      <c r="OPB109" s="144"/>
      <c r="OPC109" s="144"/>
      <c r="OPD109" s="144"/>
      <c r="OPE109" s="144"/>
      <c r="OPF109" s="144"/>
      <c r="OPG109" s="144"/>
      <c r="OPH109" s="144"/>
      <c r="OPI109" s="144"/>
      <c r="OPJ109" s="144"/>
      <c r="OPK109" s="144"/>
      <c r="OPL109" s="144"/>
      <c r="OPM109" s="144"/>
      <c r="OPN109" s="144"/>
      <c r="OPO109" s="144"/>
      <c r="OPP109" s="144"/>
      <c r="OPQ109" s="144"/>
      <c r="OPR109" s="144"/>
      <c r="OPS109" s="144"/>
      <c r="OPT109" s="144"/>
      <c r="OPU109" s="144"/>
      <c r="OPV109" s="144"/>
      <c r="OPW109" s="144"/>
      <c r="OPX109" s="144"/>
      <c r="OPY109" s="144"/>
      <c r="OPZ109" s="144"/>
      <c r="OQA109" s="144"/>
      <c r="OQB109" s="144"/>
      <c r="OQC109" s="144"/>
      <c r="OQD109" s="144"/>
      <c r="OQE109" s="144"/>
      <c r="OQF109" s="144"/>
      <c r="OQG109" s="144"/>
      <c r="OQH109" s="144"/>
      <c r="OQI109" s="144"/>
      <c r="OQJ109" s="144"/>
      <c r="OQK109" s="144"/>
      <c r="OQL109" s="144"/>
      <c r="OQM109" s="144"/>
      <c r="OQN109" s="144"/>
      <c r="OQO109" s="144"/>
      <c r="OQP109" s="144"/>
      <c r="OQQ109" s="144"/>
      <c r="OQR109" s="144"/>
      <c r="OQS109" s="144"/>
      <c r="OQT109" s="144"/>
      <c r="OQU109" s="144"/>
      <c r="OQV109" s="144"/>
      <c r="OQW109" s="144"/>
      <c r="OQX109" s="144"/>
      <c r="OQY109" s="144"/>
      <c r="OQZ109" s="144"/>
      <c r="ORA109" s="144"/>
      <c r="ORB109" s="144"/>
      <c r="ORC109" s="144"/>
      <c r="ORD109" s="144"/>
      <c r="ORE109" s="144"/>
      <c r="ORF109" s="144"/>
      <c r="ORG109" s="144"/>
      <c r="ORH109" s="144"/>
      <c r="ORI109" s="144"/>
      <c r="ORJ109" s="144"/>
      <c r="ORK109" s="144"/>
      <c r="ORL109" s="144"/>
      <c r="ORM109" s="144"/>
      <c r="ORN109" s="144"/>
      <c r="ORO109" s="144"/>
      <c r="ORP109" s="144"/>
      <c r="ORQ109" s="144"/>
      <c r="ORR109" s="144"/>
      <c r="ORS109" s="144"/>
      <c r="ORT109" s="144"/>
      <c r="ORU109" s="144"/>
      <c r="ORV109" s="144"/>
      <c r="ORW109" s="144"/>
      <c r="ORX109" s="144"/>
      <c r="ORY109" s="144"/>
      <c r="ORZ109" s="144"/>
      <c r="OSA109" s="144"/>
      <c r="OSB109" s="144"/>
      <c r="OSC109" s="144"/>
      <c r="OSD109" s="144"/>
      <c r="OSE109" s="144"/>
      <c r="OSF109" s="144"/>
      <c r="OSG109" s="144"/>
      <c r="OSH109" s="144"/>
      <c r="OSI109" s="144"/>
      <c r="OSJ109" s="144"/>
      <c r="OSK109" s="144"/>
      <c r="OSL109" s="144"/>
      <c r="OSM109" s="144"/>
      <c r="OSN109" s="144"/>
      <c r="OSO109" s="144"/>
      <c r="OSP109" s="144"/>
      <c r="OSQ109" s="144"/>
      <c r="OSR109" s="144"/>
      <c r="OSS109" s="144"/>
      <c r="OST109" s="144"/>
      <c r="OSU109" s="144"/>
      <c r="OSV109" s="144"/>
      <c r="OSW109" s="144"/>
      <c r="OSX109" s="144"/>
      <c r="OSY109" s="144"/>
      <c r="OSZ109" s="144"/>
      <c r="OTA109" s="144"/>
      <c r="OTB109" s="144"/>
      <c r="OTC109" s="144"/>
      <c r="OTD109" s="144"/>
      <c r="OTE109" s="144"/>
      <c r="OTF109" s="144"/>
      <c r="OTG109" s="144"/>
      <c r="OTH109" s="144"/>
      <c r="OTI109" s="144"/>
      <c r="OTJ109" s="144"/>
      <c r="OTK109" s="144"/>
      <c r="OTL109" s="144"/>
      <c r="OTM109" s="144"/>
      <c r="OTN109" s="144"/>
      <c r="OTO109" s="144"/>
      <c r="OTP109" s="144"/>
      <c r="OTQ109" s="144"/>
      <c r="OTR109" s="144"/>
      <c r="OTS109" s="144"/>
      <c r="OTT109" s="144"/>
      <c r="OTU109" s="144"/>
      <c r="OTV109" s="144"/>
      <c r="OTW109" s="144"/>
      <c r="OTX109" s="144"/>
      <c r="OTY109" s="144"/>
      <c r="OTZ109" s="144"/>
      <c r="OUA109" s="144"/>
      <c r="OUB109" s="144"/>
      <c r="OUC109" s="144"/>
      <c r="OUD109" s="144"/>
      <c r="OUE109" s="144"/>
      <c r="OUF109" s="144"/>
      <c r="OUG109" s="144"/>
      <c r="OUH109" s="144"/>
      <c r="OUI109" s="144"/>
      <c r="OUJ109" s="144"/>
      <c r="OUK109" s="144"/>
      <c r="OUL109" s="144"/>
      <c r="OUM109" s="144"/>
      <c r="OUN109" s="144"/>
      <c r="OUO109" s="144"/>
      <c r="OUP109" s="144"/>
      <c r="OUQ109" s="144"/>
      <c r="OUR109" s="144"/>
      <c r="OUS109" s="144"/>
      <c r="OUT109" s="144"/>
      <c r="OUU109" s="144"/>
      <c r="OUV109" s="144"/>
      <c r="OUW109" s="144"/>
      <c r="OUX109" s="144"/>
      <c r="OUY109" s="144"/>
      <c r="OUZ109" s="144"/>
      <c r="OVA109" s="144"/>
      <c r="OVB109" s="144"/>
      <c r="OVC109" s="144"/>
      <c r="OVD109" s="144"/>
      <c r="OVE109" s="144"/>
      <c r="OVF109" s="144"/>
      <c r="OVG109" s="144"/>
      <c r="OVH109" s="144"/>
      <c r="OVI109" s="144"/>
      <c r="OVJ109" s="144"/>
      <c r="OVK109" s="144"/>
      <c r="OVL109" s="144"/>
      <c r="OVM109" s="144"/>
      <c r="OVN109" s="144"/>
      <c r="OVO109" s="144"/>
      <c r="OVP109" s="144"/>
      <c r="OVQ109" s="144"/>
      <c r="OVR109" s="144"/>
      <c r="OVS109" s="144"/>
      <c r="OVT109" s="144"/>
      <c r="OVU109" s="144"/>
      <c r="OVV109" s="144"/>
      <c r="OVW109" s="144"/>
      <c r="OVX109" s="144"/>
      <c r="OVY109" s="144"/>
      <c r="OVZ109" s="144"/>
      <c r="OWA109" s="144"/>
      <c r="OWB109" s="144"/>
      <c r="OWC109" s="144"/>
      <c r="OWD109" s="144"/>
      <c r="OWE109" s="144"/>
      <c r="OWF109" s="144"/>
      <c r="OWG109" s="144"/>
      <c r="OWH109" s="144"/>
      <c r="OWI109" s="144"/>
      <c r="OWJ109" s="144"/>
      <c r="OWK109" s="144"/>
      <c r="OWL109" s="144"/>
      <c r="OWM109" s="144"/>
      <c r="OWN109" s="144"/>
      <c r="OWO109" s="144"/>
      <c r="OWP109" s="144"/>
      <c r="OWQ109" s="144"/>
      <c r="OWR109" s="144"/>
      <c r="OWS109" s="144"/>
      <c r="OWT109" s="144"/>
      <c r="OWU109" s="144"/>
      <c r="OWV109" s="144"/>
      <c r="OWW109" s="144"/>
      <c r="OWX109" s="144"/>
      <c r="OWY109" s="144"/>
      <c r="OWZ109" s="144"/>
      <c r="OXA109" s="144"/>
      <c r="OXB109" s="144"/>
      <c r="OXC109" s="144"/>
      <c r="OXD109" s="144"/>
      <c r="OXE109" s="144"/>
      <c r="OXF109" s="144"/>
      <c r="OXG109" s="144"/>
      <c r="OXH109" s="144"/>
      <c r="OXI109" s="144"/>
      <c r="OXJ109" s="144"/>
      <c r="OXK109" s="144"/>
      <c r="OXL109" s="144"/>
      <c r="OXM109" s="144"/>
      <c r="OXN109" s="144"/>
      <c r="OXO109" s="144"/>
      <c r="OXP109" s="144"/>
      <c r="OXQ109" s="144"/>
      <c r="OXR109" s="144"/>
      <c r="OXS109" s="144"/>
      <c r="OXT109" s="144"/>
      <c r="OXU109" s="144"/>
      <c r="OXV109" s="144"/>
      <c r="OXW109" s="144"/>
      <c r="OXX109" s="144"/>
      <c r="OXY109" s="144"/>
      <c r="OXZ109" s="144"/>
      <c r="OYA109" s="144"/>
      <c r="OYB109" s="144"/>
      <c r="OYC109" s="144"/>
      <c r="OYD109" s="144"/>
      <c r="OYE109" s="144"/>
      <c r="OYF109" s="144"/>
      <c r="OYG109" s="144"/>
      <c r="OYH109" s="144"/>
      <c r="OYI109" s="144"/>
      <c r="OYJ109" s="144"/>
      <c r="OYK109" s="144"/>
      <c r="OYL109" s="144"/>
      <c r="OYM109" s="144"/>
      <c r="OYN109" s="144"/>
      <c r="OYO109" s="144"/>
      <c r="OYP109" s="144"/>
      <c r="OYQ109" s="144"/>
      <c r="OYR109" s="144"/>
      <c r="OYS109" s="144"/>
      <c r="OYT109" s="144"/>
      <c r="OYU109" s="144"/>
      <c r="OYV109" s="144"/>
      <c r="OYW109" s="144"/>
      <c r="OYX109" s="144"/>
      <c r="OYY109" s="144"/>
      <c r="OYZ109" s="144"/>
      <c r="OZA109" s="144"/>
      <c r="OZB109" s="144"/>
      <c r="OZC109" s="144"/>
      <c r="OZD109" s="144"/>
      <c r="OZE109" s="144"/>
      <c r="OZF109" s="144"/>
      <c r="OZG109" s="144"/>
      <c r="OZH109" s="144"/>
      <c r="OZI109" s="144"/>
      <c r="OZJ109" s="144"/>
      <c r="OZK109" s="144"/>
      <c r="OZL109" s="144"/>
      <c r="OZM109" s="144"/>
      <c r="OZN109" s="144"/>
      <c r="OZO109" s="144"/>
      <c r="OZP109" s="144"/>
      <c r="OZQ109" s="144"/>
      <c r="OZR109" s="144"/>
      <c r="OZS109" s="144"/>
      <c r="OZT109" s="144"/>
      <c r="OZU109" s="144"/>
      <c r="OZV109" s="144"/>
      <c r="OZW109" s="144"/>
      <c r="OZX109" s="144"/>
      <c r="OZY109" s="144"/>
      <c r="OZZ109" s="144"/>
      <c r="PAA109" s="144"/>
      <c r="PAB109" s="144"/>
      <c r="PAC109" s="144"/>
      <c r="PAD109" s="144"/>
      <c r="PAE109" s="144"/>
      <c r="PAF109" s="144"/>
      <c r="PAG109" s="144"/>
      <c r="PAH109" s="144"/>
      <c r="PAI109" s="144"/>
      <c r="PAJ109" s="144"/>
      <c r="PAK109" s="144"/>
      <c r="PAL109" s="144"/>
      <c r="PAM109" s="144"/>
      <c r="PAN109" s="144"/>
      <c r="PAO109" s="144"/>
      <c r="PAP109" s="144"/>
      <c r="PAQ109" s="144"/>
      <c r="PAR109" s="144"/>
      <c r="PAS109" s="144"/>
      <c r="PAT109" s="144"/>
      <c r="PAU109" s="144"/>
      <c r="PAV109" s="144"/>
      <c r="PAW109" s="144"/>
      <c r="PAX109" s="144"/>
      <c r="PAY109" s="144"/>
      <c r="PAZ109" s="144"/>
      <c r="PBA109" s="144"/>
      <c r="PBB109" s="144"/>
      <c r="PBC109" s="144"/>
      <c r="PBD109" s="144"/>
      <c r="PBE109" s="144"/>
      <c r="PBF109" s="144"/>
      <c r="PBG109" s="144"/>
      <c r="PBH109" s="144"/>
      <c r="PBI109" s="144"/>
      <c r="PBJ109" s="144"/>
      <c r="PBK109" s="144"/>
      <c r="PBL109" s="144"/>
      <c r="PBM109" s="144"/>
      <c r="PBN109" s="144"/>
      <c r="PBO109" s="144"/>
      <c r="PBP109" s="144"/>
      <c r="PBQ109" s="144"/>
      <c r="PBR109" s="144"/>
      <c r="PBS109" s="144"/>
      <c r="PBT109" s="144"/>
      <c r="PBU109" s="144"/>
      <c r="PBV109" s="144"/>
      <c r="PBW109" s="144"/>
      <c r="PBX109" s="144"/>
      <c r="PBY109" s="144"/>
      <c r="PBZ109" s="144"/>
      <c r="PCA109" s="144"/>
      <c r="PCB109" s="144"/>
      <c r="PCC109" s="144"/>
      <c r="PCD109" s="144"/>
      <c r="PCE109" s="144"/>
      <c r="PCF109" s="144"/>
      <c r="PCG109" s="144"/>
      <c r="PCH109" s="144"/>
      <c r="PCI109" s="144"/>
      <c r="PCJ109" s="144"/>
      <c r="PCK109" s="144"/>
      <c r="PCL109" s="144"/>
      <c r="PCM109" s="144"/>
      <c r="PCN109" s="144"/>
      <c r="PCO109" s="144"/>
      <c r="PCP109" s="144"/>
      <c r="PCQ109" s="144"/>
      <c r="PCR109" s="144"/>
      <c r="PCS109" s="144"/>
      <c r="PCT109" s="144"/>
      <c r="PCU109" s="144"/>
      <c r="PCV109" s="144"/>
      <c r="PCW109" s="144"/>
      <c r="PCX109" s="144"/>
      <c r="PCY109" s="144"/>
      <c r="PCZ109" s="144"/>
      <c r="PDA109" s="144"/>
      <c r="PDB109" s="144"/>
      <c r="PDC109" s="144"/>
      <c r="PDD109" s="144"/>
      <c r="PDE109" s="144"/>
      <c r="PDF109" s="144"/>
      <c r="PDG109" s="144"/>
      <c r="PDH109" s="144"/>
      <c r="PDI109" s="144"/>
      <c r="PDJ109" s="144"/>
      <c r="PDK109" s="144"/>
      <c r="PDL109" s="144"/>
      <c r="PDM109" s="144"/>
      <c r="PDN109" s="144"/>
      <c r="PDO109" s="144"/>
      <c r="PDP109" s="144"/>
      <c r="PDQ109" s="144"/>
      <c r="PDR109" s="144"/>
      <c r="PDS109" s="144"/>
      <c r="PDT109" s="144"/>
      <c r="PDU109" s="144"/>
      <c r="PDV109" s="144"/>
      <c r="PDW109" s="144"/>
      <c r="PDX109" s="144"/>
      <c r="PDY109" s="144"/>
      <c r="PDZ109" s="144"/>
      <c r="PEA109" s="144"/>
      <c r="PEB109" s="144"/>
      <c r="PEC109" s="144"/>
      <c r="PED109" s="144"/>
      <c r="PEE109" s="144"/>
      <c r="PEF109" s="144"/>
      <c r="PEG109" s="144"/>
      <c r="PEH109" s="144"/>
      <c r="PEI109" s="144"/>
      <c r="PEJ109" s="144"/>
      <c r="PEK109" s="144"/>
      <c r="PEL109" s="144"/>
      <c r="PEM109" s="144"/>
      <c r="PEN109" s="144"/>
      <c r="PEO109" s="144"/>
      <c r="PEP109" s="144"/>
      <c r="PEQ109" s="144"/>
      <c r="PER109" s="144"/>
      <c r="PES109" s="144"/>
      <c r="PET109" s="144"/>
      <c r="PEU109" s="144"/>
      <c r="PEV109" s="144"/>
      <c r="PEW109" s="144"/>
      <c r="PEX109" s="144"/>
      <c r="PEY109" s="144"/>
      <c r="PEZ109" s="144"/>
      <c r="PFA109" s="144"/>
      <c r="PFB109" s="144"/>
      <c r="PFC109" s="144"/>
      <c r="PFD109" s="144"/>
      <c r="PFE109" s="144"/>
      <c r="PFF109" s="144"/>
      <c r="PFG109" s="144"/>
      <c r="PFH109" s="144"/>
      <c r="PFI109" s="144"/>
      <c r="PFJ109" s="144"/>
      <c r="PFK109" s="144"/>
      <c r="PFL109" s="144"/>
      <c r="PFM109" s="144"/>
      <c r="PFN109" s="144"/>
      <c r="PFO109" s="144"/>
      <c r="PFP109" s="144"/>
      <c r="PFQ109" s="144"/>
      <c r="PFR109" s="144"/>
      <c r="PFS109" s="144"/>
      <c r="PFT109" s="144"/>
      <c r="PFU109" s="144"/>
      <c r="PFV109" s="144"/>
      <c r="PFW109" s="144"/>
      <c r="PFX109" s="144"/>
      <c r="PFY109" s="144"/>
      <c r="PFZ109" s="144"/>
      <c r="PGA109" s="144"/>
      <c r="PGB109" s="144"/>
      <c r="PGC109" s="144"/>
      <c r="PGD109" s="144"/>
      <c r="PGE109" s="144"/>
      <c r="PGF109" s="144"/>
      <c r="PGG109" s="144"/>
      <c r="PGH109" s="144"/>
      <c r="PGI109" s="144"/>
      <c r="PGJ109" s="144"/>
      <c r="PGK109" s="144"/>
      <c r="PGL109" s="144"/>
      <c r="PGM109" s="144"/>
      <c r="PGN109" s="144"/>
      <c r="PGO109" s="144"/>
      <c r="PGP109" s="144"/>
      <c r="PGQ109" s="144"/>
      <c r="PGR109" s="144"/>
      <c r="PGS109" s="144"/>
      <c r="PGT109" s="144"/>
      <c r="PGU109" s="144"/>
      <c r="PGV109" s="144"/>
      <c r="PGW109" s="144"/>
      <c r="PGX109" s="144"/>
      <c r="PGY109" s="144"/>
      <c r="PGZ109" s="144"/>
      <c r="PHA109" s="144"/>
      <c r="PHB109" s="144"/>
      <c r="PHC109" s="144"/>
      <c r="PHD109" s="144"/>
      <c r="PHE109" s="144"/>
      <c r="PHF109" s="144"/>
      <c r="PHG109" s="144"/>
      <c r="PHH109" s="144"/>
      <c r="PHI109" s="144"/>
      <c r="PHJ109" s="144"/>
      <c r="PHK109" s="144"/>
      <c r="PHL109" s="144"/>
      <c r="PHM109" s="144"/>
      <c r="PHN109" s="144"/>
      <c r="PHO109" s="144"/>
      <c r="PHP109" s="144"/>
      <c r="PHQ109" s="144"/>
      <c r="PHR109" s="144"/>
      <c r="PHS109" s="144"/>
      <c r="PHT109" s="144"/>
      <c r="PHU109" s="144"/>
      <c r="PHV109" s="144"/>
      <c r="PHW109" s="144"/>
      <c r="PHX109" s="144"/>
      <c r="PHY109" s="144"/>
      <c r="PHZ109" s="144"/>
      <c r="PIA109" s="144"/>
      <c r="PIB109" s="144"/>
      <c r="PIC109" s="144"/>
      <c r="PID109" s="144"/>
      <c r="PIE109" s="144"/>
      <c r="PIF109" s="144"/>
      <c r="PIG109" s="144"/>
      <c r="PIH109" s="144"/>
      <c r="PII109" s="144"/>
      <c r="PIJ109" s="144"/>
      <c r="PIK109" s="144"/>
      <c r="PIL109" s="144"/>
      <c r="PIM109" s="144"/>
      <c r="PIN109" s="144"/>
      <c r="PIO109" s="144"/>
      <c r="PIP109" s="144"/>
      <c r="PIQ109" s="144"/>
      <c r="PIR109" s="144"/>
      <c r="PIS109" s="144"/>
      <c r="PIT109" s="144"/>
      <c r="PIU109" s="144"/>
      <c r="PIV109" s="144"/>
      <c r="PIW109" s="144"/>
      <c r="PIX109" s="144"/>
      <c r="PIY109" s="144"/>
      <c r="PIZ109" s="144"/>
      <c r="PJA109" s="144"/>
      <c r="PJB109" s="144"/>
      <c r="PJC109" s="144"/>
      <c r="PJD109" s="144"/>
      <c r="PJE109" s="144"/>
      <c r="PJF109" s="144"/>
      <c r="PJG109" s="144"/>
      <c r="PJH109" s="144"/>
      <c r="PJI109" s="144"/>
      <c r="PJJ109" s="144"/>
      <c r="PJK109" s="144"/>
      <c r="PJL109" s="144"/>
      <c r="PJM109" s="144"/>
      <c r="PJN109" s="144"/>
      <c r="PJO109" s="144"/>
      <c r="PJP109" s="144"/>
      <c r="PJQ109" s="144"/>
      <c r="PJR109" s="144"/>
      <c r="PJS109" s="144"/>
      <c r="PJT109" s="144"/>
      <c r="PJU109" s="144"/>
      <c r="PJV109" s="144"/>
      <c r="PJW109" s="144"/>
      <c r="PJX109" s="144"/>
      <c r="PJY109" s="144"/>
      <c r="PJZ109" s="144"/>
      <c r="PKA109" s="144"/>
      <c r="PKB109" s="144"/>
      <c r="PKC109" s="144"/>
      <c r="PKD109" s="144"/>
      <c r="PKE109" s="144"/>
      <c r="PKF109" s="144"/>
      <c r="PKG109" s="144"/>
      <c r="PKH109" s="144"/>
      <c r="PKI109" s="144"/>
      <c r="PKJ109" s="144"/>
      <c r="PKK109" s="144"/>
      <c r="PKL109" s="144"/>
      <c r="PKM109" s="144"/>
      <c r="PKN109" s="144"/>
      <c r="PKO109" s="144"/>
      <c r="PKP109" s="144"/>
      <c r="PKQ109" s="144"/>
      <c r="PKR109" s="144"/>
      <c r="PKS109" s="144"/>
      <c r="PKT109" s="144"/>
      <c r="PKU109" s="144"/>
      <c r="PKV109" s="144"/>
      <c r="PKW109" s="144"/>
      <c r="PKX109" s="144"/>
      <c r="PKY109" s="144"/>
      <c r="PKZ109" s="144"/>
      <c r="PLA109" s="144"/>
      <c r="PLB109" s="144"/>
      <c r="PLC109" s="144"/>
      <c r="PLD109" s="144"/>
      <c r="PLE109" s="144"/>
      <c r="PLF109" s="144"/>
      <c r="PLG109" s="144"/>
      <c r="PLH109" s="144"/>
      <c r="PLI109" s="144"/>
      <c r="PLJ109" s="144"/>
      <c r="PLK109" s="144"/>
      <c r="PLL109" s="144"/>
      <c r="PLM109" s="144"/>
      <c r="PLN109" s="144"/>
      <c r="PLO109" s="144"/>
      <c r="PLP109" s="144"/>
      <c r="PLQ109" s="144"/>
      <c r="PLR109" s="144"/>
      <c r="PLS109" s="144"/>
      <c r="PLT109" s="144"/>
      <c r="PLU109" s="144"/>
      <c r="PLV109" s="144"/>
      <c r="PLW109" s="144"/>
      <c r="PLX109" s="144"/>
      <c r="PLY109" s="144"/>
      <c r="PLZ109" s="144"/>
      <c r="PMA109" s="144"/>
      <c r="PMB109" s="144"/>
      <c r="PMC109" s="144"/>
      <c r="PMD109" s="144"/>
      <c r="PME109" s="144"/>
      <c r="PMF109" s="144"/>
      <c r="PMG109" s="144"/>
      <c r="PMH109" s="144"/>
      <c r="PMI109" s="144"/>
      <c r="PMJ109" s="144"/>
      <c r="PMK109" s="144"/>
      <c r="PML109" s="144"/>
      <c r="PMM109" s="144"/>
      <c r="PMN109" s="144"/>
      <c r="PMO109" s="144"/>
      <c r="PMP109" s="144"/>
      <c r="PMQ109" s="144"/>
      <c r="PMR109" s="144"/>
      <c r="PMS109" s="144"/>
      <c r="PMT109" s="144"/>
      <c r="PMU109" s="144"/>
      <c r="PMV109" s="144"/>
      <c r="PMW109" s="144"/>
      <c r="PMX109" s="144"/>
      <c r="PMY109" s="144"/>
      <c r="PMZ109" s="144"/>
      <c r="PNA109" s="144"/>
      <c r="PNB109" s="144"/>
      <c r="PNC109" s="144"/>
      <c r="PND109" s="144"/>
      <c r="PNE109" s="144"/>
      <c r="PNF109" s="144"/>
      <c r="PNG109" s="144"/>
      <c r="PNH109" s="144"/>
      <c r="PNI109" s="144"/>
      <c r="PNJ109" s="144"/>
      <c r="PNK109" s="144"/>
      <c r="PNL109" s="144"/>
      <c r="PNM109" s="144"/>
      <c r="PNN109" s="144"/>
      <c r="PNO109" s="144"/>
      <c r="PNP109" s="144"/>
      <c r="PNQ109" s="144"/>
      <c r="PNR109" s="144"/>
      <c r="PNS109" s="144"/>
      <c r="PNT109" s="144"/>
      <c r="PNU109" s="144"/>
      <c r="PNV109" s="144"/>
      <c r="PNW109" s="144"/>
      <c r="PNX109" s="144"/>
      <c r="PNY109" s="144"/>
      <c r="PNZ109" s="144"/>
      <c r="POA109" s="144"/>
      <c r="POB109" s="144"/>
      <c r="POC109" s="144"/>
      <c r="POD109" s="144"/>
      <c r="POE109" s="144"/>
      <c r="POF109" s="144"/>
      <c r="POG109" s="144"/>
      <c r="POH109" s="144"/>
      <c r="POI109" s="144"/>
      <c r="POJ109" s="144"/>
      <c r="POK109" s="144"/>
      <c r="POL109" s="144"/>
      <c r="POM109" s="144"/>
      <c r="PON109" s="144"/>
      <c r="POO109" s="144"/>
      <c r="POP109" s="144"/>
      <c r="POQ109" s="144"/>
      <c r="POR109" s="144"/>
      <c r="POS109" s="144"/>
      <c r="POT109" s="144"/>
      <c r="POU109" s="144"/>
      <c r="POV109" s="144"/>
      <c r="POW109" s="144"/>
      <c r="POX109" s="144"/>
      <c r="POY109" s="144"/>
      <c r="POZ109" s="144"/>
      <c r="PPA109" s="144"/>
      <c r="PPB109" s="144"/>
      <c r="PPC109" s="144"/>
      <c r="PPD109" s="144"/>
      <c r="PPE109" s="144"/>
      <c r="PPF109" s="144"/>
      <c r="PPG109" s="144"/>
      <c r="PPH109" s="144"/>
      <c r="PPI109" s="144"/>
      <c r="PPJ109" s="144"/>
      <c r="PPK109" s="144"/>
      <c r="PPL109" s="144"/>
      <c r="PPM109" s="144"/>
      <c r="PPN109" s="144"/>
      <c r="PPO109" s="144"/>
      <c r="PPP109" s="144"/>
      <c r="PPQ109" s="144"/>
      <c r="PPR109" s="144"/>
      <c r="PPS109" s="144"/>
      <c r="PPT109" s="144"/>
      <c r="PPU109" s="144"/>
      <c r="PPV109" s="144"/>
      <c r="PPW109" s="144"/>
      <c r="PPX109" s="144"/>
      <c r="PPY109" s="144"/>
      <c r="PPZ109" s="144"/>
      <c r="PQA109" s="144"/>
      <c r="PQB109" s="144"/>
      <c r="PQC109" s="144"/>
      <c r="PQD109" s="144"/>
      <c r="PQE109" s="144"/>
      <c r="PQF109" s="144"/>
      <c r="PQG109" s="144"/>
      <c r="PQH109" s="144"/>
      <c r="PQI109" s="144"/>
      <c r="PQJ109" s="144"/>
      <c r="PQK109" s="144"/>
      <c r="PQL109" s="144"/>
      <c r="PQM109" s="144"/>
      <c r="PQN109" s="144"/>
      <c r="PQO109" s="144"/>
      <c r="PQP109" s="144"/>
      <c r="PQQ109" s="144"/>
      <c r="PQR109" s="144"/>
      <c r="PQS109" s="144"/>
      <c r="PQT109" s="144"/>
      <c r="PQU109" s="144"/>
      <c r="PQV109" s="144"/>
      <c r="PQW109" s="144"/>
      <c r="PQX109" s="144"/>
      <c r="PQY109" s="144"/>
      <c r="PQZ109" s="144"/>
      <c r="PRA109" s="144"/>
      <c r="PRB109" s="144"/>
      <c r="PRC109" s="144"/>
      <c r="PRD109" s="144"/>
      <c r="PRE109" s="144"/>
      <c r="PRF109" s="144"/>
      <c r="PRG109" s="144"/>
      <c r="PRH109" s="144"/>
      <c r="PRI109" s="144"/>
      <c r="PRJ109" s="144"/>
      <c r="PRK109" s="144"/>
      <c r="PRL109" s="144"/>
      <c r="PRM109" s="144"/>
      <c r="PRN109" s="144"/>
      <c r="PRO109" s="144"/>
      <c r="PRP109" s="144"/>
      <c r="PRQ109" s="144"/>
      <c r="PRR109" s="144"/>
      <c r="PRS109" s="144"/>
      <c r="PRT109" s="144"/>
      <c r="PRU109" s="144"/>
      <c r="PRV109" s="144"/>
      <c r="PRW109" s="144"/>
      <c r="PRX109" s="144"/>
      <c r="PRY109" s="144"/>
      <c r="PRZ109" s="144"/>
      <c r="PSA109" s="144"/>
      <c r="PSB109" s="144"/>
      <c r="PSC109" s="144"/>
      <c r="PSD109" s="144"/>
      <c r="PSE109" s="144"/>
      <c r="PSF109" s="144"/>
      <c r="PSG109" s="144"/>
      <c r="PSH109" s="144"/>
      <c r="PSI109" s="144"/>
      <c r="PSJ109" s="144"/>
      <c r="PSK109" s="144"/>
      <c r="PSL109" s="144"/>
      <c r="PSM109" s="144"/>
      <c r="PSN109" s="144"/>
      <c r="PSO109" s="144"/>
      <c r="PSP109" s="144"/>
      <c r="PSQ109" s="144"/>
      <c r="PSR109" s="144"/>
      <c r="PSS109" s="144"/>
      <c r="PST109" s="144"/>
      <c r="PSU109" s="144"/>
      <c r="PSV109" s="144"/>
      <c r="PSW109" s="144"/>
      <c r="PSX109" s="144"/>
      <c r="PSY109" s="144"/>
      <c r="PSZ109" s="144"/>
      <c r="PTA109" s="144"/>
      <c r="PTB109" s="144"/>
      <c r="PTC109" s="144"/>
      <c r="PTD109" s="144"/>
      <c r="PTE109" s="144"/>
      <c r="PTF109" s="144"/>
      <c r="PTG109" s="144"/>
      <c r="PTH109" s="144"/>
      <c r="PTI109" s="144"/>
      <c r="PTJ109" s="144"/>
      <c r="PTK109" s="144"/>
      <c r="PTL109" s="144"/>
      <c r="PTM109" s="144"/>
      <c r="PTN109" s="144"/>
      <c r="PTO109" s="144"/>
      <c r="PTP109" s="144"/>
      <c r="PTQ109" s="144"/>
      <c r="PTR109" s="144"/>
      <c r="PTS109" s="144"/>
      <c r="PTT109" s="144"/>
      <c r="PTU109" s="144"/>
      <c r="PTV109" s="144"/>
      <c r="PTW109" s="144"/>
      <c r="PTX109" s="144"/>
      <c r="PTY109" s="144"/>
      <c r="PTZ109" s="144"/>
      <c r="PUA109" s="144"/>
      <c r="PUB109" s="144"/>
      <c r="PUC109" s="144"/>
      <c r="PUD109" s="144"/>
      <c r="PUE109" s="144"/>
      <c r="PUF109" s="144"/>
      <c r="PUG109" s="144"/>
      <c r="PUH109" s="144"/>
      <c r="PUI109" s="144"/>
      <c r="PUJ109" s="144"/>
      <c r="PUK109" s="144"/>
      <c r="PUL109" s="144"/>
      <c r="PUM109" s="144"/>
      <c r="PUN109" s="144"/>
      <c r="PUO109" s="144"/>
      <c r="PUP109" s="144"/>
      <c r="PUQ109" s="144"/>
      <c r="PUR109" s="144"/>
      <c r="PUS109" s="144"/>
      <c r="PUT109" s="144"/>
      <c r="PUU109" s="144"/>
      <c r="PUV109" s="144"/>
      <c r="PUW109" s="144"/>
      <c r="PUX109" s="144"/>
      <c r="PUY109" s="144"/>
      <c r="PUZ109" s="144"/>
      <c r="PVA109" s="144"/>
      <c r="PVB109" s="144"/>
      <c r="PVC109" s="144"/>
      <c r="PVD109" s="144"/>
      <c r="PVE109" s="144"/>
      <c r="PVF109" s="144"/>
      <c r="PVG109" s="144"/>
      <c r="PVH109" s="144"/>
      <c r="PVI109" s="144"/>
      <c r="PVJ109" s="144"/>
      <c r="PVK109" s="144"/>
      <c r="PVL109" s="144"/>
      <c r="PVM109" s="144"/>
      <c r="PVN109" s="144"/>
      <c r="PVO109" s="144"/>
      <c r="PVP109" s="144"/>
      <c r="PVQ109" s="144"/>
      <c r="PVR109" s="144"/>
      <c r="PVS109" s="144"/>
      <c r="PVT109" s="144"/>
      <c r="PVU109" s="144"/>
      <c r="PVV109" s="144"/>
      <c r="PVW109" s="144"/>
      <c r="PVX109" s="144"/>
      <c r="PVY109" s="144"/>
      <c r="PVZ109" s="144"/>
      <c r="PWA109" s="144"/>
      <c r="PWB109" s="144"/>
      <c r="PWC109" s="144"/>
      <c r="PWD109" s="144"/>
      <c r="PWE109" s="144"/>
      <c r="PWF109" s="144"/>
      <c r="PWG109" s="144"/>
      <c r="PWH109" s="144"/>
      <c r="PWI109" s="144"/>
      <c r="PWJ109" s="144"/>
      <c r="PWK109" s="144"/>
      <c r="PWL109" s="144"/>
      <c r="PWM109" s="144"/>
      <c r="PWN109" s="144"/>
      <c r="PWO109" s="144"/>
      <c r="PWP109" s="144"/>
      <c r="PWQ109" s="144"/>
      <c r="PWR109" s="144"/>
      <c r="PWS109" s="144"/>
      <c r="PWT109" s="144"/>
      <c r="PWU109" s="144"/>
      <c r="PWV109" s="144"/>
      <c r="PWW109" s="144"/>
      <c r="PWX109" s="144"/>
      <c r="PWY109" s="144"/>
      <c r="PWZ109" s="144"/>
      <c r="PXA109" s="144"/>
      <c r="PXB109" s="144"/>
      <c r="PXC109" s="144"/>
      <c r="PXD109" s="144"/>
      <c r="PXE109" s="144"/>
      <c r="PXF109" s="144"/>
      <c r="PXG109" s="144"/>
      <c r="PXH109" s="144"/>
      <c r="PXI109" s="144"/>
      <c r="PXJ109" s="144"/>
      <c r="PXK109" s="144"/>
      <c r="PXL109" s="144"/>
      <c r="PXM109" s="144"/>
      <c r="PXN109" s="144"/>
      <c r="PXO109" s="144"/>
      <c r="PXP109" s="144"/>
      <c r="PXQ109" s="144"/>
      <c r="PXR109" s="144"/>
      <c r="PXS109" s="144"/>
      <c r="PXT109" s="144"/>
      <c r="PXU109" s="144"/>
      <c r="PXV109" s="144"/>
      <c r="PXW109" s="144"/>
      <c r="PXX109" s="144"/>
      <c r="PXY109" s="144"/>
      <c r="PXZ109" s="144"/>
      <c r="PYA109" s="144"/>
      <c r="PYB109" s="144"/>
      <c r="PYC109" s="144"/>
      <c r="PYD109" s="144"/>
      <c r="PYE109" s="144"/>
      <c r="PYF109" s="144"/>
      <c r="PYG109" s="144"/>
      <c r="PYH109" s="144"/>
      <c r="PYI109" s="144"/>
      <c r="PYJ109" s="144"/>
      <c r="PYK109" s="144"/>
      <c r="PYL109" s="144"/>
      <c r="PYM109" s="144"/>
      <c r="PYN109" s="144"/>
      <c r="PYO109" s="144"/>
      <c r="PYP109" s="144"/>
      <c r="PYQ109" s="144"/>
      <c r="PYR109" s="144"/>
      <c r="PYS109" s="144"/>
      <c r="PYT109" s="144"/>
      <c r="PYU109" s="144"/>
      <c r="PYV109" s="144"/>
      <c r="PYW109" s="144"/>
      <c r="PYX109" s="144"/>
      <c r="PYY109" s="144"/>
      <c r="PYZ109" s="144"/>
      <c r="PZA109" s="144"/>
      <c r="PZB109" s="144"/>
      <c r="PZC109" s="144"/>
      <c r="PZD109" s="144"/>
      <c r="PZE109" s="144"/>
      <c r="PZF109" s="144"/>
      <c r="PZG109" s="144"/>
      <c r="PZH109" s="144"/>
      <c r="PZI109" s="144"/>
      <c r="PZJ109" s="144"/>
      <c r="PZK109" s="144"/>
      <c r="PZL109" s="144"/>
      <c r="PZM109" s="144"/>
      <c r="PZN109" s="144"/>
      <c r="PZO109" s="144"/>
      <c r="PZP109" s="144"/>
      <c r="PZQ109" s="144"/>
      <c r="PZR109" s="144"/>
      <c r="PZS109" s="144"/>
      <c r="PZT109" s="144"/>
      <c r="PZU109" s="144"/>
      <c r="PZV109" s="144"/>
      <c r="PZW109" s="144"/>
      <c r="PZX109" s="144"/>
      <c r="PZY109" s="144"/>
      <c r="PZZ109" s="144"/>
      <c r="QAA109" s="144"/>
      <c r="QAB109" s="144"/>
      <c r="QAC109" s="144"/>
      <c r="QAD109" s="144"/>
      <c r="QAE109" s="144"/>
      <c r="QAF109" s="144"/>
      <c r="QAG109" s="144"/>
      <c r="QAH109" s="144"/>
      <c r="QAI109" s="144"/>
      <c r="QAJ109" s="144"/>
      <c r="QAK109" s="144"/>
      <c r="QAL109" s="144"/>
      <c r="QAM109" s="144"/>
      <c r="QAN109" s="144"/>
      <c r="QAO109" s="144"/>
      <c r="QAP109" s="144"/>
      <c r="QAQ109" s="144"/>
      <c r="QAR109" s="144"/>
      <c r="QAS109" s="144"/>
      <c r="QAT109" s="144"/>
      <c r="QAU109" s="144"/>
      <c r="QAV109" s="144"/>
      <c r="QAW109" s="144"/>
      <c r="QAX109" s="144"/>
      <c r="QAY109" s="144"/>
      <c r="QAZ109" s="144"/>
      <c r="QBA109" s="144"/>
      <c r="QBB109" s="144"/>
      <c r="QBC109" s="144"/>
      <c r="QBD109" s="144"/>
      <c r="QBE109" s="144"/>
      <c r="QBF109" s="144"/>
      <c r="QBG109" s="144"/>
      <c r="QBH109" s="144"/>
      <c r="QBI109" s="144"/>
      <c r="QBJ109" s="144"/>
      <c r="QBK109" s="144"/>
      <c r="QBL109" s="144"/>
      <c r="QBM109" s="144"/>
      <c r="QBN109" s="144"/>
      <c r="QBO109" s="144"/>
      <c r="QBP109" s="144"/>
      <c r="QBQ109" s="144"/>
      <c r="QBR109" s="144"/>
      <c r="QBS109" s="144"/>
      <c r="QBT109" s="144"/>
      <c r="QBU109" s="144"/>
      <c r="QBV109" s="144"/>
      <c r="QBW109" s="144"/>
      <c r="QBX109" s="144"/>
      <c r="QBY109" s="144"/>
      <c r="QBZ109" s="144"/>
      <c r="QCA109" s="144"/>
      <c r="QCB109" s="144"/>
      <c r="QCC109" s="144"/>
      <c r="QCD109" s="144"/>
      <c r="QCE109" s="144"/>
      <c r="QCF109" s="144"/>
      <c r="QCG109" s="144"/>
      <c r="QCH109" s="144"/>
      <c r="QCI109" s="144"/>
      <c r="QCJ109" s="144"/>
      <c r="QCK109" s="144"/>
      <c r="QCL109" s="144"/>
      <c r="QCM109" s="144"/>
      <c r="QCN109" s="144"/>
      <c r="QCO109" s="144"/>
      <c r="QCP109" s="144"/>
      <c r="QCQ109" s="144"/>
      <c r="QCR109" s="144"/>
      <c r="QCS109" s="144"/>
      <c r="QCT109" s="144"/>
      <c r="QCU109" s="144"/>
      <c r="QCV109" s="144"/>
      <c r="QCW109" s="144"/>
      <c r="QCX109" s="144"/>
      <c r="QCY109" s="144"/>
      <c r="QCZ109" s="144"/>
      <c r="QDA109" s="144"/>
      <c r="QDB109" s="144"/>
      <c r="QDC109" s="144"/>
      <c r="QDD109" s="144"/>
      <c r="QDE109" s="144"/>
      <c r="QDF109" s="144"/>
      <c r="QDG109" s="144"/>
      <c r="QDH109" s="144"/>
      <c r="QDI109" s="144"/>
      <c r="QDJ109" s="144"/>
      <c r="QDK109" s="144"/>
      <c r="QDL109" s="144"/>
      <c r="QDM109" s="144"/>
      <c r="QDN109" s="144"/>
      <c r="QDO109" s="144"/>
      <c r="QDP109" s="144"/>
      <c r="QDQ109" s="144"/>
      <c r="QDR109" s="144"/>
      <c r="QDS109" s="144"/>
      <c r="QDT109" s="144"/>
      <c r="QDU109" s="144"/>
      <c r="QDV109" s="144"/>
      <c r="QDW109" s="144"/>
      <c r="QDX109" s="144"/>
      <c r="QDY109" s="144"/>
      <c r="QDZ109" s="144"/>
      <c r="QEA109" s="144"/>
      <c r="QEB109" s="144"/>
      <c r="QEC109" s="144"/>
      <c r="QED109" s="144"/>
      <c r="QEE109" s="144"/>
      <c r="QEF109" s="144"/>
      <c r="QEG109" s="144"/>
      <c r="QEH109" s="144"/>
      <c r="QEI109" s="144"/>
      <c r="QEJ109" s="144"/>
      <c r="QEK109" s="144"/>
      <c r="QEL109" s="144"/>
      <c r="QEM109" s="144"/>
      <c r="QEN109" s="144"/>
      <c r="QEO109" s="144"/>
      <c r="QEP109" s="144"/>
      <c r="QEQ109" s="144"/>
      <c r="QER109" s="144"/>
      <c r="QES109" s="144"/>
      <c r="QET109" s="144"/>
      <c r="QEU109" s="144"/>
      <c r="QEV109" s="144"/>
      <c r="QEW109" s="144"/>
      <c r="QEX109" s="144"/>
      <c r="QEY109" s="144"/>
      <c r="QEZ109" s="144"/>
      <c r="QFA109" s="144"/>
      <c r="QFB109" s="144"/>
      <c r="QFC109" s="144"/>
      <c r="QFD109" s="144"/>
      <c r="QFE109" s="144"/>
      <c r="QFF109" s="144"/>
      <c r="QFG109" s="144"/>
      <c r="QFH109" s="144"/>
      <c r="QFI109" s="144"/>
      <c r="QFJ109" s="144"/>
      <c r="QFK109" s="144"/>
      <c r="QFL109" s="144"/>
      <c r="QFM109" s="144"/>
      <c r="QFN109" s="144"/>
      <c r="QFO109" s="144"/>
      <c r="QFP109" s="144"/>
      <c r="QFQ109" s="144"/>
      <c r="QFR109" s="144"/>
      <c r="QFS109" s="144"/>
      <c r="QFT109" s="144"/>
      <c r="QFU109" s="144"/>
      <c r="QFV109" s="144"/>
      <c r="QFW109" s="144"/>
      <c r="QFX109" s="144"/>
      <c r="QFY109" s="144"/>
      <c r="QFZ109" s="144"/>
      <c r="QGA109" s="144"/>
      <c r="QGB109" s="144"/>
      <c r="QGC109" s="144"/>
      <c r="QGD109" s="144"/>
      <c r="QGE109" s="144"/>
      <c r="QGF109" s="144"/>
      <c r="QGG109" s="144"/>
      <c r="QGH109" s="144"/>
      <c r="QGI109" s="144"/>
      <c r="QGJ109" s="144"/>
      <c r="QGK109" s="144"/>
      <c r="QGL109" s="144"/>
      <c r="QGM109" s="144"/>
      <c r="QGN109" s="144"/>
      <c r="QGO109" s="144"/>
      <c r="QGP109" s="144"/>
      <c r="QGQ109" s="144"/>
      <c r="QGR109" s="144"/>
      <c r="QGS109" s="144"/>
      <c r="QGT109" s="144"/>
      <c r="QGU109" s="144"/>
      <c r="QGV109" s="144"/>
      <c r="QGW109" s="144"/>
      <c r="QGX109" s="144"/>
      <c r="QGY109" s="144"/>
      <c r="QGZ109" s="144"/>
      <c r="QHA109" s="144"/>
      <c r="QHB109" s="144"/>
      <c r="QHC109" s="144"/>
      <c r="QHD109" s="144"/>
      <c r="QHE109" s="144"/>
      <c r="QHF109" s="144"/>
      <c r="QHG109" s="144"/>
      <c r="QHH109" s="144"/>
      <c r="QHI109" s="144"/>
      <c r="QHJ109" s="144"/>
      <c r="QHK109" s="144"/>
      <c r="QHL109" s="144"/>
      <c r="QHM109" s="144"/>
      <c r="QHN109" s="144"/>
      <c r="QHO109" s="144"/>
      <c r="QHP109" s="144"/>
      <c r="QHQ109" s="144"/>
      <c r="QHR109" s="144"/>
      <c r="QHS109" s="144"/>
      <c r="QHT109" s="144"/>
      <c r="QHU109" s="144"/>
      <c r="QHV109" s="144"/>
      <c r="QHW109" s="144"/>
      <c r="QHX109" s="144"/>
      <c r="QHY109" s="144"/>
      <c r="QHZ109" s="144"/>
      <c r="QIA109" s="144"/>
      <c r="QIB109" s="144"/>
      <c r="QIC109" s="144"/>
      <c r="QID109" s="144"/>
      <c r="QIE109" s="144"/>
      <c r="QIF109" s="144"/>
      <c r="QIG109" s="144"/>
      <c r="QIH109" s="144"/>
      <c r="QII109" s="144"/>
      <c r="QIJ109" s="144"/>
      <c r="QIK109" s="144"/>
      <c r="QIL109" s="144"/>
      <c r="QIM109" s="144"/>
      <c r="QIN109" s="144"/>
      <c r="QIO109" s="144"/>
      <c r="QIP109" s="144"/>
      <c r="QIQ109" s="144"/>
      <c r="QIR109" s="144"/>
      <c r="QIS109" s="144"/>
      <c r="QIT109" s="144"/>
      <c r="QIU109" s="144"/>
      <c r="QIV109" s="144"/>
      <c r="QIW109" s="144"/>
      <c r="QIX109" s="144"/>
      <c r="QIY109" s="144"/>
      <c r="QIZ109" s="144"/>
      <c r="QJA109" s="144"/>
      <c r="QJB109" s="144"/>
      <c r="QJC109" s="144"/>
      <c r="QJD109" s="144"/>
      <c r="QJE109" s="144"/>
      <c r="QJF109" s="144"/>
      <c r="QJG109" s="144"/>
      <c r="QJH109" s="144"/>
      <c r="QJI109" s="144"/>
      <c r="QJJ109" s="144"/>
      <c r="QJK109" s="144"/>
      <c r="QJL109" s="144"/>
      <c r="QJM109" s="144"/>
      <c r="QJN109" s="144"/>
      <c r="QJO109" s="144"/>
      <c r="QJP109" s="144"/>
      <c r="QJQ109" s="144"/>
      <c r="QJR109" s="144"/>
      <c r="QJS109" s="144"/>
      <c r="QJT109" s="144"/>
      <c r="QJU109" s="144"/>
      <c r="QJV109" s="144"/>
      <c r="QJW109" s="144"/>
      <c r="QJX109" s="144"/>
      <c r="QJY109" s="144"/>
      <c r="QJZ109" s="144"/>
      <c r="QKA109" s="144"/>
      <c r="QKB109" s="144"/>
      <c r="QKC109" s="144"/>
      <c r="QKD109" s="144"/>
      <c r="QKE109" s="144"/>
      <c r="QKF109" s="144"/>
      <c r="QKG109" s="144"/>
      <c r="QKH109" s="144"/>
      <c r="QKI109" s="144"/>
      <c r="QKJ109" s="144"/>
      <c r="QKK109" s="144"/>
      <c r="QKL109" s="144"/>
      <c r="QKM109" s="144"/>
      <c r="QKN109" s="144"/>
      <c r="QKO109" s="144"/>
      <c r="QKP109" s="144"/>
      <c r="QKQ109" s="144"/>
      <c r="QKR109" s="144"/>
      <c r="QKS109" s="144"/>
      <c r="QKT109" s="144"/>
      <c r="QKU109" s="144"/>
      <c r="QKV109" s="144"/>
      <c r="QKW109" s="144"/>
      <c r="QKX109" s="144"/>
      <c r="QKY109" s="144"/>
      <c r="QKZ109" s="144"/>
      <c r="QLA109" s="144"/>
      <c r="QLB109" s="144"/>
      <c r="QLC109" s="144"/>
      <c r="QLD109" s="144"/>
      <c r="QLE109" s="144"/>
      <c r="QLF109" s="144"/>
      <c r="QLG109" s="144"/>
      <c r="QLH109" s="144"/>
      <c r="QLI109" s="144"/>
      <c r="QLJ109" s="144"/>
      <c r="QLK109" s="144"/>
      <c r="QLL109" s="144"/>
      <c r="QLM109" s="144"/>
      <c r="QLN109" s="144"/>
      <c r="QLO109" s="144"/>
      <c r="QLP109" s="144"/>
      <c r="QLQ109" s="144"/>
      <c r="QLR109" s="144"/>
      <c r="QLS109" s="144"/>
      <c r="QLT109" s="144"/>
      <c r="QLU109" s="144"/>
      <c r="QLV109" s="144"/>
      <c r="QLW109" s="144"/>
      <c r="QLX109" s="144"/>
      <c r="QLY109" s="144"/>
      <c r="QLZ109" s="144"/>
      <c r="QMA109" s="144"/>
      <c r="QMB109" s="144"/>
      <c r="QMC109" s="144"/>
      <c r="QMD109" s="144"/>
      <c r="QME109" s="144"/>
      <c r="QMF109" s="144"/>
      <c r="QMG109" s="144"/>
      <c r="QMH109" s="144"/>
      <c r="QMI109" s="144"/>
      <c r="QMJ109" s="144"/>
      <c r="QMK109" s="144"/>
      <c r="QML109" s="144"/>
      <c r="QMM109" s="144"/>
      <c r="QMN109" s="144"/>
      <c r="QMO109" s="144"/>
      <c r="QMP109" s="144"/>
      <c r="QMQ109" s="144"/>
      <c r="QMR109" s="144"/>
      <c r="QMS109" s="144"/>
      <c r="QMT109" s="144"/>
      <c r="QMU109" s="144"/>
      <c r="QMV109" s="144"/>
      <c r="QMW109" s="144"/>
      <c r="QMX109" s="144"/>
      <c r="QMY109" s="144"/>
      <c r="QMZ109" s="144"/>
      <c r="QNA109" s="144"/>
      <c r="QNB109" s="144"/>
      <c r="QNC109" s="144"/>
      <c r="QND109" s="144"/>
      <c r="QNE109" s="144"/>
      <c r="QNF109" s="144"/>
      <c r="QNG109" s="144"/>
      <c r="QNH109" s="144"/>
      <c r="QNI109" s="144"/>
      <c r="QNJ109" s="144"/>
      <c r="QNK109" s="144"/>
      <c r="QNL109" s="144"/>
      <c r="QNM109" s="144"/>
      <c r="QNN109" s="144"/>
      <c r="QNO109" s="144"/>
      <c r="QNP109" s="144"/>
      <c r="QNQ109" s="144"/>
      <c r="QNR109" s="144"/>
      <c r="QNS109" s="144"/>
      <c r="QNT109" s="144"/>
      <c r="QNU109" s="144"/>
      <c r="QNV109" s="144"/>
      <c r="QNW109" s="144"/>
      <c r="QNX109" s="144"/>
      <c r="QNY109" s="144"/>
      <c r="QNZ109" s="144"/>
      <c r="QOA109" s="144"/>
      <c r="QOB109" s="144"/>
      <c r="QOC109" s="144"/>
      <c r="QOD109" s="144"/>
      <c r="QOE109" s="144"/>
      <c r="QOF109" s="144"/>
      <c r="QOG109" s="144"/>
      <c r="QOH109" s="144"/>
      <c r="QOI109" s="144"/>
      <c r="QOJ109" s="144"/>
      <c r="QOK109" s="144"/>
      <c r="QOL109" s="144"/>
      <c r="QOM109" s="144"/>
      <c r="QON109" s="144"/>
      <c r="QOO109" s="144"/>
      <c r="QOP109" s="144"/>
      <c r="QOQ109" s="144"/>
      <c r="QOR109" s="144"/>
      <c r="QOS109" s="144"/>
      <c r="QOT109" s="144"/>
      <c r="QOU109" s="144"/>
      <c r="QOV109" s="144"/>
      <c r="QOW109" s="144"/>
      <c r="QOX109" s="144"/>
      <c r="QOY109" s="144"/>
      <c r="QOZ109" s="144"/>
      <c r="QPA109" s="144"/>
      <c r="QPB109" s="144"/>
      <c r="QPC109" s="144"/>
      <c r="QPD109" s="144"/>
      <c r="QPE109" s="144"/>
      <c r="QPF109" s="144"/>
      <c r="QPG109" s="144"/>
      <c r="QPH109" s="144"/>
      <c r="QPI109" s="144"/>
      <c r="QPJ109" s="144"/>
      <c r="QPK109" s="144"/>
      <c r="QPL109" s="144"/>
      <c r="QPM109" s="144"/>
      <c r="QPN109" s="144"/>
      <c r="QPO109" s="144"/>
      <c r="QPP109" s="144"/>
      <c r="QPQ109" s="144"/>
      <c r="QPR109" s="144"/>
      <c r="QPS109" s="144"/>
      <c r="QPT109" s="144"/>
      <c r="QPU109" s="144"/>
      <c r="QPV109" s="144"/>
      <c r="QPW109" s="144"/>
      <c r="QPX109" s="144"/>
      <c r="QPY109" s="144"/>
      <c r="QPZ109" s="144"/>
      <c r="QQA109" s="144"/>
      <c r="QQB109" s="144"/>
      <c r="QQC109" s="144"/>
      <c r="QQD109" s="144"/>
      <c r="QQE109" s="144"/>
      <c r="QQF109" s="144"/>
      <c r="QQG109" s="144"/>
      <c r="QQH109" s="144"/>
      <c r="QQI109" s="144"/>
      <c r="QQJ109" s="144"/>
      <c r="QQK109" s="144"/>
      <c r="QQL109" s="144"/>
      <c r="QQM109" s="144"/>
      <c r="QQN109" s="144"/>
      <c r="QQO109" s="144"/>
      <c r="QQP109" s="144"/>
      <c r="QQQ109" s="144"/>
      <c r="QQR109" s="144"/>
      <c r="QQS109" s="144"/>
      <c r="QQT109" s="144"/>
      <c r="QQU109" s="144"/>
      <c r="QQV109" s="144"/>
      <c r="QQW109" s="144"/>
      <c r="QQX109" s="144"/>
      <c r="QQY109" s="144"/>
      <c r="QQZ109" s="144"/>
      <c r="QRA109" s="144"/>
      <c r="QRB109" s="144"/>
      <c r="QRC109" s="144"/>
      <c r="QRD109" s="144"/>
      <c r="QRE109" s="144"/>
      <c r="QRF109" s="144"/>
      <c r="QRG109" s="144"/>
      <c r="QRH109" s="144"/>
      <c r="QRI109" s="144"/>
      <c r="QRJ109" s="144"/>
      <c r="QRK109" s="144"/>
      <c r="QRL109" s="144"/>
      <c r="QRM109" s="144"/>
      <c r="QRN109" s="144"/>
      <c r="QRO109" s="144"/>
      <c r="QRP109" s="144"/>
      <c r="QRQ109" s="144"/>
      <c r="QRR109" s="144"/>
      <c r="QRS109" s="144"/>
      <c r="QRT109" s="144"/>
      <c r="QRU109" s="144"/>
      <c r="QRV109" s="144"/>
      <c r="QRW109" s="144"/>
      <c r="QRX109" s="144"/>
      <c r="QRY109" s="144"/>
      <c r="QRZ109" s="144"/>
      <c r="QSA109" s="144"/>
      <c r="QSB109" s="144"/>
      <c r="QSC109" s="144"/>
      <c r="QSD109" s="144"/>
      <c r="QSE109" s="144"/>
      <c r="QSF109" s="144"/>
      <c r="QSG109" s="144"/>
      <c r="QSH109" s="144"/>
      <c r="QSI109" s="144"/>
      <c r="QSJ109" s="144"/>
      <c r="QSK109" s="144"/>
      <c r="QSL109" s="144"/>
      <c r="QSM109" s="144"/>
      <c r="QSN109" s="144"/>
      <c r="QSO109" s="144"/>
      <c r="QSP109" s="144"/>
      <c r="QSQ109" s="144"/>
      <c r="QSR109" s="144"/>
      <c r="QSS109" s="144"/>
      <c r="QST109" s="144"/>
      <c r="QSU109" s="144"/>
      <c r="QSV109" s="144"/>
      <c r="QSW109" s="144"/>
      <c r="QSX109" s="144"/>
      <c r="QSY109" s="144"/>
      <c r="QSZ109" s="144"/>
      <c r="QTA109" s="144"/>
      <c r="QTB109" s="144"/>
      <c r="QTC109" s="144"/>
      <c r="QTD109" s="144"/>
      <c r="QTE109" s="144"/>
      <c r="QTF109" s="144"/>
      <c r="QTG109" s="144"/>
      <c r="QTH109" s="144"/>
      <c r="QTI109" s="144"/>
      <c r="QTJ109" s="144"/>
      <c r="QTK109" s="144"/>
      <c r="QTL109" s="144"/>
      <c r="QTM109" s="144"/>
      <c r="QTN109" s="144"/>
      <c r="QTO109" s="144"/>
      <c r="QTP109" s="144"/>
      <c r="QTQ109" s="144"/>
      <c r="QTR109" s="144"/>
      <c r="QTS109" s="144"/>
      <c r="QTT109" s="144"/>
      <c r="QTU109" s="144"/>
      <c r="QTV109" s="144"/>
      <c r="QTW109" s="144"/>
      <c r="QTX109" s="144"/>
      <c r="QTY109" s="144"/>
      <c r="QTZ109" s="144"/>
      <c r="QUA109" s="144"/>
      <c r="QUB109" s="144"/>
      <c r="QUC109" s="144"/>
      <c r="QUD109" s="144"/>
      <c r="QUE109" s="144"/>
      <c r="QUF109" s="144"/>
      <c r="QUG109" s="144"/>
      <c r="QUH109" s="144"/>
      <c r="QUI109" s="144"/>
      <c r="QUJ109" s="144"/>
      <c r="QUK109" s="144"/>
      <c r="QUL109" s="144"/>
      <c r="QUM109" s="144"/>
      <c r="QUN109" s="144"/>
      <c r="QUO109" s="144"/>
      <c r="QUP109" s="144"/>
      <c r="QUQ109" s="144"/>
      <c r="QUR109" s="144"/>
      <c r="QUS109" s="144"/>
      <c r="QUT109" s="144"/>
      <c r="QUU109" s="144"/>
      <c r="QUV109" s="144"/>
      <c r="QUW109" s="144"/>
      <c r="QUX109" s="144"/>
      <c r="QUY109" s="144"/>
      <c r="QUZ109" s="144"/>
      <c r="QVA109" s="144"/>
      <c r="QVB109" s="144"/>
      <c r="QVC109" s="144"/>
      <c r="QVD109" s="144"/>
      <c r="QVE109" s="144"/>
      <c r="QVF109" s="144"/>
      <c r="QVG109" s="144"/>
      <c r="QVH109" s="144"/>
      <c r="QVI109" s="144"/>
      <c r="QVJ109" s="144"/>
      <c r="QVK109" s="144"/>
      <c r="QVL109" s="144"/>
      <c r="QVM109" s="144"/>
      <c r="QVN109" s="144"/>
      <c r="QVO109" s="144"/>
      <c r="QVP109" s="144"/>
      <c r="QVQ109" s="144"/>
      <c r="QVR109" s="144"/>
      <c r="QVS109" s="144"/>
      <c r="QVT109" s="144"/>
      <c r="QVU109" s="144"/>
      <c r="QVV109" s="144"/>
      <c r="QVW109" s="144"/>
      <c r="QVX109" s="144"/>
      <c r="QVY109" s="144"/>
      <c r="QVZ109" s="144"/>
      <c r="QWA109" s="144"/>
      <c r="QWB109" s="144"/>
      <c r="QWC109" s="144"/>
      <c r="QWD109" s="144"/>
      <c r="QWE109" s="144"/>
      <c r="QWF109" s="144"/>
      <c r="QWG109" s="144"/>
      <c r="QWH109" s="144"/>
      <c r="QWI109" s="144"/>
      <c r="QWJ109" s="144"/>
      <c r="QWK109" s="144"/>
      <c r="QWL109" s="144"/>
      <c r="QWM109" s="144"/>
      <c r="QWN109" s="144"/>
      <c r="QWO109" s="144"/>
      <c r="QWP109" s="144"/>
      <c r="QWQ109" s="144"/>
      <c r="QWR109" s="144"/>
      <c r="QWS109" s="144"/>
      <c r="QWT109" s="144"/>
      <c r="QWU109" s="144"/>
      <c r="QWV109" s="144"/>
      <c r="QWW109" s="144"/>
      <c r="QWX109" s="144"/>
      <c r="QWY109" s="144"/>
      <c r="QWZ109" s="144"/>
      <c r="QXA109" s="144"/>
      <c r="QXB109" s="144"/>
      <c r="QXC109" s="144"/>
      <c r="QXD109" s="144"/>
      <c r="QXE109" s="144"/>
      <c r="QXF109" s="144"/>
      <c r="QXG109" s="144"/>
      <c r="QXH109" s="144"/>
      <c r="QXI109" s="144"/>
      <c r="QXJ109" s="144"/>
      <c r="QXK109" s="144"/>
      <c r="QXL109" s="144"/>
      <c r="QXM109" s="144"/>
      <c r="QXN109" s="144"/>
      <c r="QXO109" s="144"/>
      <c r="QXP109" s="144"/>
      <c r="QXQ109" s="144"/>
      <c r="QXR109" s="144"/>
      <c r="QXS109" s="144"/>
      <c r="QXT109" s="144"/>
      <c r="QXU109" s="144"/>
      <c r="QXV109" s="144"/>
      <c r="QXW109" s="144"/>
      <c r="QXX109" s="144"/>
      <c r="QXY109" s="144"/>
      <c r="QXZ109" s="144"/>
      <c r="QYA109" s="144"/>
      <c r="QYB109" s="144"/>
      <c r="QYC109" s="144"/>
      <c r="QYD109" s="144"/>
      <c r="QYE109" s="144"/>
      <c r="QYF109" s="144"/>
      <c r="QYG109" s="144"/>
      <c r="QYH109" s="144"/>
      <c r="QYI109" s="144"/>
      <c r="QYJ109" s="144"/>
      <c r="QYK109" s="144"/>
      <c r="QYL109" s="144"/>
      <c r="QYM109" s="144"/>
      <c r="QYN109" s="144"/>
      <c r="QYO109" s="144"/>
      <c r="QYP109" s="144"/>
      <c r="QYQ109" s="144"/>
      <c r="QYR109" s="144"/>
      <c r="QYS109" s="144"/>
      <c r="QYT109" s="144"/>
      <c r="QYU109" s="144"/>
      <c r="QYV109" s="144"/>
      <c r="QYW109" s="144"/>
      <c r="QYX109" s="144"/>
      <c r="QYY109" s="144"/>
      <c r="QYZ109" s="144"/>
      <c r="QZA109" s="144"/>
      <c r="QZB109" s="144"/>
      <c r="QZC109" s="144"/>
      <c r="QZD109" s="144"/>
      <c r="QZE109" s="144"/>
      <c r="QZF109" s="144"/>
      <c r="QZG109" s="144"/>
      <c r="QZH109" s="144"/>
      <c r="QZI109" s="144"/>
      <c r="QZJ109" s="144"/>
      <c r="QZK109" s="144"/>
      <c r="QZL109" s="144"/>
      <c r="QZM109" s="144"/>
      <c r="QZN109" s="144"/>
      <c r="QZO109" s="144"/>
      <c r="QZP109" s="144"/>
      <c r="QZQ109" s="144"/>
      <c r="QZR109" s="144"/>
      <c r="QZS109" s="144"/>
      <c r="QZT109" s="144"/>
      <c r="QZU109" s="144"/>
      <c r="QZV109" s="144"/>
      <c r="QZW109" s="144"/>
      <c r="QZX109" s="144"/>
      <c r="QZY109" s="144"/>
      <c r="QZZ109" s="144"/>
      <c r="RAA109" s="144"/>
      <c r="RAB109" s="144"/>
      <c r="RAC109" s="144"/>
      <c r="RAD109" s="144"/>
      <c r="RAE109" s="144"/>
      <c r="RAF109" s="144"/>
      <c r="RAG109" s="144"/>
      <c r="RAH109" s="144"/>
      <c r="RAI109" s="144"/>
      <c r="RAJ109" s="144"/>
      <c r="RAK109" s="144"/>
      <c r="RAL109" s="144"/>
      <c r="RAM109" s="144"/>
      <c r="RAN109" s="144"/>
      <c r="RAO109" s="144"/>
      <c r="RAP109" s="144"/>
      <c r="RAQ109" s="144"/>
      <c r="RAR109" s="144"/>
      <c r="RAS109" s="144"/>
      <c r="RAT109" s="144"/>
      <c r="RAU109" s="144"/>
      <c r="RAV109" s="144"/>
      <c r="RAW109" s="144"/>
      <c r="RAX109" s="144"/>
      <c r="RAY109" s="144"/>
      <c r="RAZ109" s="144"/>
      <c r="RBA109" s="144"/>
      <c r="RBB109" s="144"/>
      <c r="RBC109" s="144"/>
      <c r="RBD109" s="144"/>
      <c r="RBE109" s="144"/>
      <c r="RBF109" s="144"/>
      <c r="RBG109" s="144"/>
      <c r="RBH109" s="144"/>
      <c r="RBI109" s="144"/>
      <c r="RBJ109" s="144"/>
      <c r="RBK109" s="144"/>
      <c r="RBL109" s="144"/>
      <c r="RBM109" s="144"/>
      <c r="RBN109" s="144"/>
      <c r="RBO109" s="144"/>
      <c r="RBP109" s="144"/>
      <c r="RBQ109" s="144"/>
      <c r="RBR109" s="144"/>
      <c r="RBS109" s="144"/>
      <c r="RBT109" s="144"/>
      <c r="RBU109" s="144"/>
      <c r="RBV109" s="144"/>
      <c r="RBW109" s="144"/>
      <c r="RBX109" s="144"/>
      <c r="RBY109" s="144"/>
      <c r="RBZ109" s="144"/>
      <c r="RCA109" s="144"/>
      <c r="RCB109" s="144"/>
      <c r="RCC109" s="144"/>
      <c r="RCD109" s="144"/>
      <c r="RCE109" s="144"/>
      <c r="RCF109" s="144"/>
      <c r="RCG109" s="144"/>
      <c r="RCH109" s="144"/>
      <c r="RCI109" s="144"/>
      <c r="RCJ109" s="144"/>
      <c r="RCK109" s="144"/>
      <c r="RCL109" s="144"/>
      <c r="RCM109" s="144"/>
      <c r="RCN109" s="144"/>
      <c r="RCO109" s="144"/>
      <c r="RCP109" s="144"/>
      <c r="RCQ109" s="144"/>
      <c r="RCR109" s="144"/>
      <c r="RCS109" s="144"/>
      <c r="RCT109" s="144"/>
      <c r="RCU109" s="144"/>
      <c r="RCV109" s="144"/>
      <c r="RCW109" s="144"/>
      <c r="RCX109" s="144"/>
      <c r="RCY109" s="144"/>
      <c r="RCZ109" s="144"/>
      <c r="RDA109" s="144"/>
      <c r="RDB109" s="144"/>
      <c r="RDC109" s="144"/>
      <c r="RDD109" s="144"/>
      <c r="RDE109" s="144"/>
      <c r="RDF109" s="144"/>
      <c r="RDG109" s="144"/>
      <c r="RDH109" s="144"/>
      <c r="RDI109" s="144"/>
      <c r="RDJ109" s="144"/>
      <c r="RDK109" s="144"/>
      <c r="RDL109" s="144"/>
      <c r="RDM109" s="144"/>
      <c r="RDN109" s="144"/>
      <c r="RDO109" s="144"/>
      <c r="RDP109" s="144"/>
      <c r="RDQ109" s="144"/>
      <c r="RDR109" s="144"/>
      <c r="RDS109" s="144"/>
      <c r="RDT109" s="144"/>
      <c r="RDU109" s="144"/>
      <c r="RDV109" s="144"/>
      <c r="RDW109" s="144"/>
      <c r="RDX109" s="144"/>
      <c r="RDY109" s="144"/>
      <c r="RDZ109" s="144"/>
      <c r="REA109" s="144"/>
      <c r="REB109" s="144"/>
      <c r="REC109" s="144"/>
      <c r="RED109" s="144"/>
      <c r="REE109" s="144"/>
      <c r="REF109" s="144"/>
      <c r="REG109" s="144"/>
      <c r="REH109" s="144"/>
      <c r="REI109" s="144"/>
      <c r="REJ109" s="144"/>
      <c r="REK109" s="144"/>
      <c r="REL109" s="144"/>
      <c r="REM109" s="144"/>
      <c r="REN109" s="144"/>
      <c r="REO109" s="144"/>
      <c r="REP109" s="144"/>
      <c r="REQ109" s="144"/>
      <c r="RER109" s="144"/>
      <c r="RES109" s="144"/>
      <c r="RET109" s="144"/>
      <c r="REU109" s="144"/>
      <c r="REV109" s="144"/>
      <c r="REW109" s="144"/>
      <c r="REX109" s="144"/>
      <c r="REY109" s="144"/>
      <c r="REZ109" s="144"/>
      <c r="RFA109" s="144"/>
      <c r="RFB109" s="144"/>
      <c r="RFC109" s="144"/>
      <c r="RFD109" s="144"/>
      <c r="RFE109" s="144"/>
      <c r="RFF109" s="144"/>
      <c r="RFG109" s="144"/>
      <c r="RFH109" s="144"/>
      <c r="RFI109" s="144"/>
      <c r="RFJ109" s="144"/>
      <c r="RFK109" s="144"/>
      <c r="RFL109" s="144"/>
      <c r="RFM109" s="144"/>
      <c r="RFN109" s="144"/>
      <c r="RFO109" s="144"/>
      <c r="RFP109" s="144"/>
      <c r="RFQ109" s="144"/>
      <c r="RFR109" s="144"/>
      <c r="RFS109" s="144"/>
      <c r="RFT109" s="144"/>
      <c r="RFU109" s="144"/>
      <c r="RFV109" s="144"/>
      <c r="RFW109" s="144"/>
      <c r="RFX109" s="144"/>
      <c r="RFY109" s="144"/>
      <c r="RFZ109" s="144"/>
      <c r="RGA109" s="144"/>
      <c r="RGB109" s="144"/>
      <c r="RGC109" s="144"/>
      <c r="RGD109" s="144"/>
      <c r="RGE109" s="144"/>
      <c r="RGF109" s="144"/>
      <c r="RGG109" s="144"/>
      <c r="RGH109" s="144"/>
      <c r="RGI109" s="144"/>
      <c r="RGJ109" s="144"/>
      <c r="RGK109" s="144"/>
      <c r="RGL109" s="144"/>
      <c r="RGM109" s="144"/>
      <c r="RGN109" s="144"/>
      <c r="RGO109" s="144"/>
      <c r="RGP109" s="144"/>
      <c r="RGQ109" s="144"/>
      <c r="RGR109" s="144"/>
      <c r="RGS109" s="144"/>
      <c r="RGT109" s="144"/>
      <c r="RGU109" s="144"/>
      <c r="RGV109" s="144"/>
      <c r="RGW109" s="144"/>
      <c r="RGX109" s="144"/>
      <c r="RGY109" s="144"/>
      <c r="RGZ109" s="144"/>
      <c r="RHA109" s="144"/>
      <c r="RHB109" s="144"/>
      <c r="RHC109" s="144"/>
      <c r="RHD109" s="144"/>
      <c r="RHE109" s="144"/>
      <c r="RHF109" s="144"/>
      <c r="RHG109" s="144"/>
      <c r="RHH109" s="144"/>
      <c r="RHI109" s="144"/>
      <c r="RHJ109" s="144"/>
      <c r="RHK109" s="144"/>
      <c r="RHL109" s="144"/>
      <c r="RHM109" s="144"/>
      <c r="RHN109" s="144"/>
      <c r="RHO109" s="144"/>
      <c r="RHP109" s="144"/>
      <c r="RHQ109" s="144"/>
      <c r="RHR109" s="144"/>
      <c r="RHS109" s="144"/>
      <c r="RHT109" s="144"/>
      <c r="RHU109" s="144"/>
      <c r="RHV109" s="144"/>
      <c r="RHW109" s="144"/>
      <c r="RHX109" s="144"/>
      <c r="RHY109" s="144"/>
      <c r="RHZ109" s="144"/>
      <c r="RIA109" s="144"/>
      <c r="RIB109" s="144"/>
      <c r="RIC109" s="144"/>
      <c r="RID109" s="144"/>
      <c r="RIE109" s="144"/>
      <c r="RIF109" s="144"/>
      <c r="RIG109" s="144"/>
      <c r="RIH109" s="144"/>
      <c r="RII109" s="144"/>
      <c r="RIJ109" s="144"/>
      <c r="RIK109" s="144"/>
      <c r="RIL109" s="144"/>
      <c r="RIM109" s="144"/>
      <c r="RIN109" s="144"/>
      <c r="RIO109" s="144"/>
      <c r="RIP109" s="144"/>
      <c r="RIQ109" s="144"/>
      <c r="RIR109" s="144"/>
      <c r="RIS109" s="144"/>
      <c r="RIT109" s="144"/>
      <c r="RIU109" s="144"/>
      <c r="RIV109" s="144"/>
      <c r="RIW109" s="144"/>
      <c r="RIX109" s="144"/>
      <c r="RIY109" s="144"/>
      <c r="RIZ109" s="144"/>
      <c r="RJA109" s="144"/>
      <c r="RJB109" s="144"/>
      <c r="RJC109" s="144"/>
      <c r="RJD109" s="144"/>
      <c r="RJE109" s="144"/>
      <c r="RJF109" s="144"/>
      <c r="RJG109" s="144"/>
      <c r="RJH109" s="144"/>
      <c r="RJI109" s="144"/>
      <c r="RJJ109" s="144"/>
      <c r="RJK109" s="144"/>
      <c r="RJL109" s="144"/>
      <c r="RJM109" s="144"/>
      <c r="RJN109" s="144"/>
      <c r="RJO109" s="144"/>
      <c r="RJP109" s="144"/>
      <c r="RJQ109" s="144"/>
      <c r="RJR109" s="144"/>
      <c r="RJS109" s="144"/>
      <c r="RJT109" s="144"/>
      <c r="RJU109" s="144"/>
      <c r="RJV109" s="144"/>
      <c r="RJW109" s="144"/>
      <c r="RJX109" s="144"/>
      <c r="RJY109" s="144"/>
      <c r="RJZ109" s="144"/>
      <c r="RKA109" s="144"/>
      <c r="RKB109" s="144"/>
      <c r="RKC109" s="144"/>
      <c r="RKD109" s="144"/>
      <c r="RKE109" s="144"/>
      <c r="RKF109" s="144"/>
      <c r="RKG109" s="144"/>
      <c r="RKH109" s="144"/>
      <c r="RKI109" s="144"/>
      <c r="RKJ109" s="144"/>
      <c r="RKK109" s="144"/>
      <c r="RKL109" s="144"/>
      <c r="RKM109" s="144"/>
      <c r="RKN109" s="144"/>
      <c r="RKO109" s="144"/>
      <c r="RKP109" s="144"/>
      <c r="RKQ109" s="144"/>
      <c r="RKR109" s="144"/>
      <c r="RKS109" s="144"/>
      <c r="RKT109" s="144"/>
      <c r="RKU109" s="144"/>
      <c r="RKV109" s="144"/>
      <c r="RKW109" s="144"/>
      <c r="RKX109" s="144"/>
      <c r="RKY109" s="144"/>
      <c r="RKZ109" s="144"/>
      <c r="RLA109" s="144"/>
      <c r="RLB109" s="144"/>
      <c r="RLC109" s="144"/>
      <c r="RLD109" s="144"/>
      <c r="RLE109" s="144"/>
      <c r="RLF109" s="144"/>
      <c r="RLG109" s="144"/>
      <c r="RLH109" s="144"/>
      <c r="RLI109" s="144"/>
      <c r="RLJ109" s="144"/>
      <c r="RLK109" s="144"/>
      <c r="RLL109" s="144"/>
      <c r="RLM109" s="144"/>
      <c r="RLN109" s="144"/>
      <c r="RLO109" s="144"/>
      <c r="RLP109" s="144"/>
      <c r="RLQ109" s="144"/>
      <c r="RLR109" s="144"/>
      <c r="RLS109" s="144"/>
      <c r="RLT109" s="144"/>
      <c r="RLU109" s="144"/>
      <c r="RLV109" s="144"/>
      <c r="RLW109" s="144"/>
      <c r="RLX109" s="144"/>
      <c r="RLY109" s="144"/>
      <c r="RLZ109" s="144"/>
      <c r="RMA109" s="144"/>
      <c r="RMB109" s="144"/>
      <c r="RMC109" s="144"/>
      <c r="RMD109" s="144"/>
      <c r="RME109" s="144"/>
      <c r="RMF109" s="144"/>
      <c r="RMG109" s="144"/>
      <c r="RMH109" s="144"/>
      <c r="RMI109" s="144"/>
      <c r="RMJ109" s="144"/>
      <c r="RMK109" s="144"/>
      <c r="RML109" s="144"/>
      <c r="RMM109" s="144"/>
      <c r="RMN109" s="144"/>
      <c r="RMO109" s="144"/>
      <c r="RMP109" s="144"/>
      <c r="RMQ109" s="144"/>
      <c r="RMR109" s="144"/>
      <c r="RMS109" s="144"/>
      <c r="RMT109" s="144"/>
      <c r="RMU109" s="144"/>
      <c r="RMV109" s="144"/>
      <c r="RMW109" s="144"/>
      <c r="RMX109" s="144"/>
      <c r="RMY109" s="144"/>
      <c r="RMZ109" s="144"/>
      <c r="RNA109" s="144"/>
      <c r="RNB109" s="144"/>
      <c r="RNC109" s="144"/>
      <c r="RND109" s="144"/>
      <c r="RNE109" s="144"/>
      <c r="RNF109" s="144"/>
      <c r="RNG109" s="144"/>
      <c r="RNH109" s="144"/>
      <c r="RNI109" s="144"/>
      <c r="RNJ109" s="144"/>
      <c r="RNK109" s="144"/>
      <c r="RNL109" s="144"/>
      <c r="RNM109" s="144"/>
      <c r="RNN109" s="144"/>
      <c r="RNO109" s="144"/>
      <c r="RNP109" s="144"/>
      <c r="RNQ109" s="144"/>
      <c r="RNR109" s="144"/>
      <c r="RNS109" s="144"/>
      <c r="RNT109" s="144"/>
      <c r="RNU109" s="144"/>
      <c r="RNV109" s="144"/>
      <c r="RNW109" s="144"/>
      <c r="RNX109" s="144"/>
      <c r="RNY109" s="144"/>
      <c r="RNZ109" s="144"/>
      <c r="ROA109" s="144"/>
      <c r="ROB109" s="144"/>
      <c r="ROC109" s="144"/>
      <c r="ROD109" s="144"/>
      <c r="ROE109" s="144"/>
      <c r="ROF109" s="144"/>
      <c r="ROG109" s="144"/>
      <c r="ROH109" s="144"/>
      <c r="ROI109" s="144"/>
      <c r="ROJ109" s="144"/>
      <c r="ROK109" s="144"/>
      <c r="ROL109" s="144"/>
      <c r="ROM109" s="144"/>
      <c r="RON109" s="144"/>
      <c r="ROO109" s="144"/>
      <c r="ROP109" s="144"/>
      <c r="ROQ109" s="144"/>
      <c r="ROR109" s="144"/>
      <c r="ROS109" s="144"/>
      <c r="ROT109" s="144"/>
      <c r="ROU109" s="144"/>
      <c r="ROV109" s="144"/>
      <c r="ROW109" s="144"/>
      <c r="ROX109" s="144"/>
      <c r="ROY109" s="144"/>
      <c r="ROZ109" s="144"/>
      <c r="RPA109" s="144"/>
      <c r="RPB109" s="144"/>
      <c r="RPC109" s="144"/>
      <c r="RPD109" s="144"/>
      <c r="RPE109" s="144"/>
      <c r="RPF109" s="144"/>
      <c r="RPG109" s="144"/>
      <c r="RPH109" s="144"/>
      <c r="RPI109" s="144"/>
      <c r="RPJ109" s="144"/>
      <c r="RPK109" s="144"/>
      <c r="RPL109" s="144"/>
      <c r="RPM109" s="144"/>
      <c r="RPN109" s="144"/>
      <c r="RPO109" s="144"/>
      <c r="RPP109" s="144"/>
      <c r="RPQ109" s="144"/>
      <c r="RPR109" s="144"/>
      <c r="RPS109" s="144"/>
      <c r="RPT109" s="144"/>
      <c r="RPU109" s="144"/>
      <c r="RPV109" s="144"/>
      <c r="RPW109" s="144"/>
      <c r="RPX109" s="144"/>
      <c r="RPY109" s="144"/>
      <c r="RPZ109" s="144"/>
      <c r="RQA109" s="144"/>
      <c r="RQB109" s="144"/>
      <c r="RQC109" s="144"/>
      <c r="RQD109" s="144"/>
      <c r="RQE109" s="144"/>
      <c r="RQF109" s="144"/>
      <c r="RQG109" s="144"/>
      <c r="RQH109" s="144"/>
      <c r="RQI109" s="144"/>
      <c r="RQJ109" s="144"/>
      <c r="RQK109" s="144"/>
      <c r="RQL109" s="144"/>
      <c r="RQM109" s="144"/>
      <c r="RQN109" s="144"/>
      <c r="RQO109" s="144"/>
      <c r="RQP109" s="144"/>
      <c r="RQQ109" s="144"/>
      <c r="RQR109" s="144"/>
      <c r="RQS109" s="144"/>
      <c r="RQT109" s="144"/>
      <c r="RQU109" s="144"/>
      <c r="RQV109" s="144"/>
      <c r="RQW109" s="144"/>
      <c r="RQX109" s="144"/>
      <c r="RQY109" s="144"/>
      <c r="RQZ109" s="144"/>
      <c r="RRA109" s="144"/>
      <c r="RRB109" s="144"/>
      <c r="RRC109" s="144"/>
      <c r="RRD109" s="144"/>
      <c r="RRE109" s="144"/>
      <c r="RRF109" s="144"/>
      <c r="RRG109" s="144"/>
      <c r="RRH109" s="144"/>
      <c r="RRI109" s="144"/>
      <c r="RRJ109" s="144"/>
      <c r="RRK109" s="144"/>
      <c r="RRL109" s="144"/>
      <c r="RRM109" s="144"/>
      <c r="RRN109" s="144"/>
      <c r="RRO109" s="144"/>
      <c r="RRP109" s="144"/>
      <c r="RRQ109" s="144"/>
      <c r="RRR109" s="144"/>
      <c r="RRS109" s="144"/>
      <c r="RRT109" s="144"/>
      <c r="RRU109" s="144"/>
      <c r="RRV109" s="144"/>
      <c r="RRW109" s="144"/>
      <c r="RRX109" s="144"/>
      <c r="RRY109" s="144"/>
      <c r="RRZ109" s="144"/>
      <c r="RSA109" s="144"/>
      <c r="RSB109" s="144"/>
      <c r="RSC109" s="144"/>
      <c r="RSD109" s="144"/>
      <c r="RSE109" s="144"/>
      <c r="RSF109" s="144"/>
      <c r="RSG109" s="144"/>
      <c r="RSH109" s="144"/>
      <c r="RSI109" s="144"/>
      <c r="RSJ109" s="144"/>
      <c r="RSK109" s="144"/>
      <c r="RSL109" s="144"/>
      <c r="RSM109" s="144"/>
      <c r="RSN109" s="144"/>
      <c r="RSO109" s="144"/>
      <c r="RSP109" s="144"/>
      <c r="RSQ109" s="144"/>
      <c r="RSR109" s="144"/>
      <c r="RSS109" s="144"/>
      <c r="RST109" s="144"/>
      <c r="RSU109" s="144"/>
      <c r="RSV109" s="144"/>
      <c r="RSW109" s="144"/>
      <c r="RSX109" s="144"/>
      <c r="RSY109" s="144"/>
      <c r="RSZ109" s="144"/>
      <c r="RTA109" s="144"/>
      <c r="RTB109" s="144"/>
      <c r="RTC109" s="144"/>
      <c r="RTD109" s="144"/>
      <c r="RTE109" s="144"/>
      <c r="RTF109" s="144"/>
      <c r="RTG109" s="144"/>
      <c r="RTH109" s="144"/>
      <c r="RTI109" s="144"/>
      <c r="RTJ109" s="144"/>
      <c r="RTK109" s="144"/>
      <c r="RTL109" s="144"/>
      <c r="RTM109" s="144"/>
      <c r="RTN109" s="144"/>
      <c r="RTO109" s="144"/>
      <c r="RTP109" s="144"/>
      <c r="RTQ109" s="144"/>
      <c r="RTR109" s="144"/>
      <c r="RTS109" s="144"/>
      <c r="RTT109" s="144"/>
      <c r="RTU109" s="144"/>
      <c r="RTV109" s="144"/>
      <c r="RTW109" s="144"/>
      <c r="RTX109" s="144"/>
      <c r="RTY109" s="144"/>
      <c r="RTZ109" s="144"/>
      <c r="RUA109" s="144"/>
      <c r="RUB109" s="144"/>
      <c r="RUC109" s="144"/>
      <c r="RUD109" s="144"/>
      <c r="RUE109" s="144"/>
      <c r="RUF109" s="144"/>
      <c r="RUG109" s="144"/>
      <c r="RUH109" s="144"/>
      <c r="RUI109" s="144"/>
      <c r="RUJ109" s="144"/>
      <c r="RUK109" s="144"/>
      <c r="RUL109" s="144"/>
      <c r="RUM109" s="144"/>
      <c r="RUN109" s="144"/>
      <c r="RUO109" s="144"/>
      <c r="RUP109" s="144"/>
      <c r="RUQ109" s="144"/>
      <c r="RUR109" s="144"/>
      <c r="RUS109" s="144"/>
      <c r="RUT109" s="144"/>
      <c r="RUU109" s="144"/>
      <c r="RUV109" s="144"/>
      <c r="RUW109" s="144"/>
      <c r="RUX109" s="144"/>
      <c r="RUY109" s="144"/>
      <c r="RUZ109" s="144"/>
      <c r="RVA109" s="144"/>
      <c r="RVB109" s="144"/>
      <c r="RVC109" s="144"/>
      <c r="RVD109" s="144"/>
      <c r="RVE109" s="144"/>
      <c r="RVF109" s="144"/>
      <c r="RVG109" s="144"/>
      <c r="RVH109" s="144"/>
      <c r="RVI109" s="144"/>
      <c r="RVJ109" s="144"/>
      <c r="RVK109" s="144"/>
      <c r="RVL109" s="144"/>
      <c r="RVM109" s="144"/>
      <c r="RVN109" s="144"/>
      <c r="RVO109" s="144"/>
      <c r="RVP109" s="144"/>
      <c r="RVQ109" s="144"/>
      <c r="RVR109" s="144"/>
      <c r="RVS109" s="144"/>
      <c r="RVT109" s="144"/>
      <c r="RVU109" s="144"/>
      <c r="RVV109" s="144"/>
      <c r="RVW109" s="144"/>
      <c r="RVX109" s="144"/>
      <c r="RVY109" s="144"/>
      <c r="RVZ109" s="144"/>
      <c r="RWA109" s="144"/>
      <c r="RWB109" s="144"/>
      <c r="RWC109" s="144"/>
      <c r="RWD109" s="144"/>
      <c r="RWE109" s="144"/>
      <c r="RWF109" s="144"/>
      <c r="RWG109" s="144"/>
      <c r="RWH109" s="144"/>
      <c r="RWI109" s="144"/>
      <c r="RWJ109" s="144"/>
      <c r="RWK109" s="144"/>
      <c r="RWL109" s="144"/>
      <c r="RWM109" s="144"/>
      <c r="RWN109" s="144"/>
      <c r="RWO109" s="144"/>
      <c r="RWP109" s="144"/>
      <c r="RWQ109" s="144"/>
      <c r="RWR109" s="144"/>
      <c r="RWS109" s="144"/>
      <c r="RWT109" s="144"/>
      <c r="RWU109" s="144"/>
      <c r="RWV109" s="144"/>
      <c r="RWW109" s="144"/>
      <c r="RWX109" s="144"/>
      <c r="RWY109" s="144"/>
      <c r="RWZ109" s="144"/>
      <c r="RXA109" s="144"/>
      <c r="RXB109" s="144"/>
      <c r="RXC109" s="144"/>
      <c r="RXD109" s="144"/>
      <c r="RXE109" s="144"/>
      <c r="RXF109" s="144"/>
      <c r="RXG109" s="144"/>
      <c r="RXH109" s="144"/>
      <c r="RXI109" s="144"/>
      <c r="RXJ109" s="144"/>
      <c r="RXK109" s="144"/>
      <c r="RXL109" s="144"/>
      <c r="RXM109" s="144"/>
      <c r="RXN109" s="144"/>
      <c r="RXO109" s="144"/>
      <c r="RXP109" s="144"/>
      <c r="RXQ109" s="144"/>
      <c r="RXR109" s="144"/>
      <c r="RXS109" s="144"/>
      <c r="RXT109" s="144"/>
      <c r="RXU109" s="144"/>
      <c r="RXV109" s="144"/>
      <c r="RXW109" s="144"/>
      <c r="RXX109" s="144"/>
      <c r="RXY109" s="144"/>
      <c r="RXZ109" s="144"/>
      <c r="RYA109" s="144"/>
      <c r="RYB109" s="144"/>
      <c r="RYC109" s="144"/>
      <c r="RYD109" s="144"/>
      <c r="RYE109" s="144"/>
      <c r="RYF109" s="144"/>
      <c r="RYG109" s="144"/>
      <c r="RYH109" s="144"/>
      <c r="RYI109" s="144"/>
      <c r="RYJ109" s="144"/>
      <c r="RYK109" s="144"/>
      <c r="RYL109" s="144"/>
      <c r="RYM109" s="144"/>
      <c r="RYN109" s="144"/>
      <c r="RYO109" s="144"/>
      <c r="RYP109" s="144"/>
      <c r="RYQ109" s="144"/>
      <c r="RYR109" s="144"/>
      <c r="RYS109" s="144"/>
      <c r="RYT109" s="144"/>
      <c r="RYU109" s="144"/>
      <c r="RYV109" s="144"/>
      <c r="RYW109" s="144"/>
      <c r="RYX109" s="144"/>
      <c r="RYY109" s="144"/>
      <c r="RYZ109" s="144"/>
      <c r="RZA109" s="144"/>
      <c r="RZB109" s="144"/>
      <c r="RZC109" s="144"/>
      <c r="RZD109" s="144"/>
      <c r="RZE109" s="144"/>
      <c r="RZF109" s="144"/>
      <c r="RZG109" s="144"/>
      <c r="RZH109" s="144"/>
      <c r="RZI109" s="144"/>
      <c r="RZJ109" s="144"/>
      <c r="RZK109" s="144"/>
      <c r="RZL109" s="144"/>
      <c r="RZM109" s="144"/>
      <c r="RZN109" s="144"/>
      <c r="RZO109" s="144"/>
      <c r="RZP109" s="144"/>
      <c r="RZQ109" s="144"/>
      <c r="RZR109" s="144"/>
      <c r="RZS109" s="144"/>
      <c r="RZT109" s="144"/>
      <c r="RZU109" s="144"/>
      <c r="RZV109" s="144"/>
      <c r="RZW109" s="144"/>
      <c r="RZX109" s="144"/>
      <c r="RZY109" s="144"/>
      <c r="RZZ109" s="144"/>
      <c r="SAA109" s="144"/>
      <c r="SAB109" s="144"/>
      <c r="SAC109" s="144"/>
      <c r="SAD109" s="144"/>
      <c r="SAE109" s="144"/>
      <c r="SAF109" s="144"/>
      <c r="SAG109" s="144"/>
      <c r="SAH109" s="144"/>
      <c r="SAI109" s="144"/>
      <c r="SAJ109" s="144"/>
      <c r="SAK109" s="144"/>
      <c r="SAL109" s="144"/>
      <c r="SAM109" s="144"/>
      <c r="SAN109" s="144"/>
      <c r="SAO109" s="144"/>
      <c r="SAP109" s="144"/>
      <c r="SAQ109" s="144"/>
      <c r="SAR109" s="144"/>
      <c r="SAS109" s="144"/>
      <c r="SAT109" s="144"/>
      <c r="SAU109" s="144"/>
      <c r="SAV109" s="144"/>
      <c r="SAW109" s="144"/>
      <c r="SAX109" s="144"/>
      <c r="SAY109" s="144"/>
      <c r="SAZ109" s="144"/>
      <c r="SBA109" s="144"/>
      <c r="SBB109" s="144"/>
      <c r="SBC109" s="144"/>
      <c r="SBD109" s="144"/>
      <c r="SBE109" s="144"/>
      <c r="SBF109" s="144"/>
      <c r="SBG109" s="144"/>
      <c r="SBH109" s="144"/>
      <c r="SBI109" s="144"/>
      <c r="SBJ109" s="144"/>
      <c r="SBK109" s="144"/>
      <c r="SBL109" s="144"/>
      <c r="SBM109" s="144"/>
      <c r="SBN109" s="144"/>
      <c r="SBO109" s="144"/>
      <c r="SBP109" s="144"/>
      <c r="SBQ109" s="144"/>
      <c r="SBR109" s="144"/>
      <c r="SBS109" s="144"/>
      <c r="SBT109" s="144"/>
      <c r="SBU109" s="144"/>
      <c r="SBV109" s="144"/>
      <c r="SBW109" s="144"/>
      <c r="SBX109" s="144"/>
      <c r="SBY109" s="144"/>
      <c r="SBZ109" s="144"/>
      <c r="SCA109" s="144"/>
      <c r="SCB109" s="144"/>
      <c r="SCC109" s="144"/>
      <c r="SCD109" s="144"/>
      <c r="SCE109" s="144"/>
      <c r="SCF109" s="144"/>
      <c r="SCG109" s="144"/>
      <c r="SCH109" s="144"/>
      <c r="SCI109" s="144"/>
      <c r="SCJ109" s="144"/>
      <c r="SCK109" s="144"/>
      <c r="SCL109" s="144"/>
      <c r="SCM109" s="144"/>
      <c r="SCN109" s="144"/>
      <c r="SCO109" s="144"/>
      <c r="SCP109" s="144"/>
      <c r="SCQ109" s="144"/>
      <c r="SCR109" s="144"/>
      <c r="SCS109" s="144"/>
      <c r="SCT109" s="144"/>
      <c r="SCU109" s="144"/>
      <c r="SCV109" s="144"/>
      <c r="SCW109" s="144"/>
      <c r="SCX109" s="144"/>
      <c r="SCY109" s="144"/>
      <c r="SCZ109" s="144"/>
      <c r="SDA109" s="144"/>
      <c r="SDB109" s="144"/>
      <c r="SDC109" s="144"/>
      <c r="SDD109" s="144"/>
      <c r="SDE109" s="144"/>
      <c r="SDF109" s="144"/>
      <c r="SDG109" s="144"/>
      <c r="SDH109" s="144"/>
      <c r="SDI109" s="144"/>
      <c r="SDJ109" s="144"/>
      <c r="SDK109" s="144"/>
      <c r="SDL109" s="144"/>
      <c r="SDM109" s="144"/>
      <c r="SDN109" s="144"/>
      <c r="SDO109" s="144"/>
      <c r="SDP109" s="144"/>
      <c r="SDQ109" s="144"/>
      <c r="SDR109" s="144"/>
      <c r="SDS109" s="144"/>
      <c r="SDT109" s="144"/>
      <c r="SDU109" s="144"/>
      <c r="SDV109" s="144"/>
      <c r="SDW109" s="144"/>
      <c r="SDX109" s="144"/>
      <c r="SDY109" s="144"/>
      <c r="SDZ109" s="144"/>
      <c r="SEA109" s="144"/>
      <c r="SEB109" s="144"/>
      <c r="SEC109" s="144"/>
      <c r="SED109" s="144"/>
      <c r="SEE109" s="144"/>
      <c r="SEF109" s="144"/>
      <c r="SEG109" s="144"/>
      <c r="SEH109" s="144"/>
      <c r="SEI109" s="144"/>
      <c r="SEJ109" s="144"/>
      <c r="SEK109" s="144"/>
      <c r="SEL109" s="144"/>
      <c r="SEM109" s="144"/>
      <c r="SEN109" s="144"/>
      <c r="SEO109" s="144"/>
      <c r="SEP109" s="144"/>
      <c r="SEQ109" s="144"/>
      <c r="SER109" s="144"/>
      <c r="SES109" s="144"/>
      <c r="SET109" s="144"/>
      <c r="SEU109" s="144"/>
      <c r="SEV109" s="144"/>
      <c r="SEW109" s="144"/>
      <c r="SEX109" s="144"/>
      <c r="SEY109" s="144"/>
      <c r="SEZ109" s="144"/>
      <c r="SFA109" s="144"/>
      <c r="SFB109" s="144"/>
      <c r="SFC109" s="144"/>
      <c r="SFD109" s="144"/>
      <c r="SFE109" s="144"/>
      <c r="SFF109" s="144"/>
      <c r="SFG109" s="144"/>
      <c r="SFH109" s="144"/>
      <c r="SFI109" s="144"/>
      <c r="SFJ109" s="144"/>
      <c r="SFK109" s="144"/>
      <c r="SFL109" s="144"/>
      <c r="SFM109" s="144"/>
      <c r="SFN109" s="144"/>
      <c r="SFO109" s="144"/>
      <c r="SFP109" s="144"/>
      <c r="SFQ109" s="144"/>
      <c r="SFR109" s="144"/>
      <c r="SFS109" s="144"/>
      <c r="SFT109" s="144"/>
      <c r="SFU109" s="144"/>
      <c r="SFV109" s="144"/>
      <c r="SFW109" s="144"/>
      <c r="SFX109" s="144"/>
      <c r="SFY109" s="144"/>
      <c r="SFZ109" s="144"/>
      <c r="SGA109" s="144"/>
      <c r="SGB109" s="144"/>
      <c r="SGC109" s="144"/>
      <c r="SGD109" s="144"/>
      <c r="SGE109" s="144"/>
      <c r="SGF109" s="144"/>
      <c r="SGG109" s="144"/>
      <c r="SGH109" s="144"/>
      <c r="SGI109" s="144"/>
      <c r="SGJ109" s="144"/>
      <c r="SGK109" s="144"/>
      <c r="SGL109" s="144"/>
      <c r="SGM109" s="144"/>
      <c r="SGN109" s="144"/>
      <c r="SGO109" s="144"/>
      <c r="SGP109" s="144"/>
      <c r="SGQ109" s="144"/>
      <c r="SGR109" s="144"/>
      <c r="SGS109" s="144"/>
      <c r="SGT109" s="144"/>
      <c r="SGU109" s="144"/>
      <c r="SGV109" s="144"/>
      <c r="SGW109" s="144"/>
      <c r="SGX109" s="144"/>
      <c r="SGY109" s="144"/>
      <c r="SGZ109" s="144"/>
      <c r="SHA109" s="144"/>
      <c r="SHB109" s="144"/>
      <c r="SHC109" s="144"/>
      <c r="SHD109" s="144"/>
      <c r="SHE109" s="144"/>
      <c r="SHF109" s="144"/>
      <c r="SHG109" s="144"/>
      <c r="SHH109" s="144"/>
      <c r="SHI109" s="144"/>
      <c r="SHJ109" s="144"/>
      <c r="SHK109" s="144"/>
      <c r="SHL109" s="144"/>
      <c r="SHM109" s="144"/>
      <c r="SHN109" s="144"/>
      <c r="SHO109" s="144"/>
      <c r="SHP109" s="144"/>
      <c r="SHQ109" s="144"/>
      <c r="SHR109" s="144"/>
      <c r="SHS109" s="144"/>
      <c r="SHT109" s="144"/>
      <c r="SHU109" s="144"/>
      <c r="SHV109" s="144"/>
      <c r="SHW109" s="144"/>
      <c r="SHX109" s="144"/>
      <c r="SHY109" s="144"/>
      <c r="SHZ109" s="144"/>
      <c r="SIA109" s="144"/>
      <c r="SIB109" s="144"/>
      <c r="SIC109" s="144"/>
      <c r="SID109" s="144"/>
      <c r="SIE109" s="144"/>
      <c r="SIF109" s="144"/>
      <c r="SIG109" s="144"/>
      <c r="SIH109" s="144"/>
      <c r="SII109" s="144"/>
      <c r="SIJ109" s="144"/>
      <c r="SIK109" s="144"/>
      <c r="SIL109" s="144"/>
      <c r="SIM109" s="144"/>
      <c r="SIN109" s="144"/>
      <c r="SIO109" s="144"/>
      <c r="SIP109" s="144"/>
      <c r="SIQ109" s="144"/>
      <c r="SIR109" s="144"/>
      <c r="SIS109" s="144"/>
      <c r="SIT109" s="144"/>
      <c r="SIU109" s="144"/>
      <c r="SIV109" s="144"/>
      <c r="SIW109" s="144"/>
      <c r="SIX109" s="144"/>
      <c r="SIY109" s="144"/>
      <c r="SIZ109" s="144"/>
      <c r="SJA109" s="144"/>
      <c r="SJB109" s="144"/>
      <c r="SJC109" s="144"/>
      <c r="SJD109" s="144"/>
      <c r="SJE109" s="144"/>
      <c r="SJF109" s="144"/>
      <c r="SJG109" s="144"/>
      <c r="SJH109" s="144"/>
      <c r="SJI109" s="144"/>
      <c r="SJJ109" s="144"/>
      <c r="SJK109" s="144"/>
      <c r="SJL109" s="144"/>
      <c r="SJM109" s="144"/>
      <c r="SJN109" s="144"/>
      <c r="SJO109" s="144"/>
      <c r="SJP109" s="144"/>
      <c r="SJQ109" s="144"/>
      <c r="SJR109" s="144"/>
      <c r="SJS109" s="144"/>
      <c r="SJT109" s="144"/>
      <c r="SJU109" s="144"/>
      <c r="SJV109" s="144"/>
      <c r="SJW109" s="144"/>
      <c r="SJX109" s="144"/>
      <c r="SJY109" s="144"/>
      <c r="SJZ109" s="144"/>
      <c r="SKA109" s="144"/>
      <c r="SKB109" s="144"/>
      <c r="SKC109" s="144"/>
      <c r="SKD109" s="144"/>
      <c r="SKE109" s="144"/>
      <c r="SKF109" s="144"/>
      <c r="SKG109" s="144"/>
      <c r="SKH109" s="144"/>
      <c r="SKI109" s="144"/>
      <c r="SKJ109" s="144"/>
      <c r="SKK109" s="144"/>
      <c r="SKL109" s="144"/>
      <c r="SKM109" s="144"/>
      <c r="SKN109" s="144"/>
      <c r="SKO109" s="144"/>
      <c r="SKP109" s="144"/>
      <c r="SKQ109" s="144"/>
      <c r="SKR109" s="144"/>
      <c r="SKS109" s="144"/>
      <c r="SKT109" s="144"/>
      <c r="SKU109" s="144"/>
      <c r="SKV109" s="144"/>
      <c r="SKW109" s="144"/>
      <c r="SKX109" s="144"/>
      <c r="SKY109" s="144"/>
      <c r="SKZ109" s="144"/>
      <c r="SLA109" s="144"/>
      <c r="SLB109" s="144"/>
      <c r="SLC109" s="144"/>
      <c r="SLD109" s="144"/>
      <c r="SLE109" s="144"/>
      <c r="SLF109" s="144"/>
      <c r="SLG109" s="144"/>
      <c r="SLH109" s="144"/>
      <c r="SLI109" s="144"/>
      <c r="SLJ109" s="144"/>
      <c r="SLK109" s="144"/>
      <c r="SLL109" s="144"/>
      <c r="SLM109" s="144"/>
      <c r="SLN109" s="144"/>
      <c r="SLO109" s="144"/>
      <c r="SLP109" s="144"/>
      <c r="SLQ109" s="144"/>
      <c r="SLR109" s="144"/>
      <c r="SLS109" s="144"/>
      <c r="SLT109" s="144"/>
      <c r="SLU109" s="144"/>
      <c r="SLV109" s="144"/>
      <c r="SLW109" s="144"/>
      <c r="SLX109" s="144"/>
      <c r="SLY109" s="144"/>
      <c r="SLZ109" s="144"/>
      <c r="SMA109" s="144"/>
      <c r="SMB109" s="144"/>
      <c r="SMC109" s="144"/>
      <c r="SMD109" s="144"/>
      <c r="SME109" s="144"/>
      <c r="SMF109" s="144"/>
      <c r="SMG109" s="144"/>
      <c r="SMH109" s="144"/>
      <c r="SMI109" s="144"/>
      <c r="SMJ109" s="144"/>
      <c r="SMK109" s="144"/>
      <c r="SML109" s="144"/>
      <c r="SMM109" s="144"/>
      <c r="SMN109" s="144"/>
      <c r="SMO109" s="144"/>
      <c r="SMP109" s="144"/>
      <c r="SMQ109" s="144"/>
      <c r="SMR109" s="144"/>
      <c r="SMS109" s="144"/>
      <c r="SMT109" s="144"/>
      <c r="SMU109" s="144"/>
      <c r="SMV109" s="144"/>
      <c r="SMW109" s="144"/>
      <c r="SMX109" s="144"/>
      <c r="SMY109" s="144"/>
      <c r="SMZ109" s="144"/>
      <c r="SNA109" s="144"/>
      <c r="SNB109" s="144"/>
      <c r="SNC109" s="144"/>
      <c r="SND109" s="144"/>
      <c r="SNE109" s="144"/>
      <c r="SNF109" s="144"/>
      <c r="SNG109" s="144"/>
      <c r="SNH109" s="144"/>
      <c r="SNI109" s="144"/>
      <c r="SNJ109" s="144"/>
      <c r="SNK109" s="144"/>
      <c r="SNL109" s="144"/>
      <c r="SNM109" s="144"/>
      <c r="SNN109" s="144"/>
      <c r="SNO109" s="144"/>
      <c r="SNP109" s="144"/>
      <c r="SNQ109" s="144"/>
      <c r="SNR109" s="144"/>
      <c r="SNS109" s="144"/>
      <c r="SNT109" s="144"/>
      <c r="SNU109" s="144"/>
      <c r="SNV109" s="144"/>
      <c r="SNW109" s="144"/>
      <c r="SNX109" s="144"/>
      <c r="SNY109" s="144"/>
      <c r="SNZ109" s="144"/>
      <c r="SOA109" s="144"/>
      <c r="SOB109" s="144"/>
      <c r="SOC109" s="144"/>
      <c r="SOD109" s="144"/>
      <c r="SOE109" s="144"/>
      <c r="SOF109" s="144"/>
      <c r="SOG109" s="144"/>
      <c r="SOH109" s="144"/>
      <c r="SOI109" s="144"/>
      <c r="SOJ109" s="144"/>
      <c r="SOK109" s="144"/>
      <c r="SOL109" s="144"/>
      <c r="SOM109" s="144"/>
      <c r="SON109" s="144"/>
      <c r="SOO109" s="144"/>
      <c r="SOP109" s="144"/>
      <c r="SOQ109" s="144"/>
      <c r="SOR109" s="144"/>
      <c r="SOS109" s="144"/>
      <c r="SOT109" s="144"/>
      <c r="SOU109" s="144"/>
      <c r="SOV109" s="144"/>
      <c r="SOW109" s="144"/>
      <c r="SOX109" s="144"/>
      <c r="SOY109" s="144"/>
      <c r="SOZ109" s="144"/>
      <c r="SPA109" s="144"/>
      <c r="SPB109" s="144"/>
      <c r="SPC109" s="144"/>
      <c r="SPD109" s="144"/>
      <c r="SPE109" s="144"/>
      <c r="SPF109" s="144"/>
      <c r="SPG109" s="144"/>
      <c r="SPH109" s="144"/>
      <c r="SPI109" s="144"/>
      <c r="SPJ109" s="144"/>
      <c r="SPK109" s="144"/>
      <c r="SPL109" s="144"/>
      <c r="SPM109" s="144"/>
      <c r="SPN109" s="144"/>
      <c r="SPO109" s="144"/>
      <c r="SPP109" s="144"/>
      <c r="SPQ109" s="144"/>
      <c r="SPR109" s="144"/>
      <c r="SPS109" s="144"/>
      <c r="SPT109" s="144"/>
      <c r="SPU109" s="144"/>
      <c r="SPV109" s="144"/>
      <c r="SPW109" s="144"/>
      <c r="SPX109" s="144"/>
      <c r="SPY109" s="144"/>
      <c r="SPZ109" s="144"/>
      <c r="SQA109" s="144"/>
      <c r="SQB109" s="144"/>
      <c r="SQC109" s="144"/>
      <c r="SQD109" s="144"/>
      <c r="SQE109" s="144"/>
      <c r="SQF109" s="144"/>
      <c r="SQG109" s="144"/>
      <c r="SQH109" s="144"/>
      <c r="SQI109" s="144"/>
      <c r="SQJ109" s="144"/>
      <c r="SQK109" s="144"/>
      <c r="SQL109" s="144"/>
      <c r="SQM109" s="144"/>
      <c r="SQN109" s="144"/>
      <c r="SQO109" s="144"/>
      <c r="SQP109" s="144"/>
      <c r="SQQ109" s="144"/>
      <c r="SQR109" s="144"/>
      <c r="SQS109" s="144"/>
      <c r="SQT109" s="144"/>
      <c r="SQU109" s="144"/>
      <c r="SQV109" s="144"/>
      <c r="SQW109" s="144"/>
      <c r="SQX109" s="144"/>
      <c r="SQY109" s="144"/>
      <c r="SQZ109" s="144"/>
      <c r="SRA109" s="144"/>
      <c r="SRB109" s="144"/>
      <c r="SRC109" s="144"/>
      <c r="SRD109" s="144"/>
      <c r="SRE109" s="144"/>
      <c r="SRF109" s="144"/>
      <c r="SRG109" s="144"/>
      <c r="SRH109" s="144"/>
      <c r="SRI109" s="144"/>
      <c r="SRJ109" s="144"/>
      <c r="SRK109" s="144"/>
      <c r="SRL109" s="144"/>
      <c r="SRM109" s="144"/>
      <c r="SRN109" s="144"/>
      <c r="SRO109" s="144"/>
      <c r="SRP109" s="144"/>
      <c r="SRQ109" s="144"/>
      <c r="SRR109" s="144"/>
      <c r="SRS109" s="144"/>
      <c r="SRT109" s="144"/>
      <c r="SRU109" s="144"/>
      <c r="SRV109" s="144"/>
      <c r="SRW109" s="144"/>
      <c r="SRX109" s="144"/>
      <c r="SRY109" s="144"/>
      <c r="SRZ109" s="144"/>
      <c r="SSA109" s="144"/>
      <c r="SSB109" s="144"/>
      <c r="SSC109" s="144"/>
      <c r="SSD109" s="144"/>
      <c r="SSE109" s="144"/>
      <c r="SSF109" s="144"/>
      <c r="SSG109" s="144"/>
      <c r="SSH109" s="144"/>
      <c r="SSI109" s="144"/>
      <c r="SSJ109" s="144"/>
      <c r="SSK109" s="144"/>
      <c r="SSL109" s="144"/>
      <c r="SSM109" s="144"/>
      <c r="SSN109" s="144"/>
      <c r="SSO109" s="144"/>
      <c r="SSP109" s="144"/>
      <c r="SSQ109" s="144"/>
      <c r="SSR109" s="144"/>
      <c r="SSS109" s="144"/>
      <c r="SST109" s="144"/>
      <c r="SSU109" s="144"/>
      <c r="SSV109" s="144"/>
      <c r="SSW109" s="144"/>
      <c r="SSX109" s="144"/>
      <c r="SSY109" s="144"/>
      <c r="SSZ109" s="144"/>
      <c r="STA109" s="144"/>
      <c r="STB109" s="144"/>
      <c r="STC109" s="144"/>
      <c r="STD109" s="144"/>
      <c r="STE109" s="144"/>
      <c r="STF109" s="144"/>
      <c r="STG109" s="144"/>
      <c r="STH109" s="144"/>
      <c r="STI109" s="144"/>
      <c r="STJ109" s="144"/>
      <c r="STK109" s="144"/>
      <c r="STL109" s="144"/>
      <c r="STM109" s="144"/>
      <c r="STN109" s="144"/>
      <c r="STO109" s="144"/>
      <c r="STP109" s="144"/>
      <c r="STQ109" s="144"/>
      <c r="STR109" s="144"/>
      <c r="STS109" s="144"/>
      <c r="STT109" s="144"/>
      <c r="STU109" s="144"/>
      <c r="STV109" s="144"/>
      <c r="STW109" s="144"/>
      <c r="STX109" s="144"/>
      <c r="STY109" s="144"/>
      <c r="STZ109" s="144"/>
      <c r="SUA109" s="144"/>
      <c r="SUB109" s="144"/>
      <c r="SUC109" s="144"/>
      <c r="SUD109" s="144"/>
      <c r="SUE109" s="144"/>
      <c r="SUF109" s="144"/>
      <c r="SUG109" s="144"/>
      <c r="SUH109" s="144"/>
      <c r="SUI109" s="144"/>
      <c r="SUJ109" s="144"/>
      <c r="SUK109" s="144"/>
      <c r="SUL109" s="144"/>
      <c r="SUM109" s="144"/>
      <c r="SUN109" s="144"/>
      <c r="SUO109" s="144"/>
      <c r="SUP109" s="144"/>
      <c r="SUQ109" s="144"/>
      <c r="SUR109" s="144"/>
      <c r="SUS109" s="144"/>
      <c r="SUT109" s="144"/>
      <c r="SUU109" s="144"/>
      <c r="SUV109" s="144"/>
      <c r="SUW109" s="144"/>
      <c r="SUX109" s="144"/>
      <c r="SUY109" s="144"/>
      <c r="SUZ109" s="144"/>
      <c r="SVA109" s="144"/>
      <c r="SVB109" s="144"/>
      <c r="SVC109" s="144"/>
      <c r="SVD109" s="144"/>
      <c r="SVE109" s="144"/>
      <c r="SVF109" s="144"/>
      <c r="SVG109" s="144"/>
      <c r="SVH109" s="144"/>
      <c r="SVI109" s="144"/>
      <c r="SVJ109" s="144"/>
      <c r="SVK109" s="144"/>
      <c r="SVL109" s="144"/>
      <c r="SVM109" s="144"/>
      <c r="SVN109" s="144"/>
      <c r="SVO109" s="144"/>
      <c r="SVP109" s="144"/>
      <c r="SVQ109" s="144"/>
      <c r="SVR109" s="144"/>
      <c r="SVS109" s="144"/>
      <c r="SVT109" s="144"/>
      <c r="SVU109" s="144"/>
      <c r="SVV109" s="144"/>
      <c r="SVW109" s="144"/>
      <c r="SVX109" s="144"/>
      <c r="SVY109" s="144"/>
      <c r="SVZ109" s="144"/>
      <c r="SWA109" s="144"/>
      <c r="SWB109" s="144"/>
      <c r="SWC109" s="144"/>
      <c r="SWD109" s="144"/>
      <c r="SWE109" s="144"/>
      <c r="SWF109" s="144"/>
      <c r="SWG109" s="144"/>
      <c r="SWH109" s="144"/>
      <c r="SWI109" s="144"/>
      <c r="SWJ109" s="144"/>
      <c r="SWK109" s="144"/>
      <c r="SWL109" s="144"/>
      <c r="SWM109" s="144"/>
      <c r="SWN109" s="144"/>
      <c r="SWO109" s="144"/>
      <c r="SWP109" s="144"/>
      <c r="SWQ109" s="144"/>
      <c r="SWR109" s="144"/>
      <c r="SWS109" s="144"/>
      <c r="SWT109" s="144"/>
      <c r="SWU109" s="144"/>
      <c r="SWV109" s="144"/>
      <c r="SWW109" s="144"/>
      <c r="SWX109" s="144"/>
      <c r="SWY109" s="144"/>
      <c r="SWZ109" s="144"/>
      <c r="SXA109" s="144"/>
      <c r="SXB109" s="144"/>
      <c r="SXC109" s="144"/>
      <c r="SXD109" s="144"/>
      <c r="SXE109" s="144"/>
      <c r="SXF109" s="144"/>
      <c r="SXG109" s="144"/>
      <c r="SXH109" s="144"/>
      <c r="SXI109" s="144"/>
      <c r="SXJ109" s="144"/>
      <c r="SXK109" s="144"/>
      <c r="SXL109" s="144"/>
      <c r="SXM109" s="144"/>
      <c r="SXN109" s="144"/>
      <c r="SXO109" s="144"/>
      <c r="SXP109" s="144"/>
      <c r="SXQ109" s="144"/>
      <c r="SXR109" s="144"/>
      <c r="SXS109" s="144"/>
      <c r="SXT109" s="144"/>
      <c r="SXU109" s="144"/>
      <c r="SXV109" s="144"/>
      <c r="SXW109" s="144"/>
      <c r="SXX109" s="144"/>
      <c r="SXY109" s="144"/>
      <c r="SXZ109" s="144"/>
      <c r="SYA109" s="144"/>
      <c r="SYB109" s="144"/>
      <c r="SYC109" s="144"/>
      <c r="SYD109" s="144"/>
      <c r="SYE109" s="144"/>
      <c r="SYF109" s="144"/>
      <c r="SYG109" s="144"/>
      <c r="SYH109" s="144"/>
      <c r="SYI109" s="144"/>
      <c r="SYJ109" s="144"/>
      <c r="SYK109" s="144"/>
      <c r="SYL109" s="144"/>
      <c r="SYM109" s="144"/>
      <c r="SYN109" s="144"/>
      <c r="SYO109" s="144"/>
      <c r="SYP109" s="144"/>
      <c r="SYQ109" s="144"/>
      <c r="SYR109" s="144"/>
      <c r="SYS109" s="144"/>
      <c r="SYT109" s="144"/>
      <c r="SYU109" s="144"/>
      <c r="SYV109" s="144"/>
      <c r="SYW109" s="144"/>
      <c r="SYX109" s="144"/>
      <c r="SYY109" s="144"/>
      <c r="SYZ109" s="144"/>
      <c r="SZA109" s="144"/>
      <c r="SZB109" s="144"/>
      <c r="SZC109" s="144"/>
      <c r="SZD109" s="144"/>
      <c r="SZE109" s="144"/>
      <c r="SZF109" s="144"/>
      <c r="SZG109" s="144"/>
      <c r="SZH109" s="144"/>
      <c r="SZI109" s="144"/>
      <c r="SZJ109" s="144"/>
      <c r="SZK109" s="144"/>
      <c r="SZL109" s="144"/>
      <c r="SZM109" s="144"/>
      <c r="SZN109" s="144"/>
      <c r="SZO109" s="144"/>
      <c r="SZP109" s="144"/>
      <c r="SZQ109" s="144"/>
      <c r="SZR109" s="144"/>
      <c r="SZS109" s="144"/>
      <c r="SZT109" s="144"/>
      <c r="SZU109" s="144"/>
      <c r="SZV109" s="144"/>
      <c r="SZW109" s="144"/>
      <c r="SZX109" s="144"/>
      <c r="SZY109" s="144"/>
      <c r="SZZ109" s="144"/>
      <c r="TAA109" s="144"/>
      <c r="TAB109" s="144"/>
      <c r="TAC109" s="144"/>
      <c r="TAD109" s="144"/>
      <c r="TAE109" s="144"/>
      <c r="TAF109" s="144"/>
      <c r="TAG109" s="144"/>
      <c r="TAH109" s="144"/>
      <c r="TAI109" s="144"/>
      <c r="TAJ109" s="144"/>
      <c r="TAK109" s="144"/>
      <c r="TAL109" s="144"/>
      <c r="TAM109" s="144"/>
      <c r="TAN109" s="144"/>
      <c r="TAO109" s="144"/>
      <c r="TAP109" s="144"/>
      <c r="TAQ109" s="144"/>
      <c r="TAR109" s="144"/>
      <c r="TAS109" s="144"/>
      <c r="TAT109" s="144"/>
      <c r="TAU109" s="144"/>
      <c r="TAV109" s="144"/>
      <c r="TAW109" s="144"/>
      <c r="TAX109" s="144"/>
      <c r="TAY109" s="144"/>
      <c r="TAZ109" s="144"/>
      <c r="TBA109" s="144"/>
      <c r="TBB109" s="144"/>
      <c r="TBC109" s="144"/>
      <c r="TBD109" s="144"/>
      <c r="TBE109" s="144"/>
      <c r="TBF109" s="144"/>
      <c r="TBG109" s="144"/>
      <c r="TBH109" s="144"/>
      <c r="TBI109" s="144"/>
      <c r="TBJ109" s="144"/>
      <c r="TBK109" s="144"/>
      <c r="TBL109" s="144"/>
      <c r="TBM109" s="144"/>
      <c r="TBN109" s="144"/>
      <c r="TBO109" s="144"/>
      <c r="TBP109" s="144"/>
      <c r="TBQ109" s="144"/>
      <c r="TBR109" s="144"/>
      <c r="TBS109" s="144"/>
      <c r="TBT109" s="144"/>
      <c r="TBU109" s="144"/>
      <c r="TBV109" s="144"/>
      <c r="TBW109" s="144"/>
      <c r="TBX109" s="144"/>
      <c r="TBY109" s="144"/>
      <c r="TBZ109" s="144"/>
      <c r="TCA109" s="144"/>
      <c r="TCB109" s="144"/>
      <c r="TCC109" s="144"/>
      <c r="TCD109" s="144"/>
      <c r="TCE109" s="144"/>
      <c r="TCF109" s="144"/>
      <c r="TCG109" s="144"/>
      <c r="TCH109" s="144"/>
      <c r="TCI109" s="144"/>
      <c r="TCJ109" s="144"/>
      <c r="TCK109" s="144"/>
      <c r="TCL109" s="144"/>
      <c r="TCM109" s="144"/>
      <c r="TCN109" s="144"/>
      <c r="TCO109" s="144"/>
      <c r="TCP109" s="144"/>
      <c r="TCQ109" s="144"/>
      <c r="TCR109" s="144"/>
      <c r="TCS109" s="144"/>
      <c r="TCT109" s="144"/>
      <c r="TCU109" s="144"/>
      <c r="TCV109" s="144"/>
      <c r="TCW109" s="144"/>
      <c r="TCX109" s="144"/>
      <c r="TCY109" s="144"/>
      <c r="TCZ109" s="144"/>
      <c r="TDA109" s="144"/>
      <c r="TDB109" s="144"/>
      <c r="TDC109" s="144"/>
      <c r="TDD109" s="144"/>
      <c r="TDE109" s="144"/>
      <c r="TDF109" s="144"/>
      <c r="TDG109" s="144"/>
      <c r="TDH109" s="144"/>
      <c r="TDI109" s="144"/>
      <c r="TDJ109" s="144"/>
      <c r="TDK109" s="144"/>
      <c r="TDL109" s="144"/>
      <c r="TDM109" s="144"/>
      <c r="TDN109" s="144"/>
      <c r="TDO109" s="144"/>
      <c r="TDP109" s="144"/>
      <c r="TDQ109" s="144"/>
      <c r="TDR109" s="144"/>
      <c r="TDS109" s="144"/>
      <c r="TDT109" s="144"/>
      <c r="TDU109" s="144"/>
      <c r="TDV109" s="144"/>
      <c r="TDW109" s="144"/>
      <c r="TDX109" s="144"/>
      <c r="TDY109" s="144"/>
      <c r="TDZ109" s="144"/>
      <c r="TEA109" s="144"/>
      <c r="TEB109" s="144"/>
      <c r="TEC109" s="144"/>
      <c r="TED109" s="144"/>
      <c r="TEE109" s="144"/>
      <c r="TEF109" s="144"/>
      <c r="TEG109" s="144"/>
      <c r="TEH109" s="144"/>
      <c r="TEI109" s="144"/>
      <c r="TEJ109" s="144"/>
      <c r="TEK109" s="144"/>
      <c r="TEL109" s="144"/>
      <c r="TEM109" s="144"/>
      <c r="TEN109" s="144"/>
      <c r="TEO109" s="144"/>
      <c r="TEP109" s="144"/>
      <c r="TEQ109" s="144"/>
      <c r="TER109" s="144"/>
      <c r="TES109" s="144"/>
      <c r="TET109" s="144"/>
      <c r="TEU109" s="144"/>
      <c r="TEV109" s="144"/>
      <c r="TEW109" s="144"/>
      <c r="TEX109" s="144"/>
      <c r="TEY109" s="144"/>
      <c r="TEZ109" s="144"/>
      <c r="TFA109" s="144"/>
      <c r="TFB109" s="144"/>
      <c r="TFC109" s="144"/>
      <c r="TFD109" s="144"/>
      <c r="TFE109" s="144"/>
      <c r="TFF109" s="144"/>
      <c r="TFG109" s="144"/>
      <c r="TFH109" s="144"/>
      <c r="TFI109" s="144"/>
      <c r="TFJ109" s="144"/>
      <c r="TFK109" s="144"/>
      <c r="TFL109" s="144"/>
      <c r="TFM109" s="144"/>
      <c r="TFN109" s="144"/>
      <c r="TFO109" s="144"/>
      <c r="TFP109" s="144"/>
      <c r="TFQ109" s="144"/>
      <c r="TFR109" s="144"/>
      <c r="TFS109" s="144"/>
      <c r="TFT109" s="144"/>
      <c r="TFU109" s="144"/>
      <c r="TFV109" s="144"/>
      <c r="TFW109" s="144"/>
      <c r="TFX109" s="144"/>
      <c r="TFY109" s="144"/>
      <c r="TFZ109" s="144"/>
      <c r="TGA109" s="144"/>
      <c r="TGB109" s="144"/>
      <c r="TGC109" s="144"/>
      <c r="TGD109" s="144"/>
      <c r="TGE109" s="144"/>
      <c r="TGF109" s="144"/>
      <c r="TGG109" s="144"/>
      <c r="TGH109" s="144"/>
      <c r="TGI109" s="144"/>
      <c r="TGJ109" s="144"/>
      <c r="TGK109" s="144"/>
      <c r="TGL109" s="144"/>
      <c r="TGM109" s="144"/>
      <c r="TGN109" s="144"/>
      <c r="TGO109" s="144"/>
      <c r="TGP109" s="144"/>
      <c r="TGQ109" s="144"/>
      <c r="TGR109" s="144"/>
      <c r="TGS109" s="144"/>
      <c r="TGT109" s="144"/>
      <c r="TGU109" s="144"/>
      <c r="TGV109" s="144"/>
      <c r="TGW109" s="144"/>
      <c r="TGX109" s="144"/>
      <c r="TGY109" s="144"/>
      <c r="TGZ109" s="144"/>
      <c r="THA109" s="144"/>
      <c r="THB109" s="144"/>
      <c r="THC109" s="144"/>
      <c r="THD109" s="144"/>
      <c r="THE109" s="144"/>
      <c r="THF109" s="144"/>
      <c r="THG109" s="144"/>
      <c r="THH109" s="144"/>
      <c r="THI109" s="144"/>
      <c r="THJ109" s="144"/>
      <c r="THK109" s="144"/>
      <c r="THL109" s="144"/>
      <c r="THM109" s="144"/>
      <c r="THN109" s="144"/>
      <c r="THO109" s="144"/>
      <c r="THP109" s="144"/>
      <c r="THQ109" s="144"/>
      <c r="THR109" s="144"/>
      <c r="THS109" s="144"/>
      <c r="THT109" s="144"/>
      <c r="THU109" s="144"/>
      <c r="THV109" s="144"/>
      <c r="THW109" s="144"/>
      <c r="THX109" s="144"/>
      <c r="THY109" s="144"/>
      <c r="THZ109" s="144"/>
      <c r="TIA109" s="144"/>
      <c r="TIB109" s="144"/>
      <c r="TIC109" s="144"/>
      <c r="TID109" s="144"/>
      <c r="TIE109" s="144"/>
      <c r="TIF109" s="144"/>
      <c r="TIG109" s="144"/>
      <c r="TIH109" s="144"/>
      <c r="TII109" s="144"/>
      <c r="TIJ109" s="144"/>
      <c r="TIK109" s="144"/>
      <c r="TIL109" s="144"/>
      <c r="TIM109" s="144"/>
      <c r="TIN109" s="144"/>
      <c r="TIO109" s="144"/>
      <c r="TIP109" s="144"/>
      <c r="TIQ109" s="144"/>
      <c r="TIR109" s="144"/>
      <c r="TIS109" s="144"/>
      <c r="TIT109" s="144"/>
      <c r="TIU109" s="144"/>
      <c r="TIV109" s="144"/>
      <c r="TIW109" s="144"/>
      <c r="TIX109" s="144"/>
      <c r="TIY109" s="144"/>
      <c r="TIZ109" s="144"/>
      <c r="TJA109" s="144"/>
      <c r="TJB109" s="144"/>
      <c r="TJC109" s="144"/>
      <c r="TJD109" s="144"/>
      <c r="TJE109" s="144"/>
      <c r="TJF109" s="144"/>
      <c r="TJG109" s="144"/>
      <c r="TJH109" s="144"/>
      <c r="TJI109" s="144"/>
      <c r="TJJ109" s="144"/>
      <c r="TJK109" s="144"/>
      <c r="TJL109" s="144"/>
      <c r="TJM109" s="144"/>
      <c r="TJN109" s="144"/>
      <c r="TJO109" s="144"/>
      <c r="TJP109" s="144"/>
      <c r="TJQ109" s="144"/>
      <c r="TJR109" s="144"/>
      <c r="TJS109" s="144"/>
      <c r="TJT109" s="144"/>
      <c r="TJU109" s="144"/>
      <c r="TJV109" s="144"/>
      <c r="TJW109" s="144"/>
      <c r="TJX109" s="144"/>
      <c r="TJY109" s="144"/>
      <c r="TJZ109" s="144"/>
      <c r="TKA109" s="144"/>
      <c r="TKB109" s="144"/>
      <c r="TKC109" s="144"/>
      <c r="TKD109" s="144"/>
      <c r="TKE109" s="144"/>
      <c r="TKF109" s="144"/>
      <c r="TKG109" s="144"/>
      <c r="TKH109" s="144"/>
      <c r="TKI109" s="144"/>
      <c r="TKJ109" s="144"/>
      <c r="TKK109" s="144"/>
      <c r="TKL109" s="144"/>
      <c r="TKM109" s="144"/>
      <c r="TKN109" s="144"/>
      <c r="TKO109" s="144"/>
      <c r="TKP109" s="144"/>
      <c r="TKQ109" s="144"/>
      <c r="TKR109" s="144"/>
      <c r="TKS109" s="144"/>
      <c r="TKT109" s="144"/>
      <c r="TKU109" s="144"/>
      <c r="TKV109" s="144"/>
      <c r="TKW109" s="144"/>
      <c r="TKX109" s="144"/>
      <c r="TKY109" s="144"/>
      <c r="TKZ109" s="144"/>
      <c r="TLA109" s="144"/>
      <c r="TLB109" s="144"/>
      <c r="TLC109" s="144"/>
      <c r="TLD109" s="144"/>
      <c r="TLE109" s="144"/>
      <c r="TLF109" s="144"/>
      <c r="TLG109" s="144"/>
      <c r="TLH109" s="144"/>
      <c r="TLI109" s="144"/>
      <c r="TLJ109" s="144"/>
      <c r="TLK109" s="144"/>
      <c r="TLL109" s="144"/>
      <c r="TLM109" s="144"/>
      <c r="TLN109" s="144"/>
      <c r="TLO109" s="144"/>
      <c r="TLP109" s="144"/>
      <c r="TLQ109" s="144"/>
      <c r="TLR109" s="144"/>
      <c r="TLS109" s="144"/>
      <c r="TLT109" s="144"/>
      <c r="TLU109" s="144"/>
      <c r="TLV109" s="144"/>
      <c r="TLW109" s="144"/>
      <c r="TLX109" s="144"/>
      <c r="TLY109" s="144"/>
      <c r="TLZ109" s="144"/>
      <c r="TMA109" s="144"/>
      <c r="TMB109" s="144"/>
      <c r="TMC109" s="144"/>
      <c r="TMD109" s="144"/>
      <c r="TME109" s="144"/>
      <c r="TMF109" s="144"/>
      <c r="TMG109" s="144"/>
      <c r="TMH109" s="144"/>
      <c r="TMI109" s="144"/>
      <c r="TMJ109" s="144"/>
      <c r="TMK109" s="144"/>
      <c r="TML109" s="144"/>
      <c r="TMM109" s="144"/>
      <c r="TMN109" s="144"/>
      <c r="TMO109" s="144"/>
      <c r="TMP109" s="144"/>
      <c r="TMQ109" s="144"/>
      <c r="TMR109" s="144"/>
      <c r="TMS109" s="144"/>
      <c r="TMT109" s="144"/>
      <c r="TMU109" s="144"/>
      <c r="TMV109" s="144"/>
      <c r="TMW109" s="144"/>
      <c r="TMX109" s="144"/>
      <c r="TMY109" s="144"/>
      <c r="TMZ109" s="144"/>
      <c r="TNA109" s="144"/>
      <c r="TNB109" s="144"/>
      <c r="TNC109" s="144"/>
      <c r="TND109" s="144"/>
      <c r="TNE109" s="144"/>
      <c r="TNF109" s="144"/>
      <c r="TNG109" s="144"/>
      <c r="TNH109" s="144"/>
      <c r="TNI109" s="144"/>
      <c r="TNJ109" s="144"/>
      <c r="TNK109" s="144"/>
      <c r="TNL109" s="144"/>
      <c r="TNM109" s="144"/>
      <c r="TNN109" s="144"/>
      <c r="TNO109" s="144"/>
      <c r="TNP109" s="144"/>
      <c r="TNQ109" s="144"/>
      <c r="TNR109" s="144"/>
      <c r="TNS109" s="144"/>
      <c r="TNT109" s="144"/>
      <c r="TNU109" s="144"/>
      <c r="TNV109" s="144"/>
      <c r="TNW109" s="144"/>
      <c r="TNX109" s="144"/>
      <c r="TNY109" s="144"/>
      <c r="TNZ109" s="144"/>
      <c r="TOA109" s="144"/>
      <c r="TOB109" s="144"/>
      <c r="TOC109" s="144"/>
      <c r="TOD109" s="144"/>
      <c r="TOE109" s="144"/>
      <c r="TOF109" s="144"/>
      <c r="TOG109" s="144"/>
      <c r="TOH109" s="144"/>
      <c r="TOI109" s="144"/>
      <c r="TOJ109" s="144"/>
      <c r="TOK109" s="144"/>
      <c r="TOL109" s="144"/>
      <c r="TOM109" s="144"/>
      <c r="TON109" s="144"/>
      <c r="TOO109" s="144"/>
      <c r="TOP109" s="144"/>
      <c r="TOQ109" s="144"/>
      <c r="TOR109" s="144"/>
      <c r="TOS109" s="144"/>
      <c r="TOT109" s="144"/>
      <c r="TOU109" s="144"/>
      <c r="TOV109" s="144"/>
      <c r="TOW109" s="144"/>
      <c r="TOX109" s="144"/>
      <c r="TOY109" s="144"/>
      <c r="TOZ109" s="144"/>
      <c r="TPA109" s="144"/>
      <c r="TPB109" s="144"/>
      <c r="TPC109" s="144"/>
      <c r="TPD109" s="144"/>
      <c r="TPE109" s="144"/>
      <c r="TPF109" s="144"/>
      <c r="TPG109" s="144"/>
      <c r="TPH109" s="144"/>
      <c r="TPI109" s="144"/>
      <c r="TPJ109" s="144"/>
      <c r="TPK109" s="144"/>
      <c r="TPL109" s="144"/>
      <c r="TPM109" s="144"/>
      <c r="TPN109" s="144"/>
      <c r="TPO109" s="144"/>
      <c r="TPP109" s="144"/>
      <c r="TPQ109" s="144"/>
      <c r="TPR109" s="144"/>
      <c r="TPS109" s="144"/>
      <c r="TPT109" s="144"/>
      <c r="TPU109" s="144"/>
      <c r="TPV109" s="144"/>
      <c r="TPW109" s="144"/>
      <c r="TPX109" s="144"/>
      <c r="TPY109" s="144"/>
      <c r="TPZ109" s="144"/>
      <c r="TQA109" s="144"/>
      <c r="TQB109" s="144"/>
      <c r="TQC109" s="144"/>
      <c r="TQD109" s="144"/>
      <c r="TQE109" s="144"/>
      <c r="TQF109" s="144"/>
      <c r="TQG109" s="144"/>
      <c r="TQH109" s="144"/>
      <c r="TQI109" s="144"/>
      <c r="TQJ109" s="144"/>
      <c r="TQK109" s="144"/>
      <c r="TQL109" s="144"/>
      <c r="TQM109" s="144"/>
      <c r="TQN109" s="144"/>
      <c r="TQO109" s="144"/>
      <c r="TQP109" s="144"/>
      <c r="TQQ109" s="144"/>
      <c r="TQR109" s="144"/>
      <c r="TQS109" s="144"/>
      <c r="TQT109" s="144"/>
      <c r="TQU109" s="144"/>
      <c r="TQV109" s="144"/>
      <c r="TQW109" s="144"/>
      <c r="TQX109" s="144"/>
      <c r="TQY109" s="144"/>
      <c r="TQZ109" s="144"/>
      <c r="TRA109" s="144"/>
      <c r="TRB109" s="144"/>
      <c r="TRC109" s="144"/>
      <c r="TRD109" s="144"/>
      <c r="TRE109" s="144"/>
      <c r="TRF109" s="144"/>
      <c r="TRG109" s="144"/>
      <c r="TRH109" s="144"/>
      <c r="TRI109" s="144"/>
      <c r="TRJ109" s="144"/>
      <c r="TRK109" s="144"/>
      <c r="TRL109" s="144"/>
      <c r="TRM109" s="144"/>
      <c r="TRN109" s="144"/>
      <c r="TRO109" s="144"/>
      <c r="TRP109" s="144"/>
      <c r="TRQ109" s="144"/>
      <c r="TRR109" s="144"/>
      <c r="TRS109" s="144"/>
      <c r="TRT109" s="144"/>
      <c r="TRU109" s="144"/>
      <c r="TRV109" s="144"/>
      <c r="TRW109" s="144"/>
      <c r="TRX109" s="144"/>
      <c r="TRY109" s="144"/>
      <c r="TRZ109" s="144"/>
      <c r="TSA109" s="144"/>
      <c r="TSB109" s="144"/>
      <c r="TSC109" s="144"/>
      <c r="TSD109" s="144"/>
      <c r="TSE109" s="144"/>
      <c r="TSF109" s="144"/>
      <c r="TSG109" s="144"/>
      <c r="TSH109" s="144"/>
      <c r="TSI109" s="144"/>
      <c r="TSJ109" s="144"/>
      <c r="TSK109" s="144"/>
      <c r="TSL109" s="144"/>
      <c r="TSM109" s="144"/>
      <c r="TSN109" s="144"/>
      <c r="TSO109" s="144"/>
      <c r="TSP109" s="144"/>
      <c r="TSQ109" s="144"/>
      <c r="TSR109" s="144"/>
      <c r="TSS109" s="144"/>
      <c r="TST109" s="144"/>
      <c r="TSU109" s="144"/>
      <c r="TSV109" s="144"/>
      <c r="TSW109" s="144"/>
      <c r="TSX109" s="144"/>
      <c r="TSY109" s="144"/>
      <c r="TSZ109" s="144"/>
      <c r="TTA109" s="144"/>
      <c r="TTB109" s="144"/>
      <c r="TTC109" s="144"/>
      <c r="TTD109" s="144"/>
      <c r="TTE109" s="144"/>
      <c r="TTF109" s="144"/>
      <c r="TTG109" s="144"/>
      <c r="TTH109" s="144"/>
      <c r="TTI109" s="144"/>
      <c r="TTJ109" s="144"/>
      <c r="TTK109" s="144"/>
      <c r="TTL109" s="144"/>
      <c r="TTM109" s="144"/>
      <c r="TTN109" s="144"/>
      <c r="TTO109" s="144"/>
      <c r="TTP109" s="144"/>
      <c r="TTQ109" s="144"/>
      <c r="TTR109" s="144"/>
      <c r="TTS109" s="144"/>
      <c r="TTT109" s="144"/>
      <c r="TTU109" s="144"/>
      <c r="TTV109" s="144"/>
      <c r="TTW109" s="144"/>
      <c r="TTX109" s="144"/>
      <c r="TTY109" s="144"/>
      <c r="TTZ109" s="144"/>
      <c r="TUA109" s="144"/>
      <c r="TUB109" s="144"/>
      <c r="TUC109" s="144"/>
      <c r="TUD109" s="144"/>
      <c r="TUE109" s="144"/>
      <c r="TUF109" s="144"/>
      <c r="TUG109" s="144"/>
      <c r="TUH109" s="144"/>
      <c r="TUI109" s="144"/>
      <c r="TUJ109" s="144"/>
      <c r="TUK109" s="144"/>
      <c r="TUL109" s="144"/>
      <c r="TUM109" s="144"/>
      <c r="TUN109" s="144"/>
      <c r="TUO109" s="144"/>
      <c r="TUP109" s="144"/>
      <c r="TUQ109" s="144"/>
      <c r="TUR109" s="144"/>
      <c r="TUS109" s="144"/>
      <c r="TUT109" s="144"/>
      <c r="TUU109" s="144"/>
      <c r="TUV109" s="144"/>
      <c r="TUW109" s="144"/>
      <c r="TUX109" s="144"/>
      <c r="TUY109" s="144"/>
      <c r="TUZ109" s="144"/>
      <c r="TVA109" s="144"/>
      <c r="TVB109" s="144"/>
      <c r="TVC109" s="144"/>
      <c r="TVD109" s="144"/>
      <c r="TVE109" s="144"/>
      <c r="TVF109" s="144"/>
      <c r="TVG109" s="144"/>
      <c r="TVH109" s="144"/>
      <c r="TVI109" s="144"/>
      <c r="TVJ109" s="144"/>
      <c r="TVK109" s="144"/>
      <c r="TVL109" s="144"/>
      <c r="TVM109" s="144"/>
      <c r="TVN109" s="144"/>
      <c r="TVO109" s="144"/>
      <c r="TVP109" s="144"/>
      <c r="TVQ109" s="144"/>
      <c r="TVR109" s="144"/>
      <c r="TVS109" s="144"/>
      <c r="TVT109" s="144"/>
      <c r="TVU109" s="144"/>
      <c r="TVV109" s="144"/>
      <c r="TVW109" s="144"/>
      <c r="TVX109" s="144"/>
      <c r="TVY109" s="144"/>
      <c r="TVZ109" s="144"/>
      <c r="TWA109" s="144"/>
      <c r="TWB109" s="144"/>
      <c r="TWC109" s="144"/>
      <c r="TWD109" s="144"/>
      <c r="TWE109" s="144"/>
      <c r="TWF109" s="144"/>
      <c r="TWG109" s="144"/>
      <c r="TWH109" s="144"/>
      <c r="TWI109" s="144"/>
      <c r="TWJ109" s="144"/>
      <c r="TWK109" s="144"/>
      <c r="TWL109" s="144"/>
      <c r="TWM109" s="144"/>
      <c r="TWN109" s="144"/>
      <c r="TWO109" s="144"/>
      <c r="TWP109" s="144"/>
      <c r="TWQ109" s="144"/>
      <c r="TWR109" s="144"/>
      <c r="TWS109" s="144"/>
      <c r="TWT109" s="144"/>
      <c r="TWU109" s="144"/>
      <c r="TWV109" s="144"/>
      <c r="TWW109" s="144"/>
      <c r="TWX109" s="144"/>
      <c r="TWY109" s="144"/>
      <c r="TWZ109" s="144"/>
      <c r="TXA109" s="144"/>
      <c r="TXB109" s="144"/>
      <c r="TXC109" s="144"/>
      <c r="TXD109" s="144"/>
      <c r="TXE109" s="144"/>
      <c r="TXF109" s="144"/>
      <c r="TXG109" s="144"/>
      <c r="TXH109" s="144"/>
      <c r="TXI109" s="144"/>
      <c r="TXJ109" s="144"/>
      <c r="TXK109" s="144"/>
      <c r="TXL109" s="144"/>
      <c r="TXM109" s="144"/>
      <c r="TXN109" s="144"/>
      <c r="TXO109" s="144"/>
      <c r="TXP109" s="144"/>
      <c r="TXQ109" s="144"/>
      <c r="TXR109" s="144"/>
      <c r="TXS109" s="144"/>
      <c r="TXT109" s="144"/>
      <c r="TXU109" s="144"/>
      <c r="TXV109" s="144"/>
      <c r="TXW109" s="144"/>
      <c r="TXX109" s="144"/>
      <c r="TXY109" s="144"/>
      <c r="TXZ109" s="144"/>
      <c r="TYA109" s="144"/>
      <c r="TYB109" s="144"/>
      <c r="TYC109" s="144"/>
      <c r="TYD109" s="144"/>
      <c r="TYE109" s="144"/>
      <c r="TYF109" s="144"/>
      <c r="TYG109" s="144"/>
      <c r="TYH109" s="144"/>
      <c r="TYI109" s="144"/>
      <c r="TYJ109" s="144"/>
      <c r="TYK109" s="144"/>
      <c r="TYL109" s="144"/>
      <c r="TYM109" s="144"/>
      <c r="TYN109" s="144"/>
      <c r="TYO109" s="144"/>
      <c r="TYP109" s="144"/>
      <c r="TYQ109" s="144"/>
      <c r="TYR109" s="144"/>
      <c r="TYS109" s="144"/>
      <c r="TYT109" s="144"/>
      <c r="TYU109" s="144"/>
      <c r="TYV109" s="144"/>
      <c r="TYW109" s="144"/>
      <c r="TYX109" s="144"/>
      <c r="TYY109" s="144"/>
      <c r="TYZ109" s="144"/>
      <c r="TZA109" s="144"/>
      <c r="TZB109" s="144"/>
      <c r="TZC109" s="144"/>
      <c r="TZD109" s="144"/>
      <c r="TZE109" s="144"/>
      <c r="TZF109" s="144"/>
      <c r="TZG109" s="144"/>
      <c r="TZH109" s="144"/>
      <c r="TZI109" s="144"/>
      <c r="TZJ109" s="144"/>
      <c r="TZK109" s="144"/>
      <c r="TZL109" s="144"/>
      <c r="TZM109" s="144"/>
      <c r="TZN109" s="144"/>
      <c r="TZO109" s="144"/>
      <c r="TZP109" s="144"/>
      <c r="TZQ109" s="144"/>
      <c r="TZR109" s="144"/>
      <c r="TZS109" s="144"/>
      <c r="TZT109" s="144"/>
      <c r="TZU109" s="144"/>
      <c r="TZV109" s="144"/>
      <c r="TZW109" s="144"/>
      <c r="TZX109" s="144"/>
      <c r="TZY109" s="144"/>
      <c r="TZZ109" s="144"/>
      <c r="UAA109" s="144"/>
      <c r="UAB109" s="144"/>
      <c r="UAC109" s="144"/>
      <c r="UAD109" s="144"/>
      <c r="UAE109" s="144"/>
      <c r="UAF109" s="144"/>
      <c r="UAG109" s="144"/>
      <c r="UAH109" s="144"/>
      <c r="UAI109" s="144"/>
      <c r="UAJ109" s="144"/>
      <c r="UAK109" s="144"/>
      <c r="UAL109" s="144"/>
      <c r="UAM109" s="144"/>
      <c r="UAN109" s="144"/>
      <c r="UAO109" s="144"/>
      <c r="UAP109" s="144"/>
      <c r="UAQ109" s="144"/>
      <c r="UAR109" s="144"/>
      <c r="UAS109" s="144"/>
      <c r="UAT109" s="144"/>
      <c r="UAU109" s="144"/>
      <c r="UAV109" s="144"/>
      <c r="UAW109" s="144"/>
      <c r="UAX109" s="144"/>
      <c r="UAY109" s="144"/>
      <c r="UAZ109" s="144"/>
      <c r="UBA109" s="144"/>
      <c r="UBB109" s="144"/>
      <c r="UBC109" s="144"/>
      <c r="UBD109" s="144"/>
      <c r="UBE109" s="144"/>
      <c r="UBF109" s="144"/>
      <c r="UBG109" s="144"/>
      <c r="UBH109" s="144"/>
      <c r="UBI109" s="144"/>
      <c r="UBJ109" s="144"/>
      <c r="UBK109" s="144"/>
      <c r="UBL109" s="144"/>
      <c r="UBM109" s="144"/>
      <c r="UBN109" s="144"/>
      <c r="UBO109" s="144"/>
      <c r="UBP109" s="144"/>
      <c r="UBQ109" s="144"/>
      <c r="UBR109" s="144"/>
      <c r="UBS109" s="144"/>
      <c r="UBT109" s="144"/>
      <c r="UBU109" s="144"/>
      <c r="UBV109" s="144"/>
      <c r="UBW109" s="144"/>
      <c r="UBX109" s="144"/>
      <c r="UBY109" s="144"/>
      <c r="UBZ109" s="144"/>
      <c r="UCA109" s="144"/>
      <c r="UCB109" s="144"/>
      <c r="UCC109" s="144"/>
      <c r="UCD109" s="144"/>
      <c r="UCE109" s="144"/>
      <c r="UCF109" s="144"/>
      <c r="UCG109" s="144"/>
      <c r="UCH109" s="144"/>
      <c r="UCI109" s="144"/>
      <c r="UCJ109" s="144"/>
      <c r="UCK109" s="144"/>
      <c r="UCL109" s="144"/>
      <c r="UCM109" s="144"/>
      <c r="UCN109" s="144"/>
      <c r="UCO109" s="144"/>
      <c r="UCP109" s="144"/>
      <c r="UCQ109" s="144"/>
      <c r="UCR109" s="144"/>
      <c r="UCS109" s="144"/>
      <c r="UCT109" s="144"/>
      <c r="UCU109" s="144"/>
      <c r="UCV109" s="144"/>
      <c r="UCW109" s="144"/>
      <c r="UCX109" s="144"/>
      <c r="UCY109" s="144"/>
      <c r="UCZ109" s="144"/>
      <c r="UDA109" s="144"/>
      <c r="UDB109" s="144"/>
      <c r="UDC109" s="144"/>
      <c r="UDD109" s="144"/>
      <c r="UDE109" s="144"/>
      <c r="UDF109" s="144"/>
      <c r="UDG109" s="144"/>
      <c r="UDH109" s="144"/>
      <c r="UDI109" s="144"/>
      <c r="UDJ109" s="144"/>
      <c r="UDK109" s="144"/>
      <c r="UDL109" s="144"/>
      <c r="UDM109" s="144"/>
      <c r="UDN109" s="144"/>
      <c r="UDO109" s="144"/>
      <c r="UDP109" s="144"/>
      <c r="UDQ109" s="144"/>
      <c r="UDR109" s="144"/>
      <c r="UDS109" s="144"/>
      <c r="UDT109" s="144"/>
      <c r="UDU109" s="144"/>
      <c r="UDV109" s="144"/>
      <c r="UDW109" s="144"/>
      <c r="UDX109" s="144"/>
      <c r="UDY109" s="144"/>
      <c r="UDZ109" s="144"/>
      <c r="UEA109" s="144"/>
      <c r="UEB109" s="144"/>
      <c r="UEC109" s="144"/>
      <c r="UED109" s="144"/>
      <c r="UEE109" s="144"/>
      <c r="UEF109" s="144"/>
      <c r="UEG109" s="144"/>
      <c r="UEH109" s="144"/>
      <c r="UEI109" s="144"/>
      <c r="UEJ109" s="144"/>
      <c r="UEK109" s="144"/>
      <c r="UEL109" s="144"/>
      <c r="UEM109" s="144"/>
      <c r="UEN109" s="144"/>
      <c r="UEO109" s="144"/>
      <c r="UEP109" s="144"/>
      <c r="UEQ109" s="144"/>
      <c r="UER109" s="144"/>
      <c r="UES109" s="144"/>
      <c r="UET109" s="144"/>
      <c r="UEU109" s="144"/>
      <c r="UEV109" s="144"/>
      <c r="UEW109" s="144"/>
      <c r="UEX109" s="144"/>
      <c r="UEY109" s="144"/>
      <c r="UEZ109" s="144"/>
      <c r="UFA109" s="144"/>
      <c r="UFB109" s="144"/>
      <c r="UFC109" s="144"/>
      <c r="UFD109" s="144"/>
      <c r="UFE109" s="144"/>
      <c r="UFF109" s="144"/>
      <c r="UFG109" s="144"/>
      <c r="UFH109" s="144"/>
      <c r="UFI109" s="144"/>
      <c r="UFJ109" s="144"/>
      <c r="UFK109" s="144"/>
      <c r="UFL109" s="144"/>
      <c r="UFM109" s="144"/>
      <c r="UFN109" s="144"/>
      <c r="UFO109" s="144"/>
      <c r="UFP109" s="144"/>
      <c r="UFQ109" s="144"/>
      <c r="UFR109" s="144"/>
      <c r="UFS109" s="144"/>
      <c r="UFT109" s="144"/>
      <c r="UFU109" s="144"/>
      <c r="UFV109" s="144"/>
      <c r="UFW109" s="144"/>
      <c r="UFX109" s="144"/>
      <c r="UFY109" s="144"/>
      <c r="UFZ109" s="144"/>
      <c r="UGA109" s="144"/>
      <c r="UGB109" s="144"/>
      <c r="UGC109" s="144"/>
      <c r="UGD109" s="144"/>
      <c r="UGE109" s="144"/>
      <c r="UGF109" s="144"/>
      <c r="UGG109" s="144"/>
      <c r="UGH109" s="144"/>
      <c r="UGI109" s="144"/>
      <c r="UGJ109" s="144"/>
      <c r="UGK109" s="144"/>
      <c r="UGL109" s="144"/>
      <c r="UGM109" s="144"/>
      <c r="UGN109" s="144"/>
      <c r="UGO109" s="144"/>
      <c r="UGP109" s="144"/>
      <c r="UGQ109" s="144"/>
      <c r="UGR109" s="144"/>
      <c r="UGS109" s="144"/>
      <c r="UGT109" s="144"/>
      <c r="UGU109" s="144"/>
      <c r="UGV109" s="144"/>
      <c r="UGW109" s="144"/>
      <c r="UGX109" s="144"/>
      <c r="UGY109" s="144"/>
      <c r="UGZ109" s="144"/>
      <c r="UHA109" s="144"/>
      <c r="UHB109" s="144"/>
      <c r="UHC109" s="144"/>
      <c r="UHD109" s="144"/>
      <c r="UHE109" s="144"/>
      <c r="UHF109" s="144"/>
      <c r="UHG109" s="144"/>
      <c r="UHH109" s="144"/>
      <c r="UHI109" s="144"/>
      <c r="UHJ109" s="144"/>
      <c r="UHK109" s="144"/>
      <c r="UHL109" s="144"/>
      <c r="UHM109" s="144"/>
      <c r="UHN109" s="144"/>
      <c r="UHO109" s="144"/>
      <c r="UHP109" s="144"/>
      <c r="UHQ109" s="144"/>
      <c r="UHR109" s="144"/>
      <c r="UHS109" s="144"/>
      <c r="UHT109" s="144"/>
      <c r="UHU109" s="144"/>
      <c r="UHV109" s="144"/>
      <c r="UHW109" s="144"/>
      <c r="UHX109" s="144"/>
      <c r="UHY109" s="144"/>
      <c r="UHZ109" s="144"/>
      <c r="UIA109" s="144"/>
      <c r="UIB109" s="144"/>
      <c r="UIC109" s="144"/>
      <c r="UID109" s="144"/>
      <c r="UIE109" s="144"/>
      <c r="UIF109" s="144"/>
      <c r="UIG109" s="144"/>
      <c r="UIH109" s="144"/>
      <c r="UII109" s="144"/>
      <c r="UIJ109" s="144"/>
      <c r="UIK109" s="144"/>
      <c r="UIL109" s="144"/>
      <c r="UIM109" s="144"/>
      <c r="UIN109" s="144"/>
      <c r="UIO109" s="144"/>
      <c r="UIP109" s="144"/>
      <c r="UIQ109" s="144"/>
      <c r="UIR109" s="144"/>
      <c r="UIS109" s="144"/>
      <c r="UIT109" s="144"/>
      <c r="UIU109" s="144"/>
      <c r="UIV109" s="144"/>
      <c r="UIW109" s="144"/>
      <c r="UIX109" s="144"/>
      <c r="UIY109" s="144"/>
      <c r="UIZ109" s="144"/>
      <c r="UJA109" s="144"/>
      <c r="UJB109" s="144"/>
      <c r="UJC109" s="144"/>
      <c r="UJD109" s="144"/>
      <c r="UJE109" s="144"/>
      <c r="UJF109" s="144"/>
      <c r="UJG109" s="144"/>
      <c r="UJH109" s="144"/>
      <c r="UJI109" s="144"/>
      <c r="UJJ109" s="144"/>
      <c r="UJK109" s="144"/>
      <c r="UJL109" s="144"/>
      <c r="UJM109" s="144"/>
      <c r="UJN109" s="144"/>
      <c r="UJO109" s="144"/>
      <c r="UJP109" s="144"/>
      <c r="UJQ109" s="144"/>
      <c r="UJR109" s="144"/>
      <c r="UJS109" s="144"/>
      <c r="UJT109" s="144"/>
      <c r="UJU109" s="144"/>
      <c r="UJV109" s="144"/>
      <c r="UJW109" s="144"/>
      <c r="UJX109" s="144"/>
      <c r="UJY109" s="144"/>
      <c r="UJZ109" s="144"/>
      <c r="UKA109" s="144"/>
      <c r="UKB109" s="144"/>
      <c r="UKC109" s="144"/>
      <c r="UKD109" s="144"/>
      <c r="UKE109" s="144"/>
      <c r="UKF109" s="144"/>
      <c r="UKG109" s="144"/>
      <c r="UKH109" s="144"/>
      <c r="UKI109" s="144"/>
      <c r="UKJ109" s="144"/>
      <c r="UKK109" s="144"/>
      <c r="UKL109" s="144"/>
      <c r="UKM109" s="144"/>
      <c r="UKN109" s="144"/>
      <c r="UKO109" s="144"/>
      <c r="UKP109" s="144"/>
      <c r="UKQ109" s="144"/>
      <c r="UKR109" s="144"/>
      <c r="UKS109" s="144"/>
      <c r="UKT109" s="144"/>
      <c r="UKU109" s="144"/>
      <c r="UKV109" s="144"/>
      <c r="UKW109" s="144"/>
      <c r="UKX109" s="144"/>
      <c r="UKY109" s="144"/>
      <c r="UKZ109" s="144"/>
      <c r="ULA109" s="144"/>
      <c r="ULB109" s="144"/>
      <c r="ULC109" s="144"/>
      <c r="ULD109" s="144"/>
      <c r="ULE109" s="144"/>
      <c r="ULF109" s="144"/>
      <c r="ULG109" s="144"/>
      <c r="ULH109" s="144"/>
      <c r="ULI109" s="144"/>
      <c r="ULJ109" s="144"/>
      <c r="ULK109" s="144"/>
      <c r="ULL109" s="144"/>
      <c r="ULM109" s="144"/>
      <c r="ULN109" s="144"/>
      <c r="ULO109" s="144"/>
      <c r="ULP109" s="144"/>
      <c r="ULQ109" s="144"/>
      <c r="ULR109" s="144"/>
      <c r="ULS109" s="144"/>
      <c r="ULT109" s="144"/>
      <c r="ULU109" s="144"/>
      <c r="ULV109" s="144"/>
      <c r="ULW109" s="144"/>
      <c r="ULX109" s="144"/>
      <c r="ULY109" s="144"/>
      <c r="ULZ109" s="144"/>
      <c r="UMA109" s="144"/>
      <c r="UMB109" s="144"/>
      <c r="UMC109" s="144"/>
      <c r="UMD109" s="144"/>
      <c r="UME109" s="144"/>
      <c r="UMF109" s="144"/>
      <c r="UMG109" s="144"/>
      <c r="UMH109" s="144"/>
      <c r="UMI109" s="144"/>
      <c r="UMJ109" s="144"/>
      <c r="UMK109" s="144"/>
      <c r="UML109" s="144"/>
      <c r="UMM109" s="144"/>
      <c r="UMN109" s="144"/>
      <c r="UMO109" s="144"/>
      <c r="UMP109" s="144"/>
      <c r="UMQ109" s="144"/>
      <c r="UMR109" s="144"/>
      <c r="UMS109" s="144"/>
      <c r="UMT109" s="144"/>
      <c r="UMU109" s="144"/>
      <c r="UMV109" s="144"/>
      <c r="UMW109" s="144"/>
      <c r="UMX109" s="144"/>
      <c r="UMY109" s="144"/>
      <c r="UMZ109" s="144"/>
      <c r="UNA109" s="144"/>
      <c r="UNB109" s="144"/>
      <c r="UNC109" s="144"/>
      <c r="UND109" s="144"/>
      <c r="UNE109" s="144"/>
      <c r="UNF109" s="144"/>
      <c r="UNG109" s="144"/>
      <c r="UNH109" s="144"/>
      <c r="UNI109" s="144"/>
      <c r="UNJ109" s="144"/>
      <c r="UNK109" s="144"/>
      <c r="UNL109" s="144"/>
      <c r="UNM109" s="144"/>
      <c r="UNN109" s="144"/>
      <c r="UNO109" s="144"/>
      <c r="UNP109" s="144"/>
      <c r="UNQ109" s="144"/>
      <c r="UNR109" s="144"/>
      <c r="UNS109" s="144"/>
      <c r="UNT109" s="144"/>
      <c r="UNU109" s="144"/>
      <c r="UNV109" s="144"/>
      <c r="UNW109" s="144"/>
      <c r="UNX109" s="144"/>
      <c r="UNY109" s="144"/>
      <c r="UNZ109" s="144"/>
      <c r="UOA109" s="144"/>
      <c r="UOB109" s="144"/>
      <c r="UOC109" s="144"/>
      <c r="UOD109" s="144"/>
      <c r="UOE109" s="144"/>
      <c r="UOF109" s="144"/>
      <c r="UOG109" s="144"/>
      <c r="UOH109" s="144"/>
      <c r="UOI109" s="144"/>
      <c r="UOJ109" s="144"/>
      <c r="UOK109" s="144"/>
      <c r="UOL109" s="144"/>
      <c r="UOM109" s="144"/>
      <c r="UON109" s="144"/>
      <c r="UOO109" s="144"/>
      <c r="UOP109" s="144"/>
      <c r="UOQ109" s="144"/>
      <c r="UOR109" s="144"/>
      <c r="UOS109" s="144"/>
      <c r="UOT109" s="144"/>
      <c r="UOU109" s="144"/>
      <c r="UOV109" s="144"/>
      <c r="UOW109" s="144"/>
      <c r="UOX109" s="144"/>
      <c r="UOY109" s="144"/>
      <c r="UOZ109" s="144"/>
      <c r="UPA109" s="144"/>
      <c r="UPB109" s="144"/>
      <c r="UPC109" s="144"/>
      <c r="UPD109" s="144"/>
      <c r="UPE109" s="144"/>
      <c r="UPF109" s="144"/>
      <c r="UPG109" s="144"/>
      <c r="UPH109" s="144"/>
      <c r="UPI109" s="144"/>
      <c r="UPJ109" s="144"/>
      <c r="UPK109" s="144"/>
      <c r="UPL109" s="144"/>
      <c r="UPM109" s="144"/>
      <c r="UPN109" s="144"/>
      <c r="UPO109" s="144"/>
      <c r="UPP109" s="144"/>
      <c r="UPQ109" s="144"/>
      <c r="UPR109" s="144"/>
      <c r="UPS109" s="144"/>
      <c r="UPT109" s="144"/>
      <c r="UPU109" s="144"/>
      <c r="UPV109" s="144"/>
      <c r="UPW109" s="144"/>
      <c r="UPX109" s="144"/>
      <c r="UPY109" s="144"/>
      <c r="UPZ109" s="144"/>
      <c r="UQA109" s="144"/>
      <c r="UQB109" s="144"/>
      <c r="UQC109" s="144"/>
      <c r="UQD109" s="144"/>
      <c r="UQE109" s="144"/>
      <c r="UQF109" s="144"/>
      <c r="UQG109" s="144"/>
      <c r="UQH109" s="144"/>
      <c r="UQI109" s="144"/>
      <c r="UQJ109" s="144"/>
      <c r="UQK109" s="144"/>
      <c r="UQL109" s="144"/>
      <c r="UQM109" s="144"/>
      <c r="UQN109" s="144"/>
      <c r="UQO109" s="144"/>
      <c r="UQP109" s="144"/>
      <c r="UQQ109" s="144"/>
      <c r="UQR109" s="144"/>
      <c r="UQS109" s="144"/>
      <c r="UQT109" s="144"/>
      <c r="UQU109" s="144"/>
      <c r="UQV109" s="144"/>
      <c r="UQW109" s="144"/>
      <c r="UQX109" s="144"/>
      <c r="UQY109" s="144"/>
      <c r="UQZ109" s="144"/>
      <c r="URA109" s="144"/>
      <c r="URB109" s="144"/>
      <c r="URC109" s="144"/>
      <c r="URD109" s="144"/>
      <c r="URE109" s="144"/>
      <c r="URF109" s="144"/>
      <c r="URG109" s="144"/>
      <c r="URH109" s="144"/>
      <c r="URI109" s="144"/>
      <c r="URJ109" s="144"/>
      <c r="URK109" s="144"/>
      <c r="URL109" s="144"/>
      <c r="URM109" s="144"/>
      <c r="URN109" s="144"/>
      <c r="URO109" s="144"/>
      <c r="URP109" s="144"/>
      <c r="URQ109" s="144"/>
      <c r="URR109" s="144"/>
      <c r="URS109" s="144"/>
      <c r="URT109" s="144"/>
      <c r="URU109" s="144"/>
      <c r="URV109" s="144"/>
      <c r="URW109" s="144"/>
      <c r="URX109" s="144"/>
      <c r="URY109" s="144"/>
      <c r="URZ109" s="144"/>
      <c r="USA109" s="144"/>
      <c r="USB109" s="144"/>
      <c r="USC109" s="144"/>
      <c r="USD109" s="144"/>
      <c r="USE109" s="144"/>
      <c r="USF109" s="144"/>
      <c r="USG109" s="144"/>
      <c r="USH109" s="144"/>
      <c r="USI109" s="144"/>
      <c r="USJ109" s="144"/>
      <c r="USK109" s="144"/>
      <c r="USL109" s="144"/>
      <c r="USM109" s="144"/>
      <c r="USN109" s="144"/>
      <c r="USO109" s="144"/>
      <c r="USP109" s="144"/>
      <c r="USQ109" s="144"/>
      <c r="USR109" s="144"/>
      <c r="USS109" s="144"/>
      <c r="UST109" s="144"/>
      <c r="USU109" s="144"/>
      <c r="USV109" s="144"/>
      <c r="USW109" s="144"/>
      <c r="USX109" s="144"/>
      <c r="USY109" s="144"/>
      <c r="USZ109" s="144"/>
      <c r="UTA109" s="144"/>
      <c r="UTB109" s="144"/>
      <c r="UTC109" s="144"/>
      <c r="UTD109" s="144"/>
      <c r="UTE109" s="144"/>
      <c r="UTF109" s="144"/>
      <c r="UTG109" s="144"/>
      <c r="UTH109" s="144"/>
      <c r="UTI109" s="144"/>
      <c r="UTJ109" s="144"/>
      <c r="UTK109" s="144"/>
      <c r="UTL109" s="144"/>
      <c r="UTM109" s="144"/>
      <c r="UTN109" s="144"/>
      <c r="UTO109" s="144"/>
      <c r="UTP109" s="144"/>
      <c r="UTQ109" s="144"/>
      <c r="UTR109" s="144"/>
      <c r="UTS109" s="144"/>
      <c r="UTT109" s="144"/>
      <c r="UTU109" s="144"/>
      <c r="UTV109" s="144"/>
      <c r="UTW109" s="144"/>
      <c r="UTX109" s="144"/>
      <c r="UTY109" s="144"/>
      <c r="UTZ109" s="144"/>
      <c r="UUA109" s="144"/>
      <c r="UUB109" s="144"/>
      <c r="UUC109" s="144"/>
      <c r="UUD109" s="144"/>
      <c r="UUE109" s="144"/>
      <c r="UUF109" s="144"/>
      <c r="UUG109" s="144"/>
      <c r="UUH109" s="144"/>
      <c r="UUI109" s="144"/>
      <c r="UUJ109" s="144"/>
      <c r="UUK109" s="144"/>
      <c r="UUL109" s="144"/>
      <c r="UUM109" s="144"/>
      <c r="UUN109" s="144"/>
      <c r="UUO109" s="144"/>
      <c r="UUP109" s="144"/>
      <c r="UUQ109" s="144"/>
      <c r="UUR109" s="144"/>
      <c r="UUS109" s="144"/>
      <c r="UUT109" s="144"/>
      <c r="UUU109" s="144"/>
      <c r="UUV109" s="144"/>
      <c r="UUW109" s="144"/>
      <c r="UUX109" s="144"/>
      <c r="UUY109" s="144"/>
      <c r="UUZ109" s="144"/>
      <c r="UVA109" s="144"/>
      <c r="UVB109" s="144"/>
      <c r="UVC109" s="144"/>
      <c r="UVD109" s="144"/>
      <c r="UVE109" s="144"/>
      <c r="UVF109" s="144"/>
      <c r="UVG109" s="144"/>
      <c r="UVH109" s="144"/>
      <c r="UVI109" s="144"/>
      <c r="UVJ109" s="144"/>
      <c r="UVK109" s="144"/>
      <c r="UVL109" s="144"/>
      <c r="UVM109" s="144"/>
      <c r="UVN109" s="144"/>
      <c r="UVO109" s="144"/>
      <c r="UVP109" s="144"/>
      <c r="UVQ109" s="144"/>
      <c r="UVR109" s="144"/>
      <c r="UVS109" s="144"/>
      <c r="UVT109" s="144"/>
      <c r="UVU109" s="144"/>
      <c r="UVV109" s="144"/>
      <c r="UVW109" s="144"/>
      <c r="UVX109" s="144"/>
      <c r="UVY109" s="144"/>
      <c r="UVZ109" s="144"/>
      <c r="UWA109" s="144"/>
      <c r="UWB109" s="144"/>
      <c r="UWC109" s="144"/>
      <c r="UWD109" s="144"/>
      <c r="UWE109" s="144"/>
      <c r="UWF109" s="144"/>
      <c r="UWG109" s="144"/>
      <c r="UWH109" s="144"/>
      <c r="UWI109" s="144"/>
      <c r="UWJ109" s="144"/>
      <c r="UWK109" s="144"/>
      <c r="UWL109" s="144"/>
      <c r="UWM109" s="144"/>
      <c r="UWN109" s="144"/>
      <c r="UWO109" s="144"/>
      <c r="UWP109" s="144"/>
      <c r="UWQ109" s="144"/>
      <c r="UWR109" s="144"/>
      <c r="UWS109" s="144"/>
      <c r="UWT109" s="144"/>
      <c r="UWU109" s="144"/>
      <c r="UWV109" s="144"/>
      <c r="UWW109" s="144"/>
      <c r="UWX109" s="144"/>
      <c r="UWY109" s="144"/>
      <c r="UWZ109" s="144"/>
      <c r="UXA109" s="144"/>
      <c r="UXB109" s="144"/>
      <c r="UXC109" s="144"/>
      <c r="UXD109" s="144"/>
      <c r="UXE109" s="144"/>
      <c r="UXF109" s="144"/>
      <c r="UXG109" s="144"/>
      <c r="UXH109" s="144"/>
      <c r="UXI109" s="144"/>
      <c r="UXJ109" s="144"/>
      <c r="UXK109" s="144"/>
      <c r="UXL109" s="144"/>
      <c r="UXM109" s="144"/>
      <c r="UXN109" s="144"/>
      <c r="UXO109" s="144"/>
      <c r="UXP109" s="144"/>
      <c r="UXQ109" s="144"/>
      <c r="UXR109" s="144"/>
      <c r="UXS109" s="144"/>
      <c r="UXT109" s="144"/>
      <c r="UXU109" s="144"/>
      <c r="UXV109" s="144"/>
      <c r="UXW109" s="144"/>
      <c r="UXX109" s="144"/>
      <c r="UXY109" s="144"/>
      <c r="UXZ109" s="144"/>
      <c r="UYA109" s="144"/>
      <c r="UYB109" s="144"/>
      <c r="UYC109" s="144"/>
      <c r="UYD109" s="144"/>
      <c r="UYE109" s="144"/>
      <c r="UYF109" s="144"/>
      <c r="UYG109" s="144"/>
      <c r="UYH109" s="144"/>
      <c r="UYI109" s="144"/>
      <c r="UYJ109" s="144"/>
      <c r="UYK109" s="144"/>
      <c r="UYL109" s="144"/>
      <c r="UYM109" s="144"/>
      <c r="UYN109" s="144"/>
      <c r="UYO109" s="144"/>
      <c r="UYP109" s="144"/>
      <c r="UYQ109" s="144"/>
      <c r="UYR109" s="144"/>
      <c r="UYS109" s="144"/>
      <c r="UYT109" s="144"/>
      <c r="UYU109" s="144"/>
      <c r="UYV109" s="144"/>
      <c r="UYW109" s="144"/>
      <c r="UYX109" s="144"/>
      <c r="UYY109" s="144"/>
      <c r="UYZ109" s="144"/>
      <c r="UZA109" s="144"/>
      <c r="UZB109" s="144"/>
      <c r="UZC109" s="144"/>
      <c r="UZD109" s="144"/>
      <c r="UZE109" s="144"/>
      <c r="UZF109" s="144"/>
      <c r="UZG109" s="144"/>
      <c r="UZH109" s="144"/>
      <c r="UZI109" s="144"/>
      <c r="UZJ109" s="144"/>
      <c r="UZK109" s="144"/>
      <c r="UZL109" s="144"/>
      <c r="UZM109" s="144"/>
      <c r="UZN109" s="144"/>
      <c r="UZO109" s="144"/>
      <c r="UZP109" s="144"/>
      <c r="UZQ109" s="144"/>
      <c r="UZR109" s="144"/>
      <c r="UZS109" s="144"/>
      <c r="UZT109" s="144"/>
      <c r="UZU109" s="144"/>
      <c r="UZV109" s="144"/>
      <c r="UZW109" s="144"/>
      <c r="UZX109" s="144"/>
      <c r="UZY109" s="144"/>
      <c r="UZZ109" s="144"/>
      <c r="VAA109" s="144"/>
      <c r="VAB109" s="144"/>
      <c r="VAC109" s="144"/>
      <c r="VAD109" s="144"/>
      <c r="VAE109" s="144"/>
      <c r="VAF109" s="144"/>
      <c r="VAG109" s="144"/>
      <c r="VAH109" s="144"/>
      <c r="VAI109" s="144"/>
      <c r="VAJ109" s="144"/>
      <c r="VAK109" s="144"/>
      <c r="VAL109" s="144"/>
      <c r="VAM109" s="144"/>
      <c r="VAN109" s="144"/>
      <c r="VAO109" s="144"/>
      <c r="VAP109" s="144"/>
      <c r="VAQ109" s="144"/>
      <c r="VAR109" s="144"/>
      <c r="VAS109" s="144"/>
      <c r="VAT109" s="144"/>
      <c r="VAU109" s="144"/>
      <c r="VAV109" s="144"/>
      <c r="VAW109" s="144"/>
      <c r="VAX109" s="144"/>
      <c r="VAY109" s="144"/>
      <c r="VAZ109" s="144"/>
      <c r="VBA109" s="144"/>
      <c r="VBB109" s="144"/>
      <c r="VBC109" s="144"/>
      <c r="VBD109" s="144"/>
      <c r="VBE109" s="144"/>
      <c r="VBF109" s="144"/>
      <c r="VBG109" s="144"/>
      <c r="VBH109" s="144"/>
      <c r="VBI109" s="144"/>
      <c r="VBJ109" s="144"/>
      <c r="VBK109" s="144"/>
      <c r="VBL109" s="144"/>
      <c r="VBM109" s="144"/>
      <c r="VBN109" s="144"/>
      <c r="VBO109" s="144"/>
      <c r="VBP109" s="144"/>
      <c r="VBQ109" s="144"/>
      <c r="VBR109" s="144"/>
      <c r="VBS109" s="144"/>
      <c r="VBT109" s="144"/>
      <c r="VBU109" s="144"/>
      <c r="VBV109" s="144"/>
      <c r="VBW109" s="144"/>
      <c r="VBX109" s="144"/>
      <c r="VBY109" s="144"/>
      <c r="VBZ109" s="144"/>
      <c r="VCA109" s="144"/>
      <c r="VCB109" s="144"/>
      <c r="VCC109" s="144"/>
      <c r="VCD109" s="144"/>
      <c r="VCE109" s="144"/>
      <c r="VCF109" s="144"/>
      <c r="VCG109" s="144"/>
      <c r="VCH109" s="144"/>
      <c r="VCI109" s="144"/>
      <c r="VCJ109" s="144"/>
      <c r="VCK109" s="144"/>
      <c r="VCL109" s="144"/>
      <c r="VCM109" s="144"/>
      <c r="VCN109" s="144"/>
      <c r="VCO109" s="144"/>
      <c r="VCP109" s="144"/>
      <c r="VCQ109" s="144"/>
      <c r="VCR109" s="144"/>
      <c r="VCS109" s="144"/>
      <c r="VCT109" s="144"/>
      <c r="VCU109" s="144"/>
      <c r="VCV109" s="144"/>
      <c r="VCW109" s="144"/>
      <c r="VCX109" s="144"/>
      <c r="VCY109" s="144"/>
      <c r="VCZ109" s="144"/>
      <c r="VDA109" s="144"/>
      <c r="VDB109" s="144"/>
      <c r="VDC109" s="144"/>
      <c r="VDD109" s="144"/>
      <c r="VDE109" s="144"/>
      <c r="VDF109" s="144"/>
      <c r="VDG109" s="144"/>
      <c r="VDH109" s="144"/>
      <c r="VDI109" s="144"/>
      <c r="VDJ109" s="144"/>
      <c r="VDK109" s="144"/>
      <c r="VDL109" s="144"/>
      <c r="VDM109" s="144"/>
      <c r="VDN109" s="144"/>
      <c r="VDO109" s="144"/>
      <c r="VDP109" s="144"/>
      <c r="VDQ109" s="144"/>
      <c r="VDR109" s="144"/>
      <c r="VDS109" s="144"/>
      <c r="VDT109" s="144"/>
      <c r="VDU109" s="144"/>
      <c r="VDV109" s="144"/>
      <c r="VDW109" s="144"/>
      <c r="VDX109" s="144"/>
      <c r="VDY109" s="144"/>
      <c r="VDZ109" s="144"/>
      <c r="VEA109" s="144"/>
      <c r="VEB109" s="144"/>
      <c r="VEC109" s="144"/>
      <c r="VED109" s="144"/>
      <c r="VEE109" s="144"/>
      <c r="VEF109" s="144"/>
      <c r="VEG109" s="144"/>
      <c r="VEH109" s="144"/>
      <c r="VEI109" s="144"/>
      <c r="VEJ109" s="144"/>
      <c r="VEK109" s="144"/>
      <c r="VEL109" s="144"/>
      <c r="VEM109" s="144"/>
      <c r="VEN109" s="144"/>
      <c r="VEO109" s="144"/>
      <c r="VEP109" s="144"/>
      <c r="VEQ109" s="144"/>
      <c r="VER109" s="144"/>
      <c r="VES109" s="144"/>
      <c r="VET109" s="144"/>
      <c r="VEU109" s="144"/>
      <c r="VEV109" s="144"/>
      <c r="VEW109" s="144"/>
      <c r="VEX109" s="144"/>
      <c r="VEY109" s="144"/>
      <c r="VEZ109" s="144"/>
      <c r="VFA109" s="144"/>
      <c r="VFB109" s="144"/>
      <c r="VFC109" s="144"/>
      <c r="VFD109" s="144"/>
      <c r="VFE109" s="144"/>
      <c r="VFF109" s="144"/>
      <c r="VFG109" s="144"/>
      <c r="VFH109" s="144"/>
      <c r="VFI109" s="144"/>
      <c r="VFJ109" s="144"/>
      <c r="VFK109" s="144"/>
      <c r="VFL109" s="144"/>
      <c r="VFM109" s="144"/>
      <c r="VFN109" s="144"/>
      <c r="VFO109" s="144"/>
      <c r="VFP109" s="144"/>
      <c r="VFQ109" s="144"/>
      <c r="VFR109" s="144"/>
      <c r="VFS109" s="144"/>
      <c r="VFT109" s="144"/>
      <c r="VFU109" s="144"/>
      <c r="VFV109" s="144"/>
      <c r="VFW109" s="144"/>
      <c r="VFX109" s="144"/>
      <c r="VFY109" s="144"/>
      <c r="VFZ109" s="144"/>
      <c r="VGA109" s="144"/>
      <c r="VGB109" s="144"/>
      <c r="VGC109" s="144"/>
      <c r="VGD109" s="144"/>
      <c r="VGE109" s="144"/>
      <c r="VGF109" s="144"/>
      <c r="VGG109" s="144"/>
      <c r="VGH109" s="144"/>
      <c r="VGI109" s="144"/>
      <c r="VGJ109" s="144"/>
      <c r="VGK109" s="144"/>
      <c r="VGL109" s="144"/>
      <c r="VGM109" s="144"/>
      <c r="VGN109" s="144"/>
      <c r="VGO109" s="144"/>
      <c r="VGP109" s="144"/>
      <c r="VGQ109" s="144"/>
      <c r="VGR109" s="144"/>
      <c r="VGS109" s="144"/>
      <c r="VGT109" s="144"/>
      <c r="VGU109" s="144"/>
      <c r="VGV109" s="144"/>
      <c r="VGW109" s="144"/>
      <c r="VGX109" s="144"/>
      <c r="VGY109" s="144"/>
      <c r="VGZ109" s="144"/>
      <c r="VHA109" s="144"/>
      <c r="VHB109" s="144"/>
      <c r="VHC109" s="144"/>
      <c r="VHD109" s="144"/>
      <c r="VHE109" s="144"/>
      <c r="VHF109" s="144"/>
      <c r="VHG109" s="144"/>
      <c r="VHH109" s="144"/>
      <c r="VHI109" s="144"/>
      <c r="VHJ109" s="144"/>
      <c r="VHK109" s="144"/>
      <c r="VHL109" s="144"/>
      <c r="VHM109" s="144"/>
      <c r="VHN109" s="144"/>
      <c r="VHO109" s="144"/>
      <c r="VHP109" s="144"/>
      <c r="VHQ109" s="144"/>
      <c r="VHR109" s="144"/>
      <c r="VHS109" s="144"/>
      <c r="VHT109" s="144"/>
      <c r="VHU109" s="144"/>
      <c r="VHV109" s="144"/>
      <c r="VHW109" s="144"/>
      <c r="VHX109" s="144"/>
      <c r="VHY109" s="144"/>
      <c r="VHZ109" s="144"/>
      <c r="VIA109" s="144"/>
      <c r="VIB109" s="144"/>
      <c r="VIC109" s="144"/>
      <c r="VID109" s="144"/>
      <c r="VIE109" s="144"/>
      <c r="VIF109" s="144"/>
      <c r="VIG109" s="144"/>
      <c r="VIH109" s="144"/>
      <c r="VII109" s="144"/>
      <c r="VIJ109" s="144"/>
      <c r="VIK109" s="144"/>
      <c r="VIL109" s="144"/>
      <c r="VIM109" s="144"/>
      <c r="VIN109" s="144"/>
      <c r="VIO109" s="144"/>
      <c r="VIP109" s="144"/>
      <c r="VIQ109" s="144"/>
      <c r="VIR109" s="144"/>
      <c r="VIS109" s="144"/>
      <c r="VIT109" s="144"/>
      <c r="VIU109" s="144"/>
      <c r="VIV109" s="144"/>
      <c r="VIW109" s="144"/>
      <c r="VIX109" s="144"/>
      <c r="VIY109" s="144"/>
      <c r="VIZ109" s="144"/>
      <c r="VJA109" s="144"/>
      <c r="VJB109" s="144"/>
      <c r="VJC109" s="144"/>
      <c r="VJD109" s="144"/>
      <c r="VJE109" s="144"/>
      <c r="VJF109" s="144"/>
      <c r="VJG109" s="144"/>
      <c r="VJH109" s="144"/>
      <c r="VJI109" s="144"/>
      <c r="VJJ109" s="144"/>
      <c r="VJK109" s="144"/>
      <c r="VJL109" s="144"/>
      <c r="VJM109" s="144"/>
      <c r="VJN109" s="144"/>
      <c r="VJO109" s="144"/>
      <c r="VJP109" s="144"/>
      <c r="VJQ109" s="144"/>
      <c r="VJR109" s="144"/>
      <c r="VJS109" s="144"/>
      <c r="VJT109" s="144"/>
      <c r="VJU109" s="144"/>
      <c r="VJV109" s="144"/>
      <c r="VJW109" s="144"/>
      <c r="VJX109" s="144"/>
      <c r="VJY109" s="144"/>
      <c r="VJZ109" s="144"/>
      <c r="VKA109" s="144"/>
      <c r="VKB109" s="144"/>
      <c r="VKC109" s="144"/>
      <c r="VKD109" s="144"/>
      <c r="VKE109" s="144"/>
      <c r="VKF109" s="144"/>
      <c r="VKG109" s="144"/>
      <c r="VKH109" s="144"/>
      <c r="VKI109" s="144"/>
      <c r="VKJ109" s="144"/>
      <c r="VKK109" s="144"/>
      <c r="VKL109" s="144"/>
      <c r="VKM109" s="144"/>
      <c r="VKN109" s="144"/>
      <c r="VKO109" s="144"/>
      <c r="VKP109" s="144"/>
      <c r="VKQ109" s="144"/>
      <c r="VKR109" s="144"/>
      <c r="VKS109" s="144"/>
      <c r="VKT109" s="144"/>
      <c r="VKU109" s="144"/>
      <c r="VKV109" s="144"/>
      <c r="VKW109" s="144"/>
      <c r="VKX109" s="144"/>
      <c r="VKY109" s="144"/>
      <c r="VKZ109" s="144"/>
      <c r="VLA109" s="144"/>
      <c r="VLB109" s="144"/>
      <c r="VLC109" s="144"/>
      <c r="VLD109" s="144"/>
      <c r="VLE109" s="144"/>
      <c r="VLF109" s="144"/>
      <c r="VLG109" s="144"/>
      <c r="VLH109" s="144"/>
      <c r="VLI109" s="144"/>
      <c r="VLJ109" s="144"/>
      <c r="VLK109" s="144"/>
      <c r="VLL109" s="144"/>
      <c r="VLM109" s="144"/>
      <c r="VLN109" s="144"/>
      <c r="VLO109" s="144"/>
      <c r="VLP109" s="144"/>
      <c r="VLQ109" s="144"/>
      <c r="VLR109" s="144"/>
      <c r="VLS109" s="144"/>
      <c r="VLT109" s="144"/>
      <c r="VLU109" s="144"/>
      <c r="VLV109" s="144"/>
      <c r="VLW109" s="144"/>
      <c r="VLX109" s="144"/>
      <c r="VLY109" s="144"/>
      <c r="VLZ109" s="144"/>
      <c r="VMA109" s="144"/>
      <c r="VMB109" s="144"/>
      <c r="VMC109" s="144"/>
      <c r="VMD109" s="144"/>
      <c r="VME109" s="144"/>
      <c r="VMF109" s="144"/>
      <c r="VMG109" s="144"/>
      <c r="VMH109" s="144"/>
      <c r="VMI109" s="144"/>
      <c r="VMJ109" s="144"/>
      <c r="VMK109" s="144"/>
      <c r="VML109" s="144"/>
      <c r="VMM109" s="144"/>
      <c r="VMN109" s="144"/>
      <c r="VMO109" s="144"/>
      <c r="VMP109" s="144"/>
      <c r="VMQ109" s="144"/>
      <c r="VMR109" s="144"/>
      <c r="VMS109" s="144"/>
      <c r="VMT109" s="144"/>
      <c r="VMU109" s="144"/>
      <c r="VMV109" s="144"/>
      <c r="VMW109" s="144"/>
      <c r="VMX109" s="144"/>
      <c r="VMY109" s="144"/>
      <c r="VMZ109" s="144"/>
      <c r="VNA109" s="144"/>
      <c r="VNB109" s="144"/>
      <c r="VNC109" s="144"/>
      <c r="VND109" s="144"/>
      <c r="VNE109" s="144"/>
      <c r="VNF109" s="144"/>
      <c r="VNG109" s="144"/>
      <c r="VNH109" s="144"/>
      <c r="VNI109" s="144"/>
      <c r="VNJ109" s="144"/>
      <c r="VNK109" s="144"/>
      <c r="VNL109" s="144"/>
      <c r="VNM109" s="144"/>
      <c r="VNN109" s="144"/>
      <c r="VNO109" s="144"/>
      <c r="VNP109" s="144"/>
      <c r="VNQ109" s="144"/>
      <c r="VNR109" s="144"/>
      <c r="VNS109" s="144"/>
      <c r="VNT109" s="144"/>
      <c r="VNU109" s="144"/>
      <c r="VNV109" s="144"/>
      <c r="VNW109" s="144"/>
      <c r="VNX109" s="144"/>
      <c r="VNY109" s="144"/>
      <c r="VNZ109" s="144"/>
      <c r="VOA109" s="144"/>
      <c r="VOB109" s="144"/>
      <c r="VOC109" s="144"/>
      <c r="VOD109" s="144"/>
      <c r="VOE109" s="144"/>
      <c r="VOF109" s="144"/>
      <c r="VOG109" s="144"/>
      <c r="VOH109" s="144"/>
      <c r="VOI109" s="144"/>
      <c r="VOJ109" s="144"/>
      <c r="VOK109" s="144"/>
      <c r="VOL109" s="144"/>
      <c r="VOM109" s="144"/>
      <c r="VON109" s="144"/>
      <c r="VOO109" s="144"/>
      <c r="VOP109" s="144"/>
      <c r="VOQ109" s="144"/>
      <c r="VOR109" s="144"/>
      <c r="VOS109" s="144"/>
      <c r="VOT109" s="144"/>
      <c r="VOU109" s="144"/>
      <c r="VOV109" s="144"/>
      <c r="VOW109" s="144"/>
      <c r="VOX109" s="144"/>
      <c r="VOY109" s="144"/>
      <c r="VOZ109" s="144"/>
      <c r="VPA109" s="144"/>
      <c r="VPB109" s="144"/>
      <c r="VPC109" s="144"/>
      <c r="VPD109" s="144"/>
      <c r="VPE109" s="144"/>
      <c r="VPF109" s="144"/>
      <c r="VPG109" s="144"/>
      <c r="VPH109" s="144"/>
      <c r="VPI109" s="144"/>
      <c r="VPJ109" s="144"/>
      <c r="VPK109" s="144"/>
      <c r="VPL109" s="144"/>
      <c r="VPM109" s="144"/>
      <c r="VPN109" s="144"/>
      <c r="VPO109" s="144"/>
      <c r="VPP109" s="144"/>
      <c r="VPQ109" s="144"/>
      <c r="VPR109" s="144"/>
      <c r="VPS109" s="144"/>
      <c r="VPT109" s="144"/>
      <c r="VPU109" s="144"/>
      <c r="VPV109" s="144"/>
      <c r="VPW109" s="144"/>
      <c r="VPX109" s="144"/>
      <c r="VPY109" s="144"/>
      <c r="VPZ109" s="144"/>
      <c r="VQA109" s="144"/>
      <c r="VQB109" s="144"/>
      <c r="VQC109" s="144"/>
      <c r="VQD109" s="144"/>
      <c r="VQE109" s="144"/>
      <c r="VQF109" s="144"/>
      <c r="VQG109" s="144"/>
      <c r="VQH109" s="144"/>
      <c r="VQI109" s="144"/>
      <c r="VQJ109" s="144"/>
      <c r="VQK109" s="144"/>
      <c r="VQL109" s="144"/>
      <c r="VQM109" s="144"/>
      <c r="VQN109" s="144"/>
      <c r="VQO109" s="144"/>
      <c r="VQP109" s="144"/>
      <c r="VQQ109" s="144"/>
      <c r="VQR109" s="144"/>
      <c r="VQS109" s="144"/>
      <c r="VQT109" s="144"/>
      <c r="VQU109" s="144"/>
      <c r="VQV109" s="144"/>
      <c r="VQW109" s="144"/>
      <c r="VQX109" s="144"/>
      <c r="VQY109" s="144"/>
      <c r="VQZ109" s="144"/>
      <c r="VRA109" s="144"/>
      <c r="VRB109" s="144"/>
      <c r="VRC109" s="144"/>
      <c r="VRD109" s="144"/>
      <c r="VRE109" s="144"/>
      <c r="VRF109" s="144"/>
      <c r="VRG109" s="144"/>
      <c r="VRH109" s="144"/>
      <c r="VRI109" s="144"/>
      <c r="VRJ109" s="144"/>
      <c r="VRK109" s="144"/>
      <c r="VRL109" s="144"/>
      <c r="VRM109" s="144"/>
      <c r="VRN109" s="144"/>
      <c r="VRO109" s="144"/>
      <c r="VRP109" s="144"/>
      <c r="VRQ109" s="144"/>
      <c r="VRR109" s="144"/>
      <c r="VRS109" s="144"/>
      <c r="VRT109" s="144"/>
      <c r="VRU109" s="144"/>
      <c r="VRV109" s="144"/>
      <c r="VRW109" s="144"/>
      <c r="VRX109" s="144"/>
      <c r="VRY109" s="144"/>
      <c r="VRZ109" s="144"/>
      <c r="VSA109" s="144"/>
      <c r="VSB109" s="144"/>
      <c r="VSC109" s="144"/>
      <c r="VSD109" s="144"/>
      <c r="VSE109" s="144"/>
      <c r="VSF109" s="144"/>
      <c r="VSG109" s="144"/>
      <c r="VSH109" s="144"/>
      <c r="VSI109" s="144"/>
      <c r="VSJ109" s="144"/>
      <c r="VSK109" s="144"/>
      <c r="VSL109" s="144"/>
      <c r="VSM109" s="144"/>
      <c r="VSN109" s="144"/>
      <c r="VSO109" s="144"/>
      <c r="VSP109" s="144"/>
      <c r="VSQ109" s="144"/>
      <c r="VSR109" s="144"/>
      <c r="VSS109" s="144"/>
      <c r="VST109" s="144"/>
      <c r="VSU109" s="144"/>
      <c r="VSV109" s="144"/>
      <c r="VSW109" s="144"/>
      <c r="VSX109" s="144"/>
      <c r="VSY109" s="144"/>
      <c r="VSZ109" s="144"/>
      <c r="VTA109" s="144"/>
      <c r="VTB109" s="144"/>
      <c r="VTC109" s="144"/>
      <c r="VTD109" s="144"/>
      <c r="VTE109" s="144"/>
      <c r="VTF109" s="144"/>
      <c r="VTG109" s="144"/>
      <c r="VTH109" s="144"/>
      <c r="VTI109" s="144"/>
      <c r="VTJ109" s="144"/>
      <c r="VTK109" s="144"/>
      <c r="VTL109" s="144"/>
      <c r="VTM109" s="144"/>
      <c r="VTN109" s="144"/>
      <c r="VTO109" s="144"/>
      <c r="VTP109" s="144"/>
      <c r="VTQ109" s="144"/>
      <c r="VTR109" s="144"/>
      <c r="VTS109" s="144"/>
      <c r="VTT109" s="144"/>
      <c r="VTU109" s="144"/>
      <c r="VTV109" s="144"/>
      <c r="VTW109" s="144"/>
      <c r="VTX109" s="144"/>
      <c r="VTY109" s="144"/>
      <c r="VTZ109" s="144"/>
      <c r="VUA109" s="144"/>
      <c r="VUB109" s="144"/>
      <c r="VUC109" s="144"/>
      <c r="VUD109" s="144"/>
      <c r="VUE109" s="144"/>
      <c r="VUF109" s="144"/>
      <c r="VUG109" s="144"/>
      <c r="VUH109" s="144"/>
      <c r="VUI109" s="144"/>
      <c r="VUJ109" s="144"/>
      <c r="VUK109" s="144"/>
      <c r="VUL109" s="144"/>
      <c r="VUM109" s="144"/>
      <c r="VUN109" s="144"/>
      <c r="VUO109" s="144"/>
      <c r="VUP109" s="144"/>
      <c r="VUQ109" s="144"/>
      <c r="VUR109" s="144"/>
      <c r="VUS109" s="144"/>
      <c r="VUT109" s="144"/>
      <c r="VUU109" s="144"/>
      <c r="VUV109" s="144"/>
      <c r="VUW109" s="144"/>
      <c r="VUX109" s="144"/>
      <c r="VUY109" s="144"/>
      <c r="VUZ109" s="144"/>
      <c r="VVA109" s="144"/>
      <c r="VVB109" s="144"/>
      <c r="VVC109" s="144"/>
      <c r="VVD109" s="144"/>
      <c r="VVE109" s="144"/>
      <c r="VVF109" s="144"/>
      <c r="VVG109" s="144"/>
      <c r="VVH109" s="144"/>
      <c r="VVI109" s="144"/>
      <c r="VVJ109" s="144"/>
      <c r="VVK109" s="144"/>
      <c r="VVL109" s="144"/>
      <c r="VVM109" s="144"/>
      <c r="VVN109" s="144"/>
      <c r="VVO109" s="144"/>
      <c r="VVP109" s="144"/>
      <c r="VVQ109" s="144"/>
      <c r="VVR109" s="144"/>
      <c r="VVS109" s="144"/>
      <c r="VVT109" s="144"/>
      <c r="VVU109" s="144"/>
      <c r="VVV109" s="144"/>
      <c r="VVW109" s="144"/>
      <c r="VVX109" s="144"/>
      <c r="VVY109" s="144"/>
      <c r="VVZ109" s="144"/>
      <c r="VWA109" s="144"/>
      <c r="VWB109" s="144"/>
      <c r="VWC109" s="144"/>
      <c r="VWD109" s="144"/>
      <c r="VWE109" s="144"/>
      <c r="VWF109" s="144"/>
      <c r="VWG109" s="144"/>
      <c r="VWH109" s="144"/>
      <c r="VWI109" s="144"/>
      <c r="VWJ109" s="144"/>
      <c r="VWK109" s="144"/>
      <c r="VWL109" s="144"/>
      <c r="VWM109" s="144"/>
      <c r="VWN109" s="144"/>
      <c r="VWO109" s="144"/>
      <c r="VWP109" s="144"/>
      <c r="VWQ109" s="144"/>
      <c r="VWR109" s="144"/>
      <c r="VWS109" s="144"/>
      <c r="VWT109" s="144"/>
      <c r="VWU109" s="144"/>
      <c r="VWV109" s="144"/>
      <c r="VWW109" s="144"/>
      <c r="VWX109" s="144"/>
      <c r="VWY109" s="144"/>
      <c r="VWZ109" s="144"/>
      <c r="VXA109" s="144"/>
      <c r="VXB109" s="144"/>
      <c r="VXC109" s="144"/>
      <c r="VXD109" s="144"/>
      <c r="VXE109" s="144"/>
      <c r="VXF109" s="144"/>
      <c r="VXG109" s="144"/>
      <c r="VXH109" s="144"/>
      <c r="VXI109" s="144"/>
      <c r="VXJ109" s="144"/>
      <c r="VXK109" s="144"/>
      <c r="VXL109" s="144"/>
      <c r="VXM109" s="144"/>
      <c r="VXN109" s="144"/>
      <c r="VXO109" s="144"/>
      <c r="VXP109" s="144"/>
      <c r="VXQ109" s="144"/>
      <c r="VXR109" s="144"/>
      <c r="VXS109" s="144"/>
      <c r="VXT109" s="144"/>
      <c r="VXU109" s="144"/>
      <c r="VXV109" s="144"/>
      <c r="VXW109" s="144"/>
      <c r="VXX109" s="144"/>
      <c r="VXY109" s="144"/>
      <c r="VXZ109" s="144"/>
      <c r="VYA109" s="144"/>
      <c r="VYB109" s="144"/>
      <c r="VYC109" s="144"/>
      <c r="VYD109" s="144"/>
      <c r="VYE109" s="144"/>
      <c r="VYF109" s="144"/>
      <c r="VYG109" s="144"/>
      <c r="VYH109" s="144"/>
      <c r="VYI109" s="144"/>
      <c r="VYJ109" s="144"/>
      <c r="VYK109" s="144"/>
      <c r="VYL109" s="144"/>
      <c r="VYM109" s="144"/>
      <c r="VYN109" s="144"/>
      <c r="VYO109" s="144"/>
      <c r="VYP109" s="144"/>
      <c r="VYQ109" s="144"/>
      <c r="VYR109" s="144"/>
      <c r="VYS109" s="144"/>
      <c r="VYT109" s="144"/>
      <c r="VYU109" s="144"/>
      <c r="VYV109" s="144"/>
      <c r="VYW109" s="144"/>
      <c r="VYX109" s="144"/>
      <c r="VYY109" s="144"/>
      <c r="VYZ109" s="144"/>
      <c r="VZA109" s="144"/>
      <c r="VZB109" s="144"/>
      <c r="VZC109" s="144"/>
      <c r="VZD109" s="144"/>
      <c r="VZE109" s="144"/>
      <c r="VZF109" s="144"/>
      <c r="VZG109" s="144"/>
      <c r="VZH109" s="144"/>
      <c r="VZI109" s="144"/>
      <c r="VZJ109" s="144"/>
      <c r="VZK109" s="144"/>
      <c r="VZL109" s="144"/>
      <c r="VZM109" s="144"/>
      <c r="VZN109" s="144"/>
      <c r="VZO109" s="144"/>
      <c r="VZP109" s="144"/>
      <c r="VZQ109" s="144"/>
      <c r="VZR109" s="144"/>
      <c r="VZS109" s="144"/>
      <c r="VZT109" s="144"/>
      <c r="VZU109" s="144"/>
      <c r="VZV109" s="144"/>
      <c r="VZW109" s="144"/>
      <c r="VZX109" s="144"/>
      <c r="VZY109" s="144"/>
      <c r="VZZ109" s="144"/>
      <c r="WAA109" s="144"/>
      <c r="WAB109" s="144"/>
      <c r="WAC109" s="144"/>
      <c r="WAD109" s="144"/>
      <c r="WAE109" s="144"/>
      <c r="WAF109" s="144"/>
      <c r="WAG109" s="144"/>
      <c r="WAH109" s="144"/>
      <c r="WAI109" s="144"/>
      <c r="WAJ109" s="144"/>
      <c r="WAK109" s="144"/>
      <c r="WAL109" s="144"/>
      <c r="WAM109" s="144"/>
      <c r="WAN109" s="144"/>
      <c r="WAO109" s="144"/>
      <c r="WAP109" s="144"/>
      <c r="WAQ109" s="144"/>
      <c r="WAR109" s="144"/>
      <c r="WAS109" s="144"/>
      <c r="WAT109" s="144"/>
      <c r="WAU109" s="144"/>
      <c r="WAV109" s="144"/>
      <c r="WAW109" s="144"/>
      <c r="WAX109" s="144"/>
      <c r="WAY109" s="144"/>
      <c r="WAZ109" s="144"/>
      <c r="WBA109" s="144"/>
      <c r="WBB109" s="144"/>
      <c r="WBC109" s="144"/>
      <c r="WBD109" s="144"/>
      <c r="WBE109" s="144"/>
      <c r="WBF109" s="144"/>
      <c r="WBG109" s="144"/>
      <c r="WBH109" s="144"/>
      <c r="WBI109" s="144"/>
      <c r="WBJ109" s="144"/>
      <c r="WBK109" s="144"/>
      <c r="WBL109" s="144"/>
      <c r="WBM109" s="144"/>
      <c r="WBN109" s="144"/>
      <c r="WBO109" s="144"/>
      <c r="WBP109" s="144"/>
      <c r="WBQ109" s="144"/>
      <c r="WBR109" s="144"/>
      <c r="WBS109" s="144"/>
      <c r="WBT109" s="144"/>
      <c r="WBU109" s="144"/>
      <c r="WBV109" s="144"/>
      <c r="WBW109" s="144"/>
      <c r="WBX109" s="144"/>
      <c r="WBY109" s="144"/>
      <c r="WBZ109" s="144"/>
      <c r="WCA109" s="144"/>
      <c r="WCB109" s="144"/>
      <c r="WCC109" s="144"/>
      <c r="WCD109" s="144"/>
      <c r="WCE109" s="144"/>
      <c r="WCF109" s="144"/>
      <c r="WCG109" s="144"/>
      <c r="WCH109" s="144"/>
      <c r="WCI109" s="144"/>
      <c r="WCJ109" s="144"/>
      <c r="WCK109" s="144"/>
      <c r="WCL109" s="144"/>
      <c r="WCM109" s="144"/>
      <c r="WCN109" s="144"/>
      <c r="WCO109" s="144"/>
      <c r="WCP109" s="144"/>
      <c r="WCQ109" s="144"/>
      <c r="WCR109" s="144"/>
      <c r="WCS109" s="144"/>
      <c r="WCT109" s="144"/>
      <c r="WCU109" s="144"/>
      <c r="WCV109" s="144"/>
      <c r="WCW109" s="144"/>
      <c r="WCX109" s="144"/>
      <c r="WCY109" s="144"/>
      <c r="WCZ109" s="144"/>
      <c r="WDA109" s="144"/>
      <c r="WDB109" s="144"/>
      <c r="WDC109" s="144"/>
      <c r="WDD109" s="144"/>
      <c r="WDE109" s="144"/>
      <c r="WDF109" s="144"/>
      <c r="WDG109" s="144"/>
      <c r="WDH109" s="144"/>
      <c r="WDI109" s="144"/>
      <c r="WDJ109" s="144"/>
      <c r="WDK109" s="144"/>
      <c r="WDL109" s="144"/>
      <c r="WDM109" s="144"/>
      <c r="WDN109" s="144"/>
      <c r="WDO109" s="144"/>
      <c r="WDP109" s="144"/>
      <c r="WDQ109" s="144"/>
      <c r="WDR109" s="144"/>
      <c r="WDS109" s="144"/>
      <c r="WDT109" s="144"/>
      <c r="WDU109" s="144"/>
      <c r="WDV109" s="144"/>
      <c r="WDW109" s="144"/>
      <c r="WDX109" s="144"/>
      <c r="WDY109" s="144"/>
      <c r="WDZ109" s="144"/>
      <c r="WEA109" s="144"/>
      <c r="WEB109" s="144"/>
      <c r="WEC109" s="144"/>
      <c r="WED109" s="144"/>
      <c r="WEE109" s="144"/>
      <c r="WEF109" s="144"/>
      <c r="WEG109" s="144"/>
      <c r="WEH109" s="144"/>
      <c r="WEI109" s="144"/>
      <c r="WEJ109" s="144"/>
      <c r="WEK109" s="144"/>
      <c r="WEL109" s="144"/>
      <c r="WEM109" s="144"/>
      <c r="WEN109" s="144"/>
      <c r="WEO109" s="144"/>
      <c r="WEP109" s="144"/>
      <c r="WEQ109" s="144"/>
      <c r="WER109" s="144"/>
      <c r="WES109" s="144"/>
      <c r="WET109" s="144"/>
      <c r="WEU109" s="144"/>
      <c r="WEV109" s="144"/>
      <c r="WEW109" s="144"/>
      <c r="WEX109" s="144"/>
      <c r="WEY109" s="144"/>
      <c r="WEZ109" s="144"/>
      <c r="WFA109" s="144"/>
      <c r="WFB109" s="144"/>
      <c r="WFC109" s="144"/>
      <c r="WFD109" s="144"/>
      <c r="WFE109" s="144"/>
      <c r="WFF109" s="144"/>
      <c r="WFG109" s="144"/>
      <c r="WFH109" s="144"/>
      <c r="WFI109" s="144"/>
      <c r="WFJ109" s="144"/>
      <c r="WFK109" s="144"/>
      <c r="WFL109" s="144"/>
      <c r="WFM109" s="144"/>
      <c r="WFN109" s="144"/>
      <c r="WFO109" s="144"/>
      <c r="WFP109" s="144"/>
      <c r="WFQ109" s="144"/>
      <c r="WFR109" s="144"/>
      <c r="WFS109" s="144"/>
      <c r="WFT109" s="144"/>
      <c r="WFU109" s="144"/>
      <c r="WFV109" s="144"/>
      <c r="WFW109" s="144"/>
      <c r="WFX109" s="144"/>
      <c r="WFY109" s="144"/>
      <c r="WFZ109" s="144"/>
      <c r="WGA109" s="144"/>
      <c r="WGB109" s="144"/>
      <c r="WGC109" s="144"/>
      <c r="WGD109" s="144"/>
      <c r="WGE109" s="144"/>
      <c r="WGF109" s="144"/>
      <c r="WGG109" s="144"/>
      <c r="WGH109" s="144"/>
      <c r="WGI109" s="144"/>
      <c r="WGJ109" s="144"/>
      <c r="WGK109" s="144"/>
      <c r="WGL109" s="144"/>
      <c r="WGM109" s="144"/>
      <c r="WGN109" s="144"/>
      <c r="WGO109" s="144"/>
      <c r="WGP109" s="144"/>
      <c r="WGQ109" s="144"/>
      <c r="WGR109" s="144"/>
      <c r="WGS109" s="144"/>
      <c r="WGT109" s="144"/>
      <c r="WGU109" s="144"/>
      <c r="WGV109" s="144"/>
      <c r="WGW109" s="144"/>
      <c r="WGX109" s="144"/>
      <c r="WGY109" s="144"/>
      <c r="WGZ109" s="144"/>
      <c r="WHA109" s="144"/>
      <c r="WHB109" s="144"/>
      <c r="WHC109" s="144"/>
      <c r="WHD109" s="144"/>
      <c r="WHE109" s="144"/>
      <c r="WHF109" s="144"/>
      <c r="WHG109" s="144"/>
      <c r="WHH109" s="144"/>
      <c r="WHI109" s="144"/>
      <c r="WHJ109" s="144"/>
      <c r="WHK109" s="144"/>
      <c r="WHL109" s="144"/>
      <c r="WHM109" s="144"/>
      <c r="WHN109" s="144"/>
      <c r="WHO109" s="144"/>
      <c r="WHP109" s="144"/>
      <c r="WHQ109" s="144"/>
      <c r="WHR109" s="144"/>
      <c r="WHS109" s="144"/>
      <c r="WHT109" s="144"/>
      <c r="WHU109" s="144"/>
      <c r="WHV109" s="144"/>
      <c r="WHW109" s="144"/>
      <c r="WHX109" s="144"/>
      <c r="WHY109" s="144"/>
      <c r="WHZ109" s="144"/>
      <c r="WIA109" s="144"/>
      <c r="WIB109" s="144"/>
      <c r="WIC109" s="144"/>
      <c r="WID109" s="144"/>
      <c r="WIE109" s="144"/>
      <c r="WIF109" s="144"/>
      <c r="WIG109" s="144"/>
      <c r="WIH109" s="144"/>
      <c r="WII109" s="144"/>
      <c r="WIJ109" s="144"/>
      <c r="WIK109" s="144"/>
      <c r="WIL109" s="144"/>
      <c r="WIM109" s="144"/>
      <c r="WIN109" s="144"/>
      <c r="WIO109" s="144"/>
      <c r="WIP109" s="144"/>
      <c r="WIQ109" s="144"/>
      <c r="WIR109" s="144"/>
      <c r="WIS109" s="144"/>
      <c r="WIT109" s="144"/>
      <c r="WIU109" s="144"/>
      <c r="WIV109" s="144"/>
      <c r="WIW109" s="144"/>
      <c r="WIX109" s="144"/>
      <c r="WIY109" s="144"/>
      <c r="WIZ109" s="144"/>
      <c r="WJA109" s="144"/>
      <c r="WJB109" s="144"/>
      <c r="WJC109" s="144"/>
      <c r="WJD109" s="144"/>
      <c r="WJE109" s="144"/>
      <c r="WJF109" s="144"/>
      <c r="WJG109" s="144"/>
      <c r="WJH109" s="144"/>
      <c r="WJI109" s="144"/>
      <c r="WJJ109" s="144"/>
      <c r="WJK109" s="144"/>
      <c r="WJL109" s="144"/>
      <c r="WJM109" s="144"/>
      <c r="WJN109" s="144"/>
      <c r="WJO109" s="144"/>
      <c r="WJP109" s="144"/>
      <c r="WJQ109" s="144"/>
      <c r="WJR109" s="144"/>
      <c r="WJS109" s="144"/>
      <c r="WJT109" s="144"/>
      <c r="WJU109" s="144"/>
      <c r="WJV109" s="144"/>
      <c r="WJW109" s="144"/>
      <c r="WJX109" s="144"/>
      <c r="WJY109" s="144"/>
      <c r="WJZ109" s="144"/>
      <c r="WKA109" s="144"/>
      <c r="WKB109" s="144"/>
      <c r="WKC109" s="144"/>
      <c r="WKD109" s="144"/>
      <c r="WKE109" s="144"/>
      <c r="WKF109" s="144"/>
      <c r="WKG109" s="144"/>
      <c r="WKH109" s="144"/>
      <c r="WKI109" s="144"/>
      <c r="WKJ109" s="144"/>
      <c r="WKK109" s="144"/>
      <c r="WKL109" s="144"/>
      <c r="WKM109" s="144"/>
      <c r="WKN109" s="144"/>
      <c r="WKO109" s="144"/>
      <c r="WKP109" s="144"/>
      <c r="WKQ109" s="144"/>
      <c r="WKR109" s="144"/>
      <c r="WKS109" s="144"/>
      <c r="WKT109" s="144"/>
      <c r="WKU109" s="144"/>
      <c r="WKV109" s="144"/>
      <c r="WKW109" s="144"/>
      <c r="WKX109" s="144"/>
      <c r="WKY109" s="144"/>
      <c r="WKZ109" s="144"/>
      <c r="WLA109" s="144"/>
      <c r="WLB109" s="144"/>
      <c r="WLC109" s="144"/>
      <c r="WLD109" s="144"/>
      <c r="WLE109" s="144"/>
      <c r="WLF109" s="144"/>
      <c r="WLG109" s="144"/>
      <c r="WLH109" s="144"/>
      <c r="WLI109" s="144"/>
      <c r="WLJ109" s="144"/>
      <c r="WLK109" s="144"/>
      <c r="WLL109" s="144"/>
      <c r="WLM109" s="144"/>
      <c r="WLN109" s="144"/>
      <c r="WLO109" s="144"/>
      <c r="WLP109" s="144"/>
      <c r="WLQ109" s="144"/>
      <c r="WLR109" s="144"/>
      <c r="WLS109" s="144"/>
      <c r="WLT109" s="144"/>
      <c r="WLU109" s="144"/>
      <c r="WLV109" s="144"/>
      <c r="WLW109" s="144"/>
      <c r="WLX109" s="144"/>
      <c r="WLY109" s="144"/>
      <c r="WLZ109" s="144"/>
      <c r="WMA109" s="144"/>
      <c r="WMB109" s="144"/>
      <c r="WMC109" s="144"/>
      <c r="WMD109" s="144"/>
      <c r="WME109" s="144"/>
      <c r="WMF109" s="144"/>
      <c r="WMG109" s="144"/>
      <c r="WMH109" s="144"/>
      <c r="WMI109" s="144"/>
      <c r="WMJ109" s="144"/>
      <c r="WMK109" s="144"/>
      <c r="WML109" s="144"/>
      <c r="WMM109" s="144"/>
      <c r="WMN109" s="144"/>
      <c r="WMO109" s="144"/>
      <c r="WMP109" s="144"/>
      <c r="WMQ109" s="144"/>
      <c r="WMR109" s="144"/>
      <c r="WMS109" s="144"/>
      <c r="WMT109" s="144"/>
      <c r="WMU109" s="144"/>
      <c r="WMV109" s="144"/>
      <c r="WMW109" s="144"/>
      <c r="WMX109" s="144"/>
      <c r="WMY109" s="144"/>
      <c r="WMZ109" s="144"/>
      <c r="WNA109" s="144"/>
      <c r="WNB109" s="144"/>
      <c r="WNC109" s="144"/>
      <c r="WND109" s="144"/>
      <c r="WNE109" s="144"/>
      <c r="WNF109" s="144"/>
      <c r="WNG109" s="144"/>
      <c r="WNH109" s="144"/>
      <c r="WNI109" s="144"/>
      <c r="WNJ109" s="144"/>
      <c r="WNK109" s="144"/>
      <c r="WNL109" s="144"/>
      <c r="WNM109" s="144"/>
      <c r="WNN109" s="144"/>
      <c r="WNO109" s="144"/>
      <c r="WNP109" s="144"/>
      <c r="WNQ109" s="144"/>
      <c r="WNR109" s="144"/>
      <c r="WNS109" s="144"/>
      <c r="WNT109" s="144"/>
      <c r="WNU109" s="144"/>
      <c r="WNV109" s="144"/>
      <c r="WNW109" s="144"/>
      <c r="WNX109" s="144"/>
      <c r="WNY109" s="144"/>
      <c r="WNZ109" s="144"/>
      <c r="WOA109" s="144"/>
      <c r="WOB109" s="144"/>
      <c r="WOC109" s="144"/>
      <c r="WOD109" s="144"/>
      <c r="WOE109" s="144"/>
      <c r="WOF109" s="144"/>
      <c r="WOG109" s="144"/>
      <c r="WOH109" s="144"/>
      <c r="WOI109" s="144"/>
      <c r="WOJ109" s="144"/>
      <c r="WOK109" s="144"/>
      <c r="WOL109" s="144"/>
      <c r="WOM109" s="144"/>
      <c r="WON109" s="144"/>
      <c r="WOO109" s="144"/>
      <c r="WOP109" s="144"/>
      <c r="WOQ109" s="144"/>
      <c r="WOR109" s="144"/>
      <c r="WOS109" s="144"/>
      <c r="WOT109" s="144"/>
      <c r="WOU109" s="144"/>
      <c r="WOV109" s="144"/>
      <c r="WOW109" s="144"/>
      <c r="WOX109" s="144"/>
      <c r="WOY109" s="144"/>
      <c r="WOZ109" s="144"/>
      <c r="WPA109" s="144"/>
      <c r="WPB109" s="144"/>
      <c r="WPC109" s="144"/>
      <c r="WPD109" s="144"/>
      <c r="WPE109" s="144"/>
      <c r="WPF109" s="144"/>
      <c r="WPG109" s="144"/>
      <c r="WPH109" s="144"/>
      <c r="WPI109" s="144"/>
      <c r="WPJ109" s="144"/>
      <c r="WPK109" s="144"/>
      <c r="WPL109" s="144"/>
      <c r="WPM109" s="144"/>
      <c r="WPN109" s="144"/>
      <c r="WPO109" s="144"/>
      <c r="WPP109" s="144"/>
      <c r="WPQ109" s="144"/>
      <c r="WPR109" s="144"/>
      <c r="WPS109" s="144"/>
      <c r="WPT109" s="144"/>
      <c r="WPU109" s="144"/>
      <c r="WPV109" s="144"/>
      <c r="WPW109" s="144"/>
      <c r="WPX109" s="144"/>
      <c r="WPY109" s="144"/>
      <c r="WPZ109" s="144"/>
      <c r="WQA109" s="144"/>
      <c r="WQB109" s="144"/>
      <c r="WQC109" s="144"/>
      <c r="WQD109" s="144"/>
      <c r="WQE109" s="144"/>
      <c r="WQF109" s="144"/>
      <c r="WQG109" s="144"/>
      <c r="WQH109" s="144"/>
      <c r="WQI109" s="144"/>
      <c r="WQJ109" s="144"/>
      <c r="WQK109" s="144"/>
      <c r="WQL109" s="144"/>
      <c r="WQM109" s="144"/>
      <c r="WQN109" s="144"/>
      <c r="WQO109" s="144"/>
      <c r="WQP109" s="144"/>
      <c r="WQQ109" s="144"/>
      <c r="WQR109" s="144"/>
      <c r="WQS109" s="144"/>
      <c r="WQT109" s="144"/>
      <c r="WQU109" s="144"/>
      <c r="WQV109" s="144"/>
      <c r="WQW109" s="144"/>
      <c r="WQX109" s="144"/>
      <c r="WQY109" s="144"/>
      <c r="WQZ109" s="144"/>
      <c r="WRA109" s="144"/>
      <c r="WRB109" s="144"/>
      <c r="WRC109" s="144"/>
      <c r="WRD109" s="144"/>
      <c r="WRE109" s="144"/>
      <c r="WRF109" s="144"/>
      <c r="WRG109" s="144"/>
      <c r="WRH109" s="144"/>
      <c r="WRI109" s="144"/>
      <c r="WRJ109" s="144"/>
      <c r="WRK109" s="144"/>
      <c r="WRL109" s="144"/>
      <c r="WRM109" s="144"/>
      <c r="WRN109" s="144"/>
      <c r="WRO109" s="144"/>
      <c r="WRP109" s="144"/>
      <c r="WRQ109" s="144"/>
      <c r="WRR109" s="144"/>
      <c r="WRS109" s="144"/>
      <c r="WRT109" s="144"/>
      <c r="WRU109" s="144"/>
      <c r="WRV109" s="144"/>
      <c r="WRW109" s="144"/>
      <c r="WRX109" s="144"/>
      <c r="WRY109" s="144"/>
      <c r="WRZ109" s="144"/>
      <c r="WSA109" s="144"/>
      <c r="WSB109" s="144"/>
      <c r="WSC109" s="144"/>
      <c r="WSD109" s="144"/>
      <c r="WSE109" s="144"/>
      <c r="WSF109" s="144"/>
      <c r="WSG109" s="144"/>
      <c r="WSH109" s="144"/>
      <c r="WSI109" s="144"/>
      <c r="WSJ109" s="144"/>
      <c r="WSK109" s="144"/>
      <c r="WSL109" s="144"/>
      <c r="WSM109" s="144"/>
      <c r="WSN109" s="144"/>
      <c r="WSO109" s="144"/>
      <c r="WSP109" s="144"/>
      <c r="WSQ109" s="144"/>
      <c r="WSR109" s="144"/>
      <c r="WSS109" s="144"/>
      <c r="WST109" s="144"/>
      <c r="WSU109" s="144"/>
      <c r="WSV109" s="144"/>
      <c r="WSW109" s="144"/>
      <c r="WSX109" s="144"/>
      <c r="WSY109" s="144"/>
      <c r="WSZ109" s="144"/>
      <c r="WTA109" s="144"/>
      <c r="WTB109" s="144"/>
      <c r="WTC109" s="144"/>
      <c r="WTD109" s="144"/>
      <c r="WTE109" s="144"/>
      <c r="WTF109" s="144"/>
      <c r="WTG109" s="144"/>
      <c r="WTH109" s="144"/>
      <c r="WTI109" s="144"/>
      <c r="WTJ109" s="144"/>
      <c r="WTK109" s="144"/>
      <c r="WTL109" s="144"/>
      <c r="WTM109" s="144"/>
      <c r="WTN109" s="144"/>
      <c r="WTO109" s="144"/>
      <c r="WTP109" s="144"/>
      <c r="WTQ109" s="144"/>
      <c r="WTR109" s="144"/>
      <c r="WTS109" s="144"/>
      <c r="WTT109" s="144"/>
      <c r="WTU109" s="144"/>
      <c r="WTV109" s="144"/>
      <c r="WTW109" s="144"/>
      <c r="WTX109" s="144"/>
      <c r="WTY109" s="144"/>
      <c r="WTZ109" s="144"/>
      <c r="WUA109" s="144"/>
      <c r="WUB109" s="144"/>
      <c r="WUC109" s="144"/>
      <c r="WUD109" s="144"/>
      <c r="WUE109" s="144"/>
      <c r="WUF109" s="144"/>
      <c r="WUG109" s="144"/>
      <c r="WUH109" s="144"/>
      <c r="WUI109" s="144"/>
      <c r="WUJ109" s="144"/>
      <c r="WUK109" s="144"/>
      <c r="WUL109" s="144"/>
      <c r="WUM109" s="144"/>
      <c r="WUN109" s="144"/>
      <c r="WUO109" s="144"/>
      <c r="WUP109" s="144"/>
      <c r="WUQ109" s="144"/>
      <c r="WUR109" s="144"/>
      <c r="WUS109" s="144"/>
      <c r="WUT109" s="144"/>
      <c r="WUU109" s="144"/>
      <c r="WUV109" s="144"/>
      <c r="WUW109" s="144"/>
      <c r="WUX109" s="144"/>
      <c r="WUY109" s="144"/>
      <c r="WUZ109" s="144"/>
      <c r="WVA109" s="144"/>
      <c r="WVB109" s="144"/>
      <c r="WVC109" s="144"/>
      <c r="WVD109" s="144"/>
      <c r="WVE109" s="144"/>
      <c r="WVF109" s="144"/>
      <c r="WVG109" s="144"/>
      <c r="WVH109" s="144"/>
      <c r="WVI109" s="144"/>
      <c r="WVJ109" s="144"/>
      <c r="WVK109" s="144"/>
      <c r="WVL109" s="144"/>
      <c r="WVM109" s="144"/>
      <c r="WVN109" s="144"/>
      <c r="WVO109" s="144"/>
      <c r="WVP109" s="144"/>
      <c r="WVQ109" s="144"/>
      <c r="WVR109" s="144"/>
      <c r="WVS109" s="144"/>
      <c r="WVT109" s="144"/>
      <c r="WVU109" s="144"/>
      <c r="WVV109" s="144"/>
      <c r="WVW109" s="144"/>
      <c r="WVX109" s="144"/>
      <c r="WVY109" s="144"/>
      <c r="WVZ109" s="144"/>
      <c r="WWA109" s="144"/>
      <c r="WWB109" s="144"/>
      <c r="WWC109" s="144"/>
      <c r="WWD109" s="144"/>
      <c r="WWE109" s="144"/>
      <c r="WWF109" s="144"/>
      <c r="WWG109" s="144"/>
      <c r="WWH109" s="144"/>
      <c r="WWI109" s="144"/>
      <c r="WWJ109" s="144"/>
      <c r="WWK109" s="144"/>
      <c r="WWL109" s="144"/>
      <c r="WWM109" s="144"/>
      <c r="WWN109" s="144"/>
      <c r="WWO109" s="144"/>
      <c r="WWP109" s="144"/>
      <c r="WWQ109" s="144"/>
      <c r="WWR109" s="144"/>
      <c r="WWS109" s="144"/>
      <c r="WWT109" s="144"/>
      <c r="WWU109" s="144"/>
      <c r="WWV109" s="144"/>
      <c r="WWW109" s="144"/>
      <c r="WWX109" s="144"/>
      <c r="WWY109" s="144"/>
      <c r="WWZ109" s="144"/>
      <c r="WXA109" s="144"/>
      <c r="WXB109" s="144"/>
      <c r="WXC109" s="144"/>
      <c r="WXD109" s="144"/>
      <c r="WXE109" s="144"/>
      <c r="WXF109" s="144"/>
      <c r="WXG109" s="144"/>
      <c r="WXH109" s="144"/>
      <c r="WXI109" s="144"/>
      <c r="WXJ109" s="144"/>
      <c r="WXK109" s="144"/>
      <c r="WXL109" s="144"/>
      <c r="WXM109" s="144"/>
      <c r="WXN109" s="144"/>
      <c r="WXO109" s="144"/>
      <c r="WXP109" s="144"/>
      <c r="WXQ109" s="144"/>
      <c r="WXR109" s="144"/>
      <c r="WXS109" s="144"/>
      <c r="WXT109" s="144"/>
      <c r="WXU109" s="144"/>
      <c r="WXV109" s="144"/>
      <c r="WXW109" s="144"/>
      <c r="WXX109" s="144"/>
      <c r="WXY109" s="144"/>
      <c r="WXZ109" s="144"/>
      <c r="WYA109" s="144"/>
      <c r="WYB109" s="144"/>
      <c r="WYC109" s="144"/>
      <c r="WYD109" s="144"/>
      <c r="WYE109" s="144"/>
      <c r="WYF109" s="144"/>
      <c r="WYG109" s="144"/>
      <c r="WYH109" s="144"/>
      <c r="WYI109" s="144"/>
      <c r="WYJ109" s="144"/>
      <c r="WYK109" s="144"/>
      <c r="WYL109" s="144"/>
      <c r="WYM109" s="144"/>
      <c r="WYN109" s="144"/>
      <c r="WYO109" s="144"/>
      <c r="WYP109" s="144"/>
      <c r="WYQ109" s="144"/>
      <c r="WYR109" s="144"/>
      <c r="WYS109" s="144"/>
      <c r="WYT109" s="144"/>
      <c r="WYU109" s="144"/>
      <c r="WYV109" s="144"/>
      <c r="WYW109" s="144"/>
      <c r="WYX109" s="144"/>
      <c r="WYY109" s="144"/>
      <c r="WYZ109" s="144"/>
      <c r="WZA109" s="144"/>
      <c r="WZB109" s="144"/>
      <c r="WZC109" s="144"/>
      <c r="WZD109" s="144"/>
      <c r="WZE109" s="144"/>
      <c r="WZF109" s="144"/>
      <c r="WZG109" s="144"/>
      <c r="WZH109" s="144"/>
      <c r="WZI109" s="144"/>
      <c r="WZJ109" s="144"/>
      <c r="WZK109" s="144"/>
      <c r="WZL109" s="144"/>
      <c r="WZM109" s="144"/>
      <c r="WZN109" s="144"/>
      <c r="WZO109" s="144"/>
      <c r="WZP109" s="144"/>
      <c r="WZQ109" s="144"/>
      <c r="WZR109" s="144"/>
      <c r="WZS109" s="144"/>
      <c r="WZT109" s="144"/>
      <c r="WZU109" s="144"/>
      <c r="WZV109" s="144"/>
      <c r="WZW109" s="144"/>
      <c r="WZX109" s="144"/>
      <c r="WZY109" s="144"/>
      <c r="WZZ109" s="144"/>
      <c r="XAA109" s="144"/>
      <c r="XAB109" s="144"/>
      <c r="XAC109" s="144"/>
      <c r="XAD109" s="144"/>
      <c r="XAE109" s="144"/>
      <c r="XAF109" s="144"/>
      <c r="XAG109" s="144"/>
      <c r="XAH109" s="144"/>
      <c r="XAI109" s="144"/>
      <c r="XAJ109" s="144"/>
      <c r="XAK109" s="144"/>
      <c r="XAL109" s="144"/>
      <c r="XAM109" s="144"/>
      <c r="XAN109" s="144"/>
      <c r="XAO109" s="144"/>
      <c r="XAP109" s="144"/>
      <c r="XAQ109" s="144"/>
      <c r="XAR109" s="144"/>
      <c r="XAS109" s="144"/>
      <c r="XAT109" s="144"/>
      <c r="XAU109" s="144"/>
      <c r="XAV109" s="144"/>
      <c r="XAW109" s="144"/>
      <c r="XAX109" s="144"/>
      <c r="XAY109" s="144"/>
      <c r="XAZ109" s="144"/>
      <c r="XBA109" s="144"/>
      <c r="XBB109" s="144"/>
      <c r="XBC109" s="144"/>
      <c r="XBD109" s="144"/>
      <c r="XBE109" s="144"/>
      <c r="XBF109" s="144"/>
      <c r="XBG109" s="144"/>
      <c r="XBH109" s="144"/>
      <c r="XBI109" s="144"/>
      <c r="XBJ109" s="144"/>
      <c r="XBK109" s="144"/>
      <c r="XBL109" s="144"/>
      <c r="XBM109" s="144"/>
      <c r="XBN109" s="144"/>
      <c r="XBO109" s="144"/>
      <c r="XBP109" s="144"/>
      <c r="XBQ109" s="144"/>
      <c r="XBR109" s="144"/>
      <c r="XBS109" s="144"/>
      <c r="XBT109" s="144"/>
      <c r="XBU109" s="144"/>
      <c r="XBV109" s="144"/>
      <c r="XBW109" s="144"/>
      <c r="XBX109" s="144"/>
      <c r="XBY109" s="144"/>
      <c r="XBZ109" s="144"/>
      <c r="XCA109" s="144"/>
      <c r="XCB109" s="144"/>
      <c r="XCC109" s="144"/>
      <c r="XCD109" s="144"/>
      <c r="XCE109" s="144"/>
      <c r="XCF109" s="144"/>
      <c r="XCG109" s="144"/>
      <c r="XCH109" s="144"/>
      <c r="XCI109" s="144"/>
      <c r="XCJ109" s="144"/>
      <c r="XCK109" s="144"/>
      <c r="XCL109" s="144"/>
      <c r="XCM109" s="144"/>
      <c r="XCN109" s="144"/>
      <c r="XCO109" s="144"/>
      <c r="XCP109" s="144"/>
      <c r="XCQ109" s="144"/>
      <c r="XCR109" s="144"/>
      <c r="XCS109" s="144"/>
      <c r="XCT109" s="144"/>
      <c r="XCU109" s="144"/>
      <c r="XCV109" s="144"/>
      <c r="XCW109" s="144"/>
      <c r="XCX109" s="144"/>
      <c r="XCY109" s="144"/>
      <c r="XCZ109" s="144"/>
      <c r="XDA109" s="144"/>
      <c r="XDB109" s="144"/>
      <c r="XDC109" s="144"/>
      <c r="XDD109" s="144"/>
      <c r="XDE109" s="144"/>
      <c r="XDF109" s="144"/>
      <c r="XDG109" s="144"/>
      <c r="XDH109" s="144"/>
      <c r="XDI109" s="144"/>
      <c r="XDJ109" s="144"/>
      <c r="XDK109" s="144"/>
      <c r="XDL109" s="144"/>
      <c r="XDM109" s="144"/>
      <c r="XDN109" s="144"/>
      <c r="XDO109" s="144"/>
      <c r="XDP109" s="144"/>
      <c r="XDQ109" s="144"/>
      <c r="XDR109" s="144"/>
      <c r="XDS109" s="144"/>
      <c r="XDT109" s="144"/>
      <c r="XDU109" s="144"/>
      <c r="XDV109" s="144"/>
      <c r="XDW109" s="144"/>
      <c r="XDX109" s="144"/>
      <c r="XDY109" s="144"/>
      <c r="XDZ109" s="144"/>
      <c r="XEA109" s="144"/>
      <c r="XEB109" s="144"/>
      <c r="XEC109" s="144"/>
      <c r="XED109" s="144"/>
      <c r="XEE109" s="144"/>
      <c r="XEF109" s="144"/>
      <c r="XEG109" s="144"/>
      <c r="XEH109" s="144"/>
      <c r="XEI109" s="144"/>
      <c r="XEJ109" s="144"/>
      <c r="XEK109" s="144"/>
      <c r="XEL109" s="144"/>
      <c r="XEM109" s="144"/>
      <c r="XEN109" s="144"/>
      <c r="XEO109" s="144"/>
      <c r="XEP109" s="144"/>
      <c r="XEQ109" s="144"/>
      <c r="XER109" s="144"/>
      <c r="XES109" s="144"/>
      <c r="XET109" s="144"/>
      <c r="XEU109" s="144"/>
      <c r="XEV109" s="144"/>
    </row>
    <row r="110" spans="1:16376" ht="12" hidden="1" customHeight="1">
      <c r="A110" s="68">
        <v>2024</v>
      </c>
      <c r="B110" s="76" t="s">
        <v>12</v>
      </c>
      <c r="C110" s="77">
        <v>-4.5921115000000174</v>
      </c>
      <c r="D110" s="77">
        <v>-11.42350000000002</v>
      </c>
      <c r="E110" s="83">
        <v>1.8249999999997435E-2</v>
      </c>
      <c r="F110" s="77">
        <v>1.1405110000000107</v>
      </c>
      <c r="G110" s="77">
        <v>17.581322</v>
      </c>
    </row>
    <row r="111" spans="1:16376" ht="12" hidden="1" customHeight="1">
      <c r="A111" s="68"/>
      <c r="B111" s="67" t="s">
        <v>13</v>
      </c>
      <c r="C111" s="77">
        <v>-1.211300000000004</v>
      </c>
      <c r="D111" s="77">
        <v>-4.4191715399999998</v>
      </c>
      <c r="E111" s="77">
        <v>1.7822299999999958</v>
      </c>
      <c r="F111" s="77">
        <v>2.4099700000000057</v>
      </c>
      <c r="G111" s="77">
        <v>-3.0992140000000057</v>
      </c>
    </row>
    <row r="112" spans="1:16376" ht="12" hidden="1" customHeight="1">
      <c r="A112" s="67"/>
      <c r="B112" s="76" t="s">
        <v>14</v>
      </c>
      <c r="C112" s="77">
        <v>7.6432099999999892</v>
      </c>
      <c r="D112" s="77">
        <v>12.944660000000008</v>
      </c>
      <c r="E112" s="77">
        <v>1.4995819999999993</v>
      </c>
      <c r="F112" s="77">
        <v>2.1021409999999907</v>
      </c>
      <c r="G112" s="77">
        <v>14.856800000000003</v>
      </c>
    </row>
    <row r="113" spans="1:7" ht="12" hidden="1" customHeight="1">
      <c r="A113" s="67"/>
      <c r="B113" s="76" t="s">
        <v>15</v>
      </c>
      <c r="C113" s="77">
        <v>-7.8912300000000046</v>
      </c>
      <c r="D113" s="77">
        <v>-13.711570000000018</v>
      </c>
      <c r="E113" s="77">
        <v>0.39124699999999457</v>
      </c>
      <c r="F113" s="77">
        <v>9.8214000000007573E-2</v>
      </c>
      <c r="G113" s="77">
        <v>-21.502569999999999</v>
      </c>
    </row>
    <row r="114" spans="1:7" ht="12" hidden="1" customHeight="1">
      <c r="A114" s="67"/>
      <c r="B114" s="76" t="s">
        <v>16</v>
      </c>
      <c r="C114" s="77">
        <v>8.5125230000000052</v>
      </c>
      <c r="D114" s="77">
        <v>16.814419999999998</v>
      </c>
      <c r="E114" s="77">
        <v>-0.28951200000001398</v>
      </c>
      <c r="F114" s="77">
        <v>1.0125200000000056</v>
      </c>
      <c r="G114" s="77">
        <v>17.250188000000001</v>
      </c>
    </row>
    <row r="115" spans="1:7" ht="12" hidden="1" customHeight="1">
      <c r="A115" s="67"/>
      <c r="B115" s="76" t="s">
        <v>17</v>
      </c>
      <c r="C115" s="77">
        <v>-9.4216300000000039</v>
      </c>
      <c r="D115" s="77">
        <v>-15.965324999999986</v>
      </c>
      <c r="E115" s="77">
        <v>-0.35250012399998809</v>
      </c>
      <c r="F115" s="77">
        <v>-0.37421149999999903</v>
      </c>
      <c r="G115" s="77">
        <v>-3.1233562000000048</v>
      </c>
    </row>
    <row r="116" spans="1:7" ht="12" hidden="1" customHeight="1">
      <c r="A116" s="67"/>
      <c r="B116" s="76" t="s">
        <v>18</v>
      </c>
      <c r="C116" s="77">
        <v>11.212522999999997</v>
      </c>
      <c r="D116" s="77">
        <v>21.904023909999992</v>
      </c>
      <c r="E116" s="77">
        <v>0.35687200000000807</v>
      </c>
      <c r="F116" s="77">
        <v>0.55123999999999729</v>
      </c>
      <c r="G116" s="77">
        <v>11.757810000000003</v>
      </c>
    </row>
    <row r="117" spans="1:7" ht="12" hidden="1" customHeight="1">
      <c r="A117" s="67"/>
      <c r="B117" s="76" t="s">
        <v>19</v>
      </c>
      <c r="C117" s="77">
        <v>-0.85011999999998755</v>
      </c>
      <c r="D117" s="77">
        <v>-2.7546999999999877</v>
      </c>
      <c r="E117" s="77">
        <v>0.31346999999999348</v>
      </c>
      <c r="F117" s="77">
        <v>0.44151999999999525</v>
      </c>
      <c r="G117" s="77">
        <v>-4.3132100000000007</v>
      </c>
    </row>
    <row r="118" spans="1:7" ht="12" hidden="1" customHeight="1">
      <c r="A118" s="67"/>
      <c r="B118" s="76" t="s">
        <v>20</v>
      </c>
      <c r="C118" s="77">
        <v>-8.7873399999999986</v>
      </c>
      <c r="D118" s="77">
        <v>-15.345200000000014</v>
      </c>
      <c r="E118" s="77">
        <v>-1.6491999999999951</v>
      </c>
      <c r="F118" s="77">
        <v>-1.6325999999999952</v>
      </c>
      <c r="G118" s="77">
        <v>-5.3502139999999976</v>
      </c>
    </row>
    <row r="119" spans="1:7" ht="12" hidden="1" customHeight="1">
      <c r="A119" s="67"/>
      <c r="B119" s="76" t="s">
        <v>21</v>
      </c>
      <c r="C119" s="77">
        <v>8.7812299999999954</v>
      </c>
      <c r="D119" s="77">
        <v>16.161340000000003</v>
      </c>
      <c r="E119" s="77">
        <v>1.1471000000000009</v>
      </c>
      <c r="F119" s="77">
        <v>1.7321399999999931</v>
      </c>
      <c r="G119" s="77">
        <v>6.8021399999999899</v>
      </c>
    </row>
    <row r="120" spans="1:7" ht="12" hidden="1" customHeight="1">
      <c r="A120" s="67"/>
      <c r="B120" s="76" t="s">
        <v>22</v>
      </c>
      <c r="C120" s="77">
        <v>-3.1323149999999966</v>
      </c>
      <c r="D120" s="77">
        <v>-3.0417231399999967</v>
      </c>
      <c r="E120" s="77">
        <v>-2.0874999999999866</v>
      </c>
      <c r="F120" s="77">
        <v>-1.0452999999999935</v>
      </c>
      <c r="G120" s="77">
        <v>-8.6812399999999901</v>
      </c>
    </row>
    <row r="121" spans="1:7" ht="12" hidden="1" customHeight="1">
      <c r="A121" s="67"/>
      <c r="B121" s="80" t="s">
        <v>23</v>
      </c>
      <c r="C121" s="77">
        <v>8.3423580000000044</v>
      </c>
      <c r="D121" s="77">
        <v>13.342143240000004</v>
      </c>
      <c r="E121" s="77">
        <v>1.2013427000000076</v>
      </c>
      <c r="F121" s="77">
        <v>3.2441624000000058</v>
      </c>
      <c r="G121" s="77">
        <v>2.330123999999989</v>
      </c>
    </row>
    <row r="122" spans="1:7" ht="8.4" hidden="1" customHeight="1">
      <c r="A122" s="75"/>
      <c r="B122" s="81"/>
      <c r="C122" s="75"/>
      <c r="D122" s="75"/>
      <c r="E122" s="75"/>
      <c r="F122" s="75"/>
      <c r="G122" s="75"/>
    </row>
    <row r="123" spans="1:7" ht="12" customHeight="1">
      <c r="A123" s="68">
        <v>2025</v>
      </c>
      <c r="B123" s="80" t="s">
        <v>12</v>
      </c>
      <c r="C123" s="77">
        <f>(C33/C31-1)*100</f>
        <v>-19.612349999999999</v>
      </c>
      <c r="D123" s="77">
        <f t="shared" ref="D123:G123" si="24">(D33/D31-1)*100</f>
        <v>-33.912348000000001</v>
      </c>
      <c r="E123" s="77">
        <f t="shared" si="24"/>
        <v>-2.9231500000000077</v>
      </c>
      <c r="F123" s="77">
        <f t="shared" si="24"/>
        <v>-1.812345999999998</v>
      </c>
      <c r="G123" s="77">
        <f t="shared" si="24"/>
        <v>-3.0124749999999922</v>
      </c>
    </row>
    <row r="124" spans="1:7" ht="12" customHeight="1">
      <c r="A124" s="68"/>
      <c r="B124" s="80" t="s">
        <v>13</v>
      </c>
      <c r="C124" s="77">
        <f>(C34/C33-1)*100</f>
        <v>10.313254000000027</v>
      </c>
      <c r="D124" s="77">
        <f t="shared" ref="D124:G124" si="25">(D34/D33-1)*100</f>
        <v>22.993529999999971</v>
      </c>
      <c r="E124" s="77">
        <f t="shared" si="25"/>
        <v>-2.6012539999999973</v>
      </c>
      <c r="F124" s="77">
        <f t="shared" si="25"/>
        <v>-2.0865270000000158</v>
      </c>
      <c r="G124" s="77">
        <f t="shared" si="25"/>
        <v>6.1401326399999956</v>
      </c>
    </row>
    <row r="125" spans="1:7" ht="12" customHeight="1">
      <c r="A125" s="68"/>
      <c r="B125" s="76" t="s">
        <v>24</v>
      </c>
      <c r="C125" s="77">
        <f>(C35/C34-1)*100</f>
        <v>9.4721540000000104</v>
      </c>
      <c r="D125" s="77">
        <f t="shared" ref="D125:G125" si="26">(D35/D34-1)*100</f>
        <v>14.202351999999973</v>
      </c>
      <c r="E125" s="77">
        <f t="shared" si="26"/>
        <v>3.3952430000000033</v>
      </c>
      <c r="F125" s="77">
        <f t="shared" si="26"/>
        <v>3.3025899999999941</v>
      </c>
      <c r="G125" s="77">
        <f t="shared" si="26"/>
        <v>6.9312547000000002</v>
      </c>
    </row>
    <row r="126" spans="1:7" ht="12" customHeight="1">
      <c r="A126" s="68"/>
      <c r="B126" s="80" t="s">
        <v>15</v>
      </c>
      <c r="C126" s="77">
        <f>(C36/C35-1)*100</f>
        <v>-7.9915421246230078</v>
      </c>
      <c r="D126" s="77">
        <f t="shared" ref="D126:G126" si="27">(D36/D35-1)*100</f>
        <v>-13.552847530000001</v>
      </c>
      <c r="E126" s="77">
        <f t="shared" si="27"/>
        <v>-0.50143266999999048</v>
      </c>
      <c r="F126" s="77">
        <f t="shared" si="27"/>
        <v>-1.3523147000000013</v>
      </c>
      <c r="G126" s="77">
        <f t="shared" si="27"/>
        <v>-11.858911124350014</v>
      </c>
    </row>
    <row r="127" spans="1:7" ht="12" customHeight="1">
      <c r="A127" s="68"/>
      <c r="B127" s="76" t="s">
        <v>16</v>
      </c>
      <c r="C127" s="77">
        <f t="shared" ref="C127:G127" si="28">(C37/C36-1)*100</f>
        <v>8.0532470000000078</v>
      </c>
      <c r="D127" s="77">
        <f t="shared" si="28"/>
        <v>15.502314700000008</v>
      </c>
      <c r="E127" s="77">
        <f t="shared" si="28"/>
        <v>2.0173024386999971</v>
      </c>
      <c r="F127" s="77">
        <f t="shared" si="28"/>
        <v>0.44438215700000061</v>
      </c>
      <c r="G127" s="77">
        <f t="shared" si="28"/>
        <v>12.013246999999993</v>
      </c>
    </row>
    <row r="128" spans="1:7" ht="12" customHeight="1">
      <c r="A128" s="68"/>
      <c r="B128" s="80" t="s">
        <v>17</v>
      </c>
      <c r="C128" s="77">
        <f t="shared" ref="C128:G128" si="29">(C38/C37-1)*100</f>
        <v>-10.295543846999999</v>
      </c>
      <c r="D128" s="77">
        <f t="shared" si="29"/>
        <v>-18.341533487200003</v>
      </c>
      <c r="E128" s="77">
        <f t="shared" si="29"/>
        <v>1.604005053247004</v>
      </c>
      <c r="F128" s="77">
        <f t="shared" si="29"/>
        <v>0.34234120000000701</v>
      </c>
      <c r="G128" s="77">
        <f t="shared" si="29"/>
        <v>-4.05121047239001</v>
      </c>
    </row>
    <row r="129" spans="1:7" ht="12" customHeight="1">
      <c r="A129" s="68"/>
      <c r="B129" s="80" t="s">
        <v>18</v>
      </c>
      <c r="C129" s="77">
        <f t="shared" ref="C129:G129" si="30">(C39/C38-1)*100</f>
        <v>12.900265829999991</v>
      </c>
      <c r="D129" s="77">
        <f t="shared" si="30"/>
        <v>24.102368499999983</v>
      </c>
      <c r="E129" s="77">
        <f t="shared" si="30"/>
        <v>1.9743000000000066</v>
      </c>
      <c r="F129" s="77">
        <f t="shared" si="30"/>
        <v>0.50123581999999001</v>
      </c>
      <c r="G129" s="77">
        <f t="shared" si="30"/>
        <v>12.383268900000012</v>
      </c>
    </row>
    <row r="130" spans="1:7" ht="12" customHeight="1">
      <c r="A130" s="67"/>
      <c r="B130" s="76" t="s">
        <v>19</v>
      </c>
      <c r="C130" s="77">
        <f t="shared" ref="C130:G130" si="31">(C40/C39-1)*100</f>
        <v>1.2856329399999922</v>
      </c>
      <c r="D130" s="77">
        <f t="shared" si="31"/>
        <v>2.9552134600000057</v>
      </c>
      <c r="E130" s="77">
        <f t="shared" si="31"/>
        <v>-0.70423518000000129</v>
      </c>
      <c r="F130" s="77">
        <f t="shared" si="31"/>
        <v>-0.35424511299998462</v>
      </c>
      <c r="G130" s="77">
        <f t="shared" si="31"/>
        <v>-4.2036240000000173</v>
      </c>
    </row>
    <row r="131" spans="1:7" ht="12" customHeight="1">
      <c r="A131" s="67"/>
      <c r="B131" s="80" t="s">
        <v>28</v>
      </c>
      <c r="C131" s="77">
        <f t="shared" ref="C131:G131" si="32">(C41/C40-1)*100</f>
        <v>-8.5718123450000068</v>
      </c>
      <c r="D131" s="77">
        <f t="shared" si="32"/>
        <v>-17.545214368000007</v>
      </c>
      <c r="E131" s="77">
        <f t="shared" si="32"/>
        <v>2.8441124368699944</v>
      </c>
      <c r="F131" s="77">
        <f t="shared" si="32"/>
        <v>2.9550142366999932</v>
      </c>
      <c r="G131" s="77">
        <f t="shared" si="32"/>
        <v>-12.451121432689993</v>
      </c>
    </row>
    <row r="132" spans="1:7" ht="12" customHeight="1">
      <c r="A132" s="68"/>
      <c r="B132" s="80" t="s">
        <v>21</v>
      </c>
      <c r="C132" s="77">
        <f t="shared" ref="C132:G132" si="33">(C42/C41-1)*100</f>
        <v>12.886539240000005</v>
      </c>
      <c r="D132" s="77">
        <f t="shared" si="33"/>
        <v>25.102356472000011</v>
      </c>
      <c r="E132" s="77">
        <f t="shared" si="33"/>
        <v>0.65231426900000944</v>
      </c>
      <c r="F132" s="77">
        <f t="shared" si="33"/>
        <v>1.203164280000002</v>
      </c>
      <c r="G132" s="77">
        <f t="shared" si="33"/>
        <v>10.652136482000007</v>
      </c>
    </row>
    <row r="133" spans="1:7" s="75" customFormat="1" ht="13.5" customHeight="1">
      <c r="A133" s="68"/>
      <c r="B133" s="76" t="s">
        <v>22</v>
      </c>
      <c r="C133" s="77">
        <f t="shared" ref="C133:G133" si="34">(C43/C42-1)*100</f>
        <v>-3.4912643199999982</v>
      </c>
      <c r="D133" s="77">
        <f t="shared" si="34"/>
        <v>-3.6321326419999966</v>
      </c>
      <c r="E133" s="77">
        <f t="shared" si="34"/>
        <v>-2.799123675799986</v>
      </c>
      <c r="F133" s="77">
        <f t="shared" si="34"/>
        <v>-1.1932687455999735</v>
      </c>
      <c r="G133" s="77">
        <f t="shared" si="34"/>
        <v>-4.9001286425000012</v>
      </c>
    </row>
    <row r="134" spans="1:7" ht="13.5" customHeight="1">
      <c r="A134" s="3"/>
      <c r="B134" s="76" t="s">
        <v>23</v>
      </c>
      <c r="C134" s="77">
        <f t="shared" ref="C134:G134" si="35">(C44/C43-1)*100</f>
        <v>12.543632680000005</v>
      </c>
      <c r="D134" s="77">
        <f t="shared" si="35"/>
        <v>20.376849362451011</v>
      </c>
      <c r="E134" s="77">
        <f t="shared" si="35"/>
        <v>2.9302369849999899</v>
      </c>
      <c r="F134" s="77">
        <f t="shared" si="35"/>
        <v>3.8418314500000106</v>
      </c>
      <c r="G134" s="77">
        <f t="shared" si="35"/>
        <v>5.592354799999999</v>
      </c>
    </row>
    <row r="135" spans="1:7">
      <c r="B135" s="1"/>
    </row>
    <row r="136" spans="1:7" ht="12" customHeight="1">
      <c r="A136" s="68">
        <v>2026</v>
      </c>
      <c r="B136" s="76" t="s">
        <v>12</v>
      </c>
      <c r="C136" s="77">
        <f>(C46/C44-1)*100</f>
        <v>-16.05023658</v>
      </c>
      <c r="D136" s="77">
        <f t="shared" ref="D136:G136" si="36">(D46/D44-1)*100</f>
        <v>-27.901236500000003</v>
      </c>
      <c r="E136" s="77">
        <f t="shared" si="36"/>
        <v>-2.8110326800000029</v>
      </c>
      <c r="F136" s="77">
        <f t="shared" si="36"/>
        <v>-2.0423658000000122</v>
      </c>
      <c r="G136" s="77">
        <f t="shared" si="36"/>
        <v>16.040236579999998</v>
      </c>
    </row>
    <row r="137" spans="1:7" ht="12" customHeight="1">
      <c r="A137" s="68"/>
      <c r="B137" s="76" t="s">
        <v>13</v>
      </c>
      <c r="C137" s="77">
        <f>(C47/C46-1)*100</f>
        <v>-11.042364999999998</v>
      </c>
      <c r="D137" s="77">
        <f t="shared" ref="D137:G137" si="37">(D47/D46-1)*100</f>
        <v>-18.441236500000002</v>
      </c>
      <c r="E137" s="77">
        <f t="shared" si="37"/>
        <v>-1.9398516999999837</v>
      </c>
      <c r="F137" s="77">
        <f t="shared" si="37"/>
        <v>-1.7802316399999962</v>
      </c>
      <c r="G137" s="77">
        <f t="shared" si="37"/>
        <v>-19.183267999999998</v>
      </c>
    </row>
    <row r="138" spans="1:7" ht="12" customHeight="1">
      <c r="A138" s="68"/>
      <c r="B138" s="76" t="s">
        <v>14</v>
      </c>
      <c r="C138" s="77">
        <f>(C48/C47-1)*100</f>
        <v>11.908932568000008</v>
      </c>
      <c r="D138" s="77">
        <f t="shared" ref="D138:G138" si="38">(D48/D47-1)*100</f>
        <v>20.602315280000006</v>
      </c>
      <c r="E138" s="77">
        <f t="shared" si="38"/>
        <v>3.882136540000003</v>
      </c>
      <c r="F138" s="77">
        <f t="shared" si="38"/>
        <v>4.3421536000000094</v>
      </c>
      <c r="G138" s="77">
        <f t="shared" si="38"/>
        <v>7.115236579999995</v>
      </c>
    </row>
    <row r="139" spans="1:7" ht="12" customHeight="1">
      <c r="A139" s="68"/>
      <c r="B139" s="76" t="s">
        <v>154</v>
      </c>
      <c r="C139" s="77">
        <f>(C49/C48-1)*100</f>
        <v>9.4223657999999979</v>
      </c>
      <c r="D139" s="77">
        <f t="shared" ref="D139:G139" si="39">(D49/D48-1)*100</f>
        <v>15.898235000000005</v>
      </c>
      <c r="E139" s="77">
        <f t="shared" si="39"/>
        <v>-0.51482569999999894</v>
      </c>
      <c r="F139" s="77">
        <f t="shared" si="39"/>
        <v>8.2365820000007695E-2</v>
      </c>
      <c r="G139" s="77">
        <f t="shared" si="39"/>
        <v>21.521365839999994</v>
      </c>
    </row>
    <row r="140" spans="1:7" ht="12" customHeight="1">
      <c r="A140" s="68"/>
      <c r="B140" s="76" t="s">
        <v>132</v>
      </c>
      <c r="C140" s="77">
        <f t="shared" ref="C140:G140" si="40">(C50/C49-1)*100</f>
        <v>-8.3923698520000141</v>
      </c>
      <c r="D140" s="77">
        <f t="shared" si="40"/>
        <v>-13.750125420000003</v>
      </c>
      <c r="E140" s="77">
        <f t="shared" si="40"/>
        <v>-0.94325682000000466</v>
      </c>
      <c r="F140" s="77">
        <f t="shared" si="40"/>
        <v>-0.77825620000000484</v>
      </c>
      <c r="G140" s="77">
        <f t="shared" si="40"/>
        <v>-12.290215435999997</v>
      </c>
    </row>
    <row r="141" spans="1:7" ht="12" hidden="1" customHeight="1">
      <c r="A141" s="68"/>
      <c r="B141" s="76" t="s">
        <v>133</v>
      </c>
      <c r="C141" s="77">
        <f t="shared" ref="C141:G141" si="41">(C51/C50-1)*100</f>
        <v>-100</v>
      </c>
      <c r="D141" s="77">
        <f t="shared" si="41"/>
        <v>-100</v>
      </c>
      <c r="E141" s="77">
        <f t="shared" si="41"/>
        <v>-100</v>
      </c>
      <c r="F141" s="77">
        <f t="shared" si="41"/>
        <v>-100</v>
      </c>
      <c r="G141" s="77">
        <f t="shared" si="41"/>
        <v>-100</v>
      </c>
    </row>
    <row r="142" spans="1:7" ht="12" hidden="1" customHeight="1">
      <c r="A142" s="68"/>
      <c r="B142" s="76" t="s">
        <v>134</v>
      </c>
      <c r="C142" s="77" t="e">
        <f t="shared" ref="C142:G142" si="42">(C52/C51-1)*100</f>
        <v>#DIV/0!</v>
      </c>
      <c r="D142" s="77" t="e">
        <f t="shared" si="42"/>
        <v>#DIV/0!</v>
      </c>
      <c r="E142" s="77" t="e">
        <f t="shared" si="42"/>
        <v>#DIV/0!</v>
      </c>
      <c r="F142" s="77" t="e">
        <f t="shared" si="42"/>
        <v>#DIV/0!</v>
      </c>
      <c r="G142" s="77" t="e">
        <f t="shared" si="42"/>
        <v>#DIV/0!</v>
      </c>
    </row>
    <row r="143" spans="1:7" ht="12" hidden="1" customHeight="1">
      <c r="A143" s="67"/>
      <c r="B143" s="76" t="s">
        <v>135</v>
      </c>
      <c r="C143" s="77" t="e">
        <f t="shared" ref="C143:G143" si="43">(C53/C52-1)*100</f>
        <v>#DIV/0!</v>
      </c>
      <c r="D143" s="77" t="e">
        <f t="shared" si="43"/>
        <v>#DIV/0!</v>
      </c>
      <c r="E143" s="77" t="e">
        <f t="shared" si="43"/>
        <v>#DIV/0!</v>
      </c>
      <c r="F143" s="77" t="e">
        <f t="shared" si="43"/>
        <v>#DIV/0!</v>
      </c>
      <c r="G143" s="77" t="e">
        <f t="shared" si="43"/>
        <v>#DIV/0!</v>
      </c>
    </row>
    <row r="144" spans="1:7" ht="12" hidden="1" customHeight="1">
      <c r="A144" s="67"/>
      <c r="B144" s="76" t="s">
        <v>136</v>
      </c>
      <c r="C144" s="77" t="e">
        <f t="shared" ref="C144:G144" si="44">(C54/C53-1)*100</f>
        <v>#DIV/0!</v>
      </c>
      <c r="D144" s="77" t="e">
        <f t="shared" si="44"/>
        <v>#DIV/0!</v>
      </c>
      <c r="E144" s="77" t="e">
        <f t="shared" si="44"/>
        <v>#DIV/0!</v>
      </c>
      <c r="F144" s="77" t="e">
        <f t="shared" si="44"/>
        <v>#DIV/0!</v>
      </c>
      <c r="G144" s="77" t="e">
        <f t="shared" si="44"/>
        <v>#DIV/0!</v>
      </c>
    </row>
    <row r="145" spans="1:7" ht="12" hidden="1" customHeight="1">
      <c r="A145" s="68"/>
      <c r="B145" s="76" t="s">
        <v>137</v>
      </c>
      <c r="C145" s="77" t="e">
        <f t="shared" ref="C145:G145" si="45">(C55/C54-1)*100</f>
        <v>#DIV/0!</v>
      </c>
      <c r="D145" s="77" t="e">
        <f t="shared" si="45"/>
        <v>#DIV/0!</v>
      </c>
      <c r="E145" s="77" t="e">
        <f t="shared" si="45"/>
        <v>#DIV/0!</v>
      </c>
      <c r="F145" s="77" t="e">
        <f t="shared" si="45"/>
        <v>#DIV/0!</v>
      </c>
      <c r="G145" s="77" t="e">
        <f t="shared" si="45"/>
        <v>#DIV/0!</v>
      </c>
    </row>
    <row r="146" spans="1:7" s="75" customFormat="1" ht="13.5" hidden="1" customHeight="1">
      <c r="A146" s="68"/>
      <c r="B146" s="76" t="s">
        <v>138</v>
      </c>
      <c r="C146" s="77" t="e">
        <f t="shared" ref="C146:G146" si="46">(C56/C55-1)*100</f>
        <v>#DIV/0!</v>
      </c>
      <c r="D146" s="77" t="e">
        <f t="shared" si="46"/>
        <v>#DIV/0!</v>
      </c>
      <c r="E146" s="77" t="e">
        <f t="shared" si="46"/>
        <v>#DIV/0!</v>
      </c>
      <c r="F146" s="77" t="e">
        <f t="shared" si="46"/>
        <v>#DIV/0!</v>
      </c>
      <c r="G146" s="77" t="e">
        <f t="shared" si="46"/>
        <v>#DIV/0!</v>
      </c>
    </row>
    <row r="147" spans="1:7" ht="13.5" hidden="1" customHeight="1">
      <c r="A147" s="3"/>
      <c r="B147" s="76" t="s">
        <v>112</v>
      </c>
      <c r="C147" s="8" t="e">
        <f t="shared" ref="C147:G147" si="47">(C57/C56-1)*100</f>
        <v>#DIV/0!</v>
      </c>
      <c r="D147" s="8" t="e">
        <f t="shared" si="47"/>
        <v>#DIV/0!</v>
      </c>
      <c r="E147" s="8" t="e">
        <f t="shared" si="47"/>
        <v>#DIV/0!</v>
      </c>
      <c r="F147" s="8" t="e">
        <f t="shared" si="47"/>
        <v>#DIV/0!</v>
      </c>
      <c r="G147" s="8" t="e">
        <f t="shared" si="47"/>
        <v>#DIV/0!</v>
      </c>
    </row>
  </sheetData>
  <sheetProtection algorithmName="SHA-512" hashValue="lpbNwF/F+erZl0g7eoi7PMO1ju6i1d1gKSICQ3TsmmntTytHJ0eNQVFeRr6jx/2tdGepprtpDYN7RTbKe4BAXw==" saltValue="SR6aLePKxn08izNk4QUYlA==" spinCount="100000" sheet="1" formatCells="0" formatColumns="0" formatRows="0" insertColumns="0" insertRows="0" insertHyperlinks="0" deleteColumns="0" deleteRows="0" sort="0" autoFilter="0" pivotTables="0"/>
  <mergeCells count="2346">
    <mergeCell ref="B1:B2"/>
    <mergeCell ref="A4:B4"/>
    <mergeCell ref="A5:B5"/>
    <mergeCell ref="A6:B6"/>
    <mergeCell ref="A8:B8"/>
    <mergeCell ref="A59:G59"/>
    <mergeCell ref="A108:G108"/>
    <mergeCell ref="H109:M109"/>
    <mergeCell ref="N109:T109"/>
    <mergeCell ref="U109:AA109"/>
    <mergeCell ref="AB109:AH109"/>
    <mergeCell ref="AI109:AO109"/>
    <mergeCell ref="AP109:AV109"/>
    <mergeCell ref="AW109:BC109"/>
    <mergeCell ref="BD109:BJ109"/>
    <mergeCell ref="BK109:BQ109"/>
    <mergeCell ref="BR109:BX109"/>
    <mergeCell ref="BY109:CE109"/>
    <mergeCell ref="CF109:CL109"/>
    <mergeCell ref="CM109:CS109"/>
    <mergeCell ref="CT109:CZ109"/>
    <mergeCell ref="DA109:DG109"/>
    <mergeCell ref="DH109:DN109"/>
    <mergeCell ref="DO109:DU109"/>
    <mergeCell ref="DV109:EB109"/>
    <mergeCell ref="EC109:EI109"/>
    <mergeCell ref="EJ109:EP109"/>
    <mergeCell ref="EQ109:EW109"/>
    <mergeCell ref="EX109:FD109"/>
    <mergeCell ref="FE109:FK109"/>
    <mergeCell ref="FL109:FR109"/>
    <mergeCell ref="FS109:FY109"/>
    <mergeCell ref="FZ109:GF109"/>
    <mergeCell ref="GG109:GM109"/>
    <mergeCell ref="GN109:GT109"/>
    <mergeCell ref="GU109:HA109"/>
    <mergeCell ref="HB109:HH109"/>
    <mergeCell ref="HI109:HO109"/>
    <mergeCell ref="HP109:HV109"/>
    <mergeCell ref="HW109:IC109"/>
    <mergeCell ref="ID109:IJ109"/>
    <mergeCell ref="IK109:IQ109"/>
    <mergeCell ref="IR109:IX109"/>
    <mergeCell ref="IY109:JE109"/>
    <mergeCell ref="JF109:JL109"/>
    <mergeCell ref="JM109:JS109"/>
    <mergeCell ref="JT109:JZ109"/>
    <mergeCell ref="KA109:KG109"/>
    <mergeCell ref="KH109:KN109"/>
    <mergeCell ref="KO109:KU109"/>
    <mergeCell ref="KV109:LB109"/>
    <mergeCell ref="LC109:LI109"/>
    <mergeCell ref="LJ109:LP109"/>
    <mergeCell ref="LQ109:LW109"/>
    <mergeCell ref="LX109:MD109"/>
    <mergeCell ref="ME109:MK109"/>
    <mergeCell ref="ML109:MR109"/>
    <mergeCell ref="MS109:MY109"/>
    <mergeCell ref="MZ109:NF109"/>
    <mergeCell ref="NG109:NM109"/>
    <mergeCell ref="NN109:NT109"/>
    <mergeCell ref="NU109:OA109"/>
    <mergeCell ref="OB109:OH109"/>
    <mergeCell ref="OI109:OO109"/>
    <mergeCell ref="OP109:OV109"/>
    <mergeCell ref="OW109:PC109"/>
    <mergeCell ref="PD109:PJ109"/>
    <mergeCell ref="PK109:PQ109"/>
    <mergeCell ref="PR109:PX109"/>
    <mergeCell ref="PY109:QE109"/>
    <mergeCell ref="QF109:QL109"/>
    <mergeCell ref="QM109:QS109"/>
    <mergeCell ref="QT109:QZ109"/>
    <mergeCell ref="RA109:RG109"/>
    <mergeCell ref="RH109:RN109"/>
    <mergeCell ref="RO109:RU109"/>
    <mergeCell ref="RV109:SB109"/>
    <mergeCell ref="SC109:SI109"/>
    <mergeCell ref="SJ109:SP109"/>
    <mergeCell ref="SQ109:SW109"/>
    <mergeCell ref="SX109:TD109"/>
    <mergeCell ref="TE109:TK109"/>
    <mergeCell ref="TL109:TR109"/>
    <mergeCell ref="TS109:TY109"/>
    <mergeCell ref="TZ109:UF109"/>
    <mergeCell ref="UG109:UM109"/>
    <mergeCell ref="UN109:UT109"/>
    <mergeCell ref="UU109:VA109"/>
    <mergeCell ref="VB109:VH109"/>
    <mergeCell ref="VI109:VO109"/>
    <mergeCell ref="VP109:VV109"/>
    <mergeCell ref="VW109:WC109"/>
    <mergeCell ref="WD109:WJ109"/>
    <mergeCell ref="WK109:WQ109"/>
    <mergeCell ref="WR109:WX109"/>
    <mergeCell ref="WY109:XE109"/>
    <mergeCell ref="XF109:XL109"/>
    <mergeCell ref="XM109:XS109"/>
    <mergeCell ref="XT109:XZ109"/>
    <mergeCell ref="YA109:YG109"/>
    <mergeCell ref="YH109:YN109"/>
    <mergeCell ref="YO109:YU109"/>
    <mergeCell ref="YV109:ZB109"/>
    <mergeCell ref="ZC109:ZI109"/>
    <mergeCell ref="ZJ109:ZP109"/>
    <mergeCell ref="ZQ109:ZW109"/>
    <mergeCell ref="ZX109:AAD109"/>
    <mergeCell ref="AAE109:AAK109"/>
    <mergeCell ref="AAL109:AAR109"/>
    <mergeCell ref="AAS109:AAY109"/>
    <mergeCell ref="AAZ109:ABF109"/>
    <mergeCell ref="ABG109:ABM109"/>
    <mergeCell ref="ABN109:ABT109"/>
    <mergeCell ref="ABU109:ACA109"/>
    <mergeCell ref="ACB109:ACH109"/>
    <mergeCell ref="ACI109:ACO109"/>
    <mergeCell ref="ACP109:ACV109"/>
    <mergeCell ref="ACW109:ADC109"/>
    <mergeCell ref="ADD109:ADJ109"/>
    <mergeCell ref="ADK109:ADQ109"/>
    <mergeCell ref="ADR109:ADX109"/>
    <mergeCell ref="ADY109:AEE109"/>
    <mergeCell ref="AEF109:AEL109"/>
    <mergeCell ref="AEM109:AES109"/>
    <mergeCell ref="AET109:AEZ109"/>
    <mergeCell ref="AFA109:AFG109"/>
    <mergeCell ref="AFH109:AFN109"/>
    <mergeCell ref="AFO109:AFU109"/>
    <mergeCell ref="AFV109:AGB109"/>
    <mergeCell ref="AGC109:AGI109"/>
    <mergeCell ref="AGJ109:AGP109"/>
    <mergeCell ref="AGQ109:AGW109"/>
    <mergeCell ref="AGX109:AHD109"/>
    <mergeCell ref="AHE109:AHK109"/>
    <mergeCell ref="AHL109:AHR109"/>
    <mergeCell ref="AHS109:AHY109"/>
    <mergeCell ref="AHZ109:AIF109"/>
    <mergeCell ref="AIG109:AIM109"/>
    <mergeCell ref="AIN109:AIT109"/>
    <mergeCell ref="AIU109:AJA109"/>
    <mergeCell ref="AJB109:AJH109"/>
    <mergeCell ref="AJI109:AJO109"/>
    <mergeCell ref="AJP109:AJV109"/>
    <mergeCell ref="AJW109:AKC109"/>
    <mergeCell ref="AKD109:AKJ109"/>
    <mergeCell ref="AKK109:AKQ109"/>
    <mergeCell ref="AKR109:AKX109"/>
    <mergeCell ref="AKY109:ALE109"/>
    <mergeCell ref="ALF109:ALL109"/>
    <mergeCell ref="ALM109:ALS109"/>
    <mergeCell ref="ALT109:ALZ109"/>
    <mergeCell ref="AMA109:AMG109"/>
    <mergeCell ref="AMH109:AMN109"/>
    <mergeCell ref="AMO109:AMU109"/>
    <mergeCell ref="AMV109:ANB109"/>
    <mergeCell ref="ANC109:ANI109"/>
    <mergeCell ref="ANJ109:ANP109"/>
    <mergeCell ref="ANQ109:ANW109"/>
    <mergeCell ref="ANX109:AOD109"/>
    <mergeCell ref="AOE109:AOK109"/>
    <mergeCell ref="AOL109:AOR109"/>
    <mergeCell ref="AOS109:AOY109"/>
    <mergeCell ref="AOZ109:APF109"/>
    <mergeCell ref="APG109:APM109"/>
    <mergeCell ref="APN109:APT109"/>
    <mergeCell ref="APU109:AQA109"/>
    <mergeCell ref="AQB109:AQH109"/>
    <mergeCell ref="AQI109:AQO109"/>
    <mergeCell ref="AQP109:AQV109"/>
    <mergeCell ref="AQW109:ARC109"/>
    <mergeCell ref="ARD109:ARJ109"/>
    <mergeCell ref="ARK109:ARQ109"/>
    <mergeCell ref="ARR109:ARX109"/>
    <mergeCell ref="ARY109:ASE109"/>
    <mergeCell ref="ASF109:ASL109"/>
    <mergeCell ref="ASM109:ASS109"/>
    <mergeCell ref="AST109:ASZ109"/>
    <mergeCell ref="ATA109:ATG109"/>
    <mergeCell ref="ATH109:ATN109"/>
    <mergeCell ref="ATO109:ATU109"/>
    <mergeCell ref="ATV109:AUB109"/>
    <mergeCell ref="AUC109:AUI109"/>
    <mergeCell ref="AUJ109:AUP109"/>
    <mergeCell ref="AUQ109:AUW109"/>
    <mergeCell ref="AUX109:AVD109"/>
    <mergeCell ref="AVE109:AVK109"/>
    <mergeCell ref="AVL109:AVR109"/>
    <mergeCell ref="AVS109:AVY109"/>
    <mergeCell ref="AVZ109:AWF109"/>
    <mergeCell ref="AWG109:AWM109"/>
    <mergeCell ref="AWN109:AWT109"/>
    <mergeCell ref="AWU109:AXA109"/>
    <mergeCell ref="AXB109:AXH109"/>
    <mergeCell ref="AXI109:AXO109"/>
    <mergeCell ref="AXP109:AXV109"/>
    <mergeCell ref="AXW109:AYC109"/>
    <mergeCell ref="AYD109:AYJ109"/>
    <mergeCell ref="AYK109:AYQ109"/>
    <mergeCell ref="AYR109:AYX109"/>
    <mergeCell ref="AYY109:AZE109"/>
    <mergeCell ref="AZF109:AZL109"/>
    <mergeCell ref="AZM109:AZS109"/>
    <mergeCell ref="AZT109:AZZ109"/>
    <mergeCell ref="BAA109:BAG109"/>
    <mergeCell ref="BAH109:BAN109"/>
    <mergeCell ref="BAO109:BAU109"/>
    <mergeCell ref="BAV109:BBB109"/>
    <mergeCell ref="BBC109:BBI109"/>
    <mergeCell ref="BBJ109:BBP109"/>
    <mergeCell ref="BBQ109:BBW109"/>
    <mergeCell ref="BBX109:BCD109"/>
    <mergeCell ref="BCE109:BCK109"/>
    <mergeCell ref="BCL109:BCR109"/>
    <mergeCell ref="BCS109:BCY109"/>
    <mergeCell ref="BCZ109:BDF109"/>
    <mergeCell ref="BDG109:BDM109"/>
    <mergeCell ref="BDN109:BDT109"/>
    <mergeCell ref="BDU109:BEA109"/>
    <mergeCell ref="BEB109:BEH109"/>
    <mergeCell ref="BEI109:BEO109"/>
    <mergeCell ref="BEP109:BEV109"/>
    <mergeCell ref="BEW109:BFC109"/>
    <mergeCell ref="BFD109:BFJ109"/>
    <mergeCell ref="BFK109:BFQ109"/>
    <mergeCell ref="BFR109:BFX109"/>
    <mergeCell ref="BFY109:BGE109"/>
    <mergeCell ref="BGF109:BGL109"/>
    <mergeCell ref="BGM109:BGS109"/>
    <mergeCell ref="BGT109:BGZ109"/>
    <mergeCell ref="BHA109:BHG109"/>
    <mergeCell ref="BHH109:BHN109"/>
    <mergeCell ref="BHO109:BHU109"/>
    <mergeCell ref="BHV109:BIB109"/>
    <mergeCell ref="BIC109:BII109"/>
    <mergeCell ref="BIJ109:BIP109"/>
    <mergeCell ref="BIQ109:BIW109"/>
    <mergeCell ref="BIX109:BJD109"/>
    <mergeCell ref="BJE109:BJK109"/>
    <mergeCell ref="BJL109:BJR109"/>
    <mergeCell ref="BJS109:BJY109"/>
    <mergeCell ref="BJZ109:BKF109"/>
    <mergeCell ref="BKG109:BKM109"/>
    <mergeCell ref="BKN109:BKT109"/>
    <mergeCell ref="BKU109:BLA109"/>
    <mergeCell ref="BLB109:BLH109"/>
    <mergeCell ref="BLI109:BLO109"/>
    <mergeCell ref="BLP109:BLV109"/>
    <mergeCell ref="BLW109:BMC109"/>
    <mergeCell ref="BMD109:BMJ109"/>
    <mergeCell ref="BMK109:BMQ109"/>
    <mergeCell ref="BMR109:BMX109"/>
    <mergeCell ref="BMY109:BNE109"/>
    <mergeCell ref="BNF109:BNL109"/>
    <mergeCell ref="BNM109:BNS109"/>
    <mergeCell ref="BNT109:BNZ109"/>
    <mergeCell ref="BOA109:BOG109"/>
    <mergeCell ref="BOH109:BON109"/>
    <mergeCell ref="BOO109:BOU109"/>
    <mergeCell ref="BOV109:BPB109"/>
    <mergeCell ref="BPC109:BPI109"/>
    <mergeCell ref="BPJ109:BPP109"/>
    <mergeCell ref="BPQ109:BPW109"/>
    <mergeCell ref="BPX109:BQD109"/>
    <mergeCell ref="BQE109:BQK109"/>
    <mergeCell ref="BQL109:BQR109"/>
    <mergeCell ref="BQS109:BQY109"/>
    <mergeCell ref="BQZ109:BRF109"/>
    <mergeCell ref="BRG109:BRM109"/>
    <mergeCell ref="BRN109:BRT109"/>
    <mergeCell ref="BRU109:BSA109"/>
    <mergeCell ref="BSB109:BSH109"/>
    <mergeCell ref="BSI109:BSO109"/>
    <mergeCell ref="BSP109:BSV109"/>
    <mergeCell ref="BSW109:BTC109"/>
    <mergeCell ref="BTD109:BTJ109"/>
    <mergeCell ref="BTK109:BTQ109"/>
    <mergeCell ref="BTR109:BTX109"/>
    <mergeCell ref="BTY109:BUE109"/>
    <mergeCell ref="BUF109:BUL109"/>
    <mergeCell ref="BUM109:BUS109"/>
    <mergeCell ref="BUT109:BUZ109"/>
    <mergeCell ref="BVA109:BVG109"/>
    <mergeCell ref="BVH109:BVN109"/>
    <mergeCell ref="BVO109:BVU109"/>
    <mergeCell ref="BVV109:BWB109"/>
    <mergeCell ref="BWC109:BWI109"/>
    <mergeCell ref="BWJ109:BWP109"/>
    <mergeCell ref="BWQ109:BWW109"/>
    <mergeCell ref="BWX109:BXD109"/>
    <mergeCell ref="BXE109:BXK109"/>
    <mergeCell ref="BXL109:BXR109"/>
    <mergeCell ref="BXS109:BXY109"/>
    <mergeCell ref="BXZ109:BYF109"/>
    <mergeCell ref="BYG109:BYM109"/>
    <mergeCell ref="BYN109:BYT109"/>
    <mergeCell ref="BYU109:BZA109"/>
    <mergeCell ref="BZB109:BZH109"/>
    <mergeCell ref="BZI109:BZO109"/>
    <mergeCell ref="BZP109:BZV109"/>
    <mergeCell ref="BZW109:CAC109"/>
    <mergeCell ref="CAD109:CAJ109"/>
    <mergeCell ref="CAK109:CAQ109"/>
    <mergeCell ref="CAR109:CAX109"/>
    <mergeCell ref="CAY109:CBE109"/>
    <mergeCell ref="CBF109:CBL109"/>
    <mergeCell ref="CBM109:CBS109"/>
    <mergeCell ref="CBT109:CBZ109"/>
    <mergeCell ref="CCA109:CCG109"/>
    <mergeCell ref="CCH109:CCN109"/>
    <mergeCell ref="CCO109:CCU109"/>
    <mergeCell ref="CCV109:CDB109"/>
    <mergeCell ref="CDC109:CDI109"/>
    <mergeCell ref="CDJ109:CDP109"/>
    <mergeCell ref="CDQ109:CDW109"/>
    <mergeCell ref="CDX109:CED109"/>
    <mergeCell ref="CEE109:CEK109"/>
    <mergeCell ref="CEL109:CER109"/>
    <mergeCell ref="CES109:CEY109"/>
    <mergeCell ref="CEZ109:CFF109"/>
    <mergeCell ref="CFG109:CFM109"/>
    <mergeCell ref="CFN109:CFT109"/>
    <mergeCell ref="CFU109:CGA109"/>
    <mergeCell ref="CGB109:CGH109"/>
    <mergeCell ref="CGI109:CGO109"/>
    <mergeCell ref="CGP109:CGV109"/>
    <mergeCell ref="CGW109:CHC109"/>
    <mergeCell ref="CHD109:CHJ109"/>
    <mergeCell ref="CHK109:CHQ109"/>
    <mergeCell ref="CHR109:CHX109"/>
    <mergeCell ref="CHY109:CIE109"/>
    <mergeCell ref="CIF109:CIL109"/>
    <mergeCell ref="CIM109:CIS109"/>
    <mergeCell ref="CIT109:CIZ109"/>
    <mergeCell ref="CJA109:CJG109"/>
    <mergeCell ref="CJH109:CJN109"/>
    <mergeCell ref="CJO109:CJU109"/>
    <mergeCell ref="CJV109:CKB109"/>
    <mergeCell ref="CKC109:CKI109"/>
    <mergeCell ref="CKJ109:CKP109"/>
    <mergeCell ref="CKQ109:CKW109"/>
    <mergeCell ref="CKX109:CLD109"/>
    <mergeCell ref="CLE109:CLK109"/>
    <mergeCell ref="CLL109:CLR109"/>
    <mergeCell ref="CLS109:CLY109"/>
    <mergeCell ref="CLZ109:CMF109"/>
    <mergeCell ref="CMG109:CMM109"/>
    <mergeCell ref="CMN109:CMT109"/>
    <mergeCell ref="CMU109:CNA109"/>
    <mergeCell ref="CNB109:CNH109"/>
    <mergeCell ref="CNI109:CNO109"/>
    <mergeCell ref="CNP109:CNV109"/>
    <mergeCell ref="CNW109:COC109"/>
    <mergeCell ref="COD109:COJ109"/>
    <mergeCell ref="COK109:COQ109"/>
    <mergeCell ref="COR109:COX109"/>
    <mergeCell ref="COY109:CPE109"/>
    <mergeCell ref="CPF109:CPL109"/>
    <mergeCell ref="CPM109:CPS109"/>
    <mergeCell ref="CPT109:CPZ109"/>
    <mergeCell ref="CQA109:CQG109"/>
    <mergeCell ref="CQH109:CQN109"/>
    <mergeCell ref="CQO109:CQU109"/>
    <mergeCell ref="CQV109:CRB109"/>
    <mergeCell ref="CRC109:CRI109"/>
    <mergeCell ref="CRJ109:CRP109"/>
    <mergeCell ref="CRQ109:CRW109"/>
    <mergeCell ref="CRX109:CSD109"/>
    <mergeCell ref="CSE109:CSK109"/>
    <mergeCell ref="CSL109:CSR109"/>
    <mergeCell ref="CSS109:CSY109"/>
    <mergeCell ref="CSZ109:CTF109"/>
    <mergeCell ref="CTG109:CTM109"/>
    <mergeCell ref="CTN109:CTT109"/>
    <mergeCell ref="CTU109:CUA109"/>
    <mergeCell ref="CUB109:CUH109"/>
    <mergeCell ref="CUI109:CUO109"/>
    <mergeCell ref="CUP109:CUV109"/>
    <mergeCell ref="CUW109:CVC109"/>
    <mergeCell ref="CVD109:CVJ109"/>
    <mergeCell ref="CVK109:CVQ109"/>
    <mergeCell ref="CVR109:CVX109"/>
    <mergeCell ref="CVY109:CWE109"/>
    <mergeCell ref="CWF109:CWL109"/>
    <mergeCell ref="CWM109:CWS109"/>
    <mergeCell ref="CWT109:CWZ109"/>
    <mergeCell ref="CXA109:CXG109"/>
    <mergeCell ref="CXH109:CXN109"/>
    <mergeCell ref="CXO109:CXU109"/>
    <mergeCell ref="CXV109:CYB109"/>
    <mergeCell ref="CYC109:CYI109"/>
    <mergeCell ref="CYJ109:CYP109"/>
    <mergeCell ref="CYQ109:CYW109"/>
    <mergeCell ref="CYX109:CZD109"/>
    <mergeCell ref="CZE109:CZK109"/>
    <mergeCell ref="CZL109:CZR109"/>
    <mergeCell ref="CZS109:CZY109"/>
    <mergeCell ref="CZZ109:DAF109"/>
    <mergeCell ref="DAG109:DAM109"/>
    <mergeCell ref="DAN109:DAT109"/>
    <mergeCell ref="DAU109:DBA109"/>
    <mergeCell ref="DBB109:DBH109"/>
    <mergeCell ref="DBI109:DBO109"/>
    <mergeCell ref="DBP109:DBV109"/>
    <mergeCell ref="DBW109:DCC109"/>
    <mergeCell ref="DCD109:DCJ109"/>
    <mergeCell ref="DCK109:DCQ109"/>
    <mergeCell ref="DCR109:DCX109"/>
    <mergeCell ref="DCY109:DDE109"/>
    <mergeCell ref="DDF109:DDL109"/>
    <mergeCell ref="DDM109:DDS109"/>
    <mergeCell ref="DDT109:DDZ109"/>
    <mergeCell ref="DEA109:DEG109"/>
    <mergeCell ref="DEH109:DEN109"/>
    <mergeCell ref="DEO109:DEU109"/>
    <mergeCell ref="DEV109:DFB109"/>
    <mergeCell ref="DFC109:DFI109"/>
    <mergeCell ref="DFJ109:DFP109"/>
    <mergeCell ref="DFQ109:DFW109"/>
    <mergeCell ref="DFX109:DGD109"/>
    <mergeCell ref="DGE109:DGK109"/>
    <mergeCell ref="DGL109:DGR109"/>
    <mergeCell ref="DGS109:DGY109"/>
    <mergeCell ref="DGZ109:DHF109"/>
    <mergeCell ref="DHG109:DHM109"/>
    <mergeCell ref="DHN109:DHT109"/>
    <mergeCell ref="DHU109:DIA109"/>
    <mergeCell ref="DIB109:DIH109"/>
    <mergeCell ref="DII109:DIO109"/>
    <mergeCell ref="DIP109:DIV109"/>
    <mergeCell ref="DIW109:DJC109"/>
    <mergeCell ref="DJD109:DJJ109"/>
    <mergeCell ref="DJK109:DJQ109"/>
    <mergeCell ref="DJR109:DJX109"/>
    <mergeCell ref="DJY109:DKE109"/>
    <mergeCell ref="DKF109:DKL109"/>
    <mergeCell ref="DKM109:DKS109"/>
    <mergeCell ref="DKT109:DKZ109"/>
    <mergeCell ref="DLA109:DLG109"/>
    <mergeCell ref="DLH109:DLN109"/>
    <mergeCell ref="DLO109:DLU109"/>
    <mergeCell ref="DLV109:DMB109"/>
    <mergeCell ref="DMC109:DMI109"/>
    <mergeCell ref="DMJ109:DMP109"/>
    <mergeCell ref="DMQ109:DMW109"/>
    <mergeCell ref="DMX109:DND109"/>
    <mergeCell ref="DNE109:DNK109"/>
    <mergeCell ref="DNL109:DNR109"/>
    <mergeCell ref="DNS109:DNY109"/>
    <mergeCell ref="DNZ109:DOF109"/>
    <mergeCell ref="DOG109:DOM109"/>
    <mergeCell ref="DON109:DOT109"/>
    <mergeCell ref="DOU109:DPA109"/>
    <mergeCell ref="DPB109:DPH109"/>
    <mergeCell ref="DPI109:DPO109"/>
    <mergeCell ref="DPP109:DPV109"/>
    <mergeCell ref="DPW109:DQC109"/>
    <mergeCell ref="DQD109:DQJ109"/>
    <mergeCell ref="DQK109:DQQ109"/>
    <mergeCell ref="DQR109:DQX109"/>
    <mergeCell ref="DQY109:DRE109"/>
    <mergeCell ref="DRF109:DRL109"/>
    <mergeCell ref="DRM109:DRS109"/>
    <mergeCell ref="DRT109:DRZ109"/>
    <mergeCell ref="DSA109:DSG109"/>
    <mergeCell ref="DSH109:DSN109"/>
    <mergeCell ref="DSO109:DSU109"/>
    <mergeCell ref="DSV109:DTB109"/>
    <mergeCell ref="DTC109:DTI109"/>
    <mergeCell ref="DTJ109:DTP109"/>
    <mergeCell ref="DTQ109:DTW109"/>
    <mergeCell ref="DTX109:DUD109"/>
    <mergeCell ref="DUE109:DUK109"/>
    <mergeCell ref="DUL109:DUR109"/>
    <mergeCell ref="DUS109:DUY109"/>
    <mergeCell ref="DUZ109:DVF109"/>
    <mergeCell ref="DVG109:DVM109"/>
    <mergeCell ref="DVN109:DVT109"/>
    <mergeCell ref="DVU109:DWA109"/>
    <mergeCell ref="DWB109:DWH109"/>
    <mergeCell ref="DWI109:DWO109"/>
    <mergeCell ref="DWP109:DWV109"/>
    <mergeCell ref="DWW109:DXC109"/>
    <mergeCell ref="DXD109:DXJ109"/>
    <mergeCell ref="DXK109:DXQ109"/>
    <mergeCell ref="DXR109:DXX109"/>
    <mergeCell ref="DXY109:DYE109"/>
    <mergeCell ref="DYF109:DYL109"/>
    <mergeCell ref="DYM109:DYS109"/>
    <mergeCell ref="DYT109:DYZ109"/>
    <mergeCell ref="DZA109:DZG109"/>
    <mergeCell ref="DZH109:DZN109"/>
    <mergeCell ref="DZO109:DZU109"/>
    <mergeCell ref="DZV109:EAB109"/>
    <mergeCell ref="EAC109:EAI109"/>
    <mergeCell ref="EAJ109:EAP109"/>
    <mergeCell ref="EAQ109:EAW109"/>
    <mergeCell ref="EAX109:EBD109"/>
    <mergeCell ref="EBE109:EBK109"/>
    <mergeCell ref="EBL109:EBR109"/>
    <mergeCell ref="EBS109:EBY109"/>
    <mergeCell ref="EBZ109:ECF109"/>
    <mergeCell ref="ECG109:ECM109"/>
    <mergeCell ref="ECN109:ECT109"/>
    <mergeCell ref="ECU109:EDA109"/>
    <mergeCell ref="EDB109:EDH109"/>
    <mergeCell ref="EDI109:EDO109"/>
    <mergeCell ref="EDP109:EDV109"/>
    <mergeCell ref="EDW109:EEC109"/>
    <mergeCell ref="EED109:EEJ109"/>
    <mergeCell ref="EEK109:EEQ109"/>
    <mergeCell ref="EER109:EEX109"/>
    <mergeCell ref="EEY109:EFE109"/>
    <mergeCell ref="EFF109:EFL109"/>
    <mergeCell ref="EFM109:EFS109"/>
    <mergeCell ref="EFT109:EFZ109"/>
    <mergeCell ref="EGA109:EGG109"/>
    <mergeCell ref="EGH109:EGN109"/>
    <mergeCell ref="EGO109:EGU109"/>
    <mergeCell ref="EGV109:EHB109"/>
    <mergeCell ref="EHC109:EHI109"/>
    <mergeCell ref="EHJ109:EHP109"/>
    <mergeCell ref="EHQ109:EHW109"/>
    <mergeCell ref="EHX109:EID109"/>
    <mergeCell ref="EIE109:EIK109"/>
    <mergeCell ref="EIL109:EIR109"/>
    <mergeCell ref="EIS109:EIY109"/>
    <mergeCell ref="EIZ109:EJF109"/>
    <mergeCell ref="EJG109:EJM109"/>
    <mergeCell ref="EJN109:EJT109"/>
    <mergeCell ref="EJU109:EKA109"/>
    <mergeCell ref="EKB109:EKH109"/>
    <mergeCell ref="EKI109:EKO109"/>
    <mergeCell ref="EKP109:EKV109"/>
    <mergeCell ref="EKW109:ELC109"/>
    <mergeCell ref="ELD109:ELJ109"/>
    <mergeCell ref="ELK109:ELQ109"/>
    <mergeCell ref="ELR109:ELX109"/>
    <mergeCell ref="ELY109:EME109"/>
    <mergeCell ref="EMF109:EML109"/>
    <mergeCell ref="EMM109:EMS109"/>
    <mergeCell ref="EMT109:EMZ109"/>
    <mergeCell ref="ENA109:ENG109"/>
    <mergeCell ref="ENH109:ENN109"/>
    <mergeCell ref="ENO109:ENU109"/>
    <mergeCell ref="ENV109:EOB109"/>
    <mergeCell ref="EOC109:EOI109"/>
    <mergeCell ref="EOJ109:EOP109"/>
    <mergeCell ref="EOQ109:EOW109"/>
    <mergeCell ref="EOX109:EPD109"/>
    <mergeCell ref="EPE109:EPK109"/>
    <mergeCell ref="EPL109:EPR109"/>
    <mergeCell ref="EPS109:EPY109"/>
    <mergeCell ref="EPZ109:EQF109"/>
    <mergeCell ref="EQG109:EQM109"/>
    <mergeCell ref="EQN109:EQT109"/>
    <mergeCell ref="EQU109:ERA109"/>
    <mergeCell ref="ERB109:ERH109"/>
    <mergeCell ref="ERI109:ERO109"/>
    <mergeCell ref="ERP109:ERV109"/>
    <mergeCell ref="ERW109:ESC109"/>
    <mergeCell ref="ESD109:ESJ109"/>
    <mergeCell ref="ESK109:ESQ109"/>
    <mergeCell ref="ESR109:ESX109"/>
    <mergeCell ref="ESY109:ETE109"/>
    <mergeCell ref="ETF109:ETL109"/>
    <mergeCell ref="ETM109:ETS109"/>
    <mergeCell ref="ETT109:ETZ109"/>
    <mergeCell ref="EUA109:EUG109"/>
    <mergeCell ref="EUH109:EUN109"/>
    <mergeCell ref="EUO109:EUU109"/>
    <mergeCell ref="EUV109:EVB109"/>
    <mergeCell ref="EVC109:EVI109"/>
    <mergeCell ref="EVJ109:EVP109"/>
    <mergeCell ref="EVQ109:EVW109"/>
    <mergeCell ref="EVX109:EWD109"/>
    <mergeCell ref="EWE109:EWK109"/>
    <mergeCell ref="EWL109:EWR109"/>
    <mergeCell ref="EWS109:EWY109"/>
    <mergeCell ref="EWZ109:EXF109"/>
    <mergeCell ref="EXG109:EXM109"/>
    <mergeCell ref="EXN109:EXT109"/>
    <mergeCell ref="EXU109:EYA109"/>
    <mergeCell ref="EYB109:EYH109"/>
    <mergeCell ref="EYI109:EYO109"/>
    <mergeCell ref="EYP109:EYV109"/>
    <mergeCell ref="EYW109:EZC109"/>
    <mergeCell ref="EZD109:EZJ109"/>
    <mergeCell ref="EZK109:EZQ109"/>
    <mergeCell ref="EZR109:EZX109"/>
    <mergeCell ref="EZY109:FAE109"/>
    <mergeCell ref="FAF109:FAL109"/>
    <mergeCell ref="FAM109:FAS109"/>
    <mergeCell ref="FAT109:FAZ109"/>
    <mergeCell ref="FBA109:FBG109"/>
    <mergeCell ref="FBH109:FBN109"/>
    <mergeCell ref="FBO109:FBU109"/>
    <mergeCell ref="FBV109:FCB109"/>
    <mergeCell ref="FCC109:FCI109"/>
    <mergeCell ref="FCJ109:FCP109"/>
    <mergeCell ref="FCQ109:FCW109"/>
    <mergeCell ref="FCX109:FDD109"/>
    <mergeCell ref="FDE109:FDK109"/>
    <mergeCell ref="FDL109:FDR109"/>
    <mergeCell ref="FDS109:FDY109"/>
    <mergeCell ref="FDZ109:FEF109"/>
    <mergeCell ref="FEG109:FEM109"/>
    <mergeCell ref="FEN109:FET109"/>
    <mergeCell ref="FEU109:FFA109"/>
    <mergeCell ref="FFB109:FFH109"/>
    <mergeCell ref="FFI109:FFO109"/>
    <mergeCell ref="FFP109:FFV109"/>
    <mergeCell ref="FFW109:FGC109"/>
    <mergeCell ref="FGD109:FGJ109"/>
    <mergeCell ref="FGK109:FGQ109"/>
    <mergeCell ref="FGR109:FGX109"/>
    <mergeCell ref="FGY109:FHE109"/>
    <mergeCell ref="FHF109:FHL109"/>
    <mergeCell ref="FHM109:FHS109"/>
    <mergeCell ref="FHT109:FHZ109"/>
    <mergeCell ref="FIA109:FIG109"/>
    <mergeCell ref="FIH109:FIN109"/>
    <mergeCell ref="FIO109:FIU109"/>
    <mergeCell ref="FIV109:FJB109"/>
    <mergeCell ref="FJC109:FJI109"/>
    <mergeCell ref="FJJ109:FJP109"/>
    <mergeCell ref="FJQ109:FJW109"/>
    <mergeCell ref="FJX109:FKD109"/>
    <mergeCell ref="FKE109:FKK109"/>
    <mergeCell ref="FKL109:FKR109"/>
    <mergeCell ref="FKS109:FKY109"/>
    <mergeCell ref="FKZ109:FLF109"/>
    <mergeCell ref="FLG109:FLM109"/>
    <mergeCell ref="FLN109:FLT109"/>
    <mergeCell ref="FLU109:FMA109"/>
    <mergeCell ref="FMB109:FMH109"/>
    <mergeCell ref="FMI109:FMO109"/>
    <mergeCell ref="FMP109:FMV109"/>
    <mergeCell ref="FMW109:FNC109"/>
    <mergeCell ref="FND109:FNJ109"/>
    <mergeCell ref="FNK109:FNQ109"/>
    <mergeCell ref="FNR109:FNX109"/>
    <mergeCell ref="FNY109:FOE109"/>
    <mergeCell ref="FOF109:FOL109"/>
    <mergeCell ref="FOM109:FOS109"/>
    <mergeCell ref="FOT109:FOZ109"/>
    <mergeCell ref="FPA109:FPG109"/>
    <mergeCell ref="FPH109:FPN109"/>
    <mergeCell ref="FPO109:FPU109"/>
    <mergeCell ref="FPV109:FQB109"/>
    <mergeCell ref="FQC109:FQI109"/>
    <mergeCell ref="FQJ109:FQP109"/>
    <mergeCell ref="FQQ109:FQW109"/>
    <mergeCell ref="FQX109:FRD109"/>
    <mergeCell ref="FRE109:FRK109"/>
    <mergeCell ref="FRL109:FRR109"/>
    <mergeCell ref="FRS109:FRY109"/>
    <mergeCell ref="FRZ109:FSF109"/>
    <mergeCell ref="FSG109:FSM109"/>
    <mergeCell ref="FSN109:FST109"/>
    <mergeCell ref="FSU109:FTA109"/>
    <mergeCell ref="FTB109:FTH109"/>
    <mergeCell ref="FTI109:FTO109"/>
    <mergeCell ref="FTP109:FTV109"/>
    <mergeCell ref="FTW109:FUC109"/>
    <mergeCell ref="FUD109:FUJ109"/>
    <mergeCell ref="FUK109:FUQ109"/>
    <mergeCell ref="FUR109:FUX109"/>
    <mergeCell ref="FUY109:FVE109"/>
    <mergeCell ref="FVF109:FVL109"/>
    <mergeCell ref="FVM109:FVS109"/>
    <mergeCell ref="FVT109:FVZ109"/>
    <mergeCell ref="FWA109:FWG109"/>
    <mergeCell ref="FWH109:FWN109"/>
    <mergeCell ref="FWO109:FWU109"/>
    <mergeCell ref="FWV109:FXB109"/>
    <mergeCell ref="FXC109:FXI109"/>
    <mergeCell ref="FXJ109:FXP109"/>
    <mergeCell ref="FXQ109:FXW109"/>
    <mergeCell ref="FXX109:FYD109"/>
    <mergeCell ref="FYE109:FYK109"/>
    <mergeCell ref="FYL109:FYR109"/>
    <mergeCell ref="FYS109:FYY109"/>
    <mergeCell ref="FYZ109:FZF109"/>
    <mergeCell ref="FZG109:FZM109"/>
    <mergeCell ref="FZN109:FZT109"/>
    <mergeCell ref="FZU109:GAA109"/>
    <mergeCell ref="GAB109:GAH109"/>
    <mergeCell ref="GAI109:GAO109"/>
    <mergeCell ref="GAP109:GAV109"/>
    <mergeCell ref="GAW109:GBC109"/>
    <mergeCell ref="GBD109:GBJ109"/>
    <mergeCell ref="GBK109:GBQ109"/>
    <mergeCell ref="GBR109:GBX109"/>
    <mergeCell ref="GBY109:GCE109"/>
    <mergeCell ref="GCF109:GCL109"/>
    <mergeCell ref="GCM109:GCS109"/>
    <mergeCell ref="GCT109:GCZ109"/>
    <mergeCell ref="GDA109:GDG109"/>
    <mergeCell ref="GDH109:GDN109"/>
    <mergeCell ref="GDO109:GDU109"/>
    <mergeCell ref="GDV109:GEB109"/>
    <mergeCell ref="GEC109:GEI109"/>
    <mergeCell ref="GEJ109:GEP109"/>
    <mergeCell ref="GEQ109:GEW109"/>
    <mergeCell ref="GEX109:GFD109"/>
    <mergeCell ref="GFE109:GFK109"/>
    <mergeCell ref="GFL109:GFR109"/>
    <mergeCell ref="GFS109:GFY109"/>
    <mergeCell ref="GFZ109:GGF109"/>
    <mergeCell ref="GGG109:GGM109"/>
    <mergeCell ref="GGN109:GGT109"/>
    <mergeCell ref="GGU109:GHA109"/>
    <mergeCell ref="GHB109:GHH109"/>
    <mergeCell ref="GHI109:GHO109"/>
    <mergeCell ref="GHP109:GHV109"/>
    <mergeCell ref="GHW109:GIC109"/>
    <mergeCell ref="GID109:GIJ109"/>
    <mergeCell ref="GIK109:GIQ109"/>
    <mergeCell ref="GIR109:GIX109"/>
    <mergeCell ref="GIY109:GJE109"/>
    <mergeCell ref="GJF109:GJL109"/>
    <mergeCell ref="GJM109:GJS109"/>
    <mergeCell ref="GJT109:GJZ109"/>
    <mergeCell ref="GKA109:GKG109"/>
    <mergeCell ref="GKH109:GKN109"/>
    <mergeCell ref="GKO109:GKU109"/>
    <mergeCell ref="GKV109:GLB109"/>
    <mergeCell ref="GLC109:GLI109"/>
    <mergeCell ref="GLJ109:GLP109"/>
    <mergeCell ref="GLQ109:GLW109"/>
    <mergeCell ref="GLX109:GMD109"/>
    <mergeCell ref="GME109:GMK109"/>
    <mergeCell ref="GML109:GMR109"/>
    <mergeCell ref="GMS109:GMY109"/>
    <mergeCell ref="GMZ109:GNF109"/>
    <mergeCell ref="GNG109:GNM109"/>
    <mergeCell ref="GNN109:GNT109"/>
    <mergeCell ref="GNU109:GOA109"/>
    <mergeCell ref="GOB109:GOH109"/>
    <mergeCell ref="GOI109:GOO109"/>
    <mergeCell ref="GOP109:GOV109"/>
    <mergeCell ref="GOW109:GPC109"/>
    <mergeCell ref="GPD109:GPJ109"/>
    <mergeCell ref="GPK109:GPQ109"/>
    <mergeCell ref="GPR109:GPX109"/>
    <mergeCell ref="GPY109:GQE109"/>
    <mergeCell ref="GQF109:GQL109"/>
    <mergeCell ref="GQM109:GQS109"/>
    <mergeCell ref="GQT109:GQZ109"/>
    <mergeCell ref="GRA109:GRG109"/>
    <mergeCell ref="GRH109:GRN109"/>
    <mergeCell ref="GRO109:GRU109"/>
    <mergeCell ref="GRV109:GSB109"/>
    <mergeCell ref="GSC109:GSI109"/>
    <mergeCell ref="GSJ109:GSP109"/>
    <mergeCell ref="GSQ109:GSW109"/>
    <mergeCell ref="GSX109:GTD109"/>
    <mergeCell ref="GTE109:GTK109"/>
    <mergeCell ref="GTL109:GTR109"/>
    <mergeCell ref="GTS109:GTY109"/>
    <mergeCell ref="GTZ109:GUF109"/>
    <mergeCell ref="GUG109:GUM109"/>
    <mergeCell ref="GUN109:GUT109"/>
    <mergeCell ref="GUU109:GVA109"/>
    <mergeCell ref="GVB109:GVH109"/>
    <mergeCell ref="GVI109:GVO109"/>
    <mergeCell ref="GVP109:GVV109"/>
    <mergeCell ref="GVW109:GWC109"/>
    <mergeCell ref="GWD109:GWJ109"/>
    <mergeCell ref="GWK109:GWQ109"/>
    <mergeCell ref="GWR109:GWX109"/>
    <mergeCell ref="GWY109:GXE109"/>
    <mergeCell ref="GXF109:GXL109"/>
    <mergeCell ref="GXM109:GXS109"/>
    <mergeCell ref="GXT109:GXZ109"/>
    <mergeCell ref="GYA109:GYG109"/>
    <mergeCell ref="GYH109:GYN109"/>
    <mergeCell ref="GYO109:GYU109"/>
    <mergeCell ref="GYV109:GZB109"/>
    <mergeCell ref="GZC109:GZI109"/>
    <mergeCell ref="GZJ109:GZP109"/>
    <mergeCell ref="GZQ109:GZW109"/>
    <mergeCell ref="GZX109:HAD109"/>
    <mergeCell ref="HAE109:HAK109"/>
    <mergeCell ref="HAL109:HAR109"/>
    <mergeCell ref="HAS109:HAY109"/>
    <mergeCell ref="HAZ109:HBF109"/>
    <mergeCell ref="HBG109:HBM109"/>
    <mergeCell ref="HBN109:HBT109"/>
    <mergeCell ref="HBU109:HCA109"/>
    <mergeCell ref="HCB109:HCH109"/>
    <mergeCell ref="HCI109:HCO109"/>
    <mergeCell ref="HCP109:HCV109"/>
    <mergeCell ref="HCW109:HDC109"/>
    <mergeCell ref="HDD109:HDJ109"/>
    <mergeCell ref="HDK109:HDQ109"/>
    <mergeCell ref="HDR109:HDX109"/>
    <mergeCell ref="HDY109:HEE109"/>
    <mergeCell ref="HEF109:HEL109"/>
    <mergeCell ref="HEM109:HES109"/>
    <mergeCell ref="HET109:HEZ109"/>
    <mergeCell ref="HFA109:HFG109"/>
    <mergeCell ref="HFH109:HFN109"/>
    <mergeCell ref="HFO109:HFU109"/>
    <mergeCell ref="HFV109:HGB109"/>
    <mergeCell ref="HGC109:HGI109"/>
    <mergeCell ref="HGJ109:HGP109"/>
    <mergeCell ref="HGQ109:HGW109"/>
    <mergeCell ref="HGX109:HHD109"/>
    <mergeCell ref="HHE109:HHK109"/>
    <mergeCell ref="HHL109:HHR109"/>
    <mergeCell ref="HHS109:HHY109"/>
    <mergeCell ref="HHZ109:HIF109"/>
    <mergeCell ref="HIG109:HIM109"/>
    <mergeCell ref="HIN109:HIT109"/>
    <mergeCell ref="HIU109:HJA109"/>
    <mergeCell ref="HJB109:HJH109"/>
    <mergeCell ref="HJI109:HJO109"/>
    <mergeCell ref="HJP109:HJV109"/>
    <mergeCell ref="HJW109:HKC109"/>
    <mergeCell ref="HKD109:HKJ109"/>
    <mergeCell ref="HKK109:HKQ109"/>
    <mergeCell ref="HKR109:HKX109"/>
    <mergeCell ref="HKY109:HLE109"/>
    <mergeCell ref="HLF109:HLL109"/>
    <mergeCell ref="HLM109:HLS109"/>
    <mergeCell ref="HLT109:HLZ109"/>
    <mergeCell ref="HMA109:HMG109"/>
    <mergeCell ref="HMH109:HMN109"/>
    <mergeCell ref="HMO109:HMU109"/>
    <mergeCell ref="HMV109:HNB109"/>
    <mergeCell ref="HNC109:HNI109"/>
    <mergeCell ref="HNJ109:HNP109"/>
    <mergeCell ref="HNQ109:HNW109"/>
    <mergeCell ref="HNX109:HOD109"/>
    <mergeCell ref="HOE109:HOK109"/>
    <mergeCell ref="HOL109:HOR109"/>
    <mergeCell ref="HOS109:HOY109"/>
    <mergeCell ref="HOZ109:HPF109"/>
    <mergeCell ref="HPG109:HPM109"/>
    <mergeCell ref="HPN109:HPT109"/>
    <mergeCell ref="HPU109:HQA109"/>
    <mergeCell ref="HQB109:HQH109"/>
    <mergeCell ref="HQI109:HQO109"/>
    <mergeCell ref="HQP109:HQV109"/>
    <mergeCell ref="HQW109:HRC109"/>
    <mergeCell ref="HRD109:HRJ109"/>
    <mergeCell ref="HRK109:HRQ109"/>
    <mergeCell ref="HRR109:HRX109"/>
    <mergeCell ref="HRY109:HSE109"/>
    <mergeCell ref="HSF109:HSL109"/>
    <mergeCell ref="HSM109:HSS109"/>
    <mergeCell ref="HST109:HSZ109"/>
    <mergeCell ref="HTA109:HTG109"/>
    <mergeCell ref="HTH109:HTN109"/>
    <mergeCell ref="HTO109:HTU109"/>
    <mergeCell ref="HTV109:HUB109"/>
    <mergeCell ref="HUC109:HUI109"/>
    <mergeCell ref="HUJ109:HUP109"/>
    <mergeCell ref="HUQ109:HUW109"/>
    <mergeCell ref="HUX109:HVD109"/>
    <mergeCell ref="HVE109:HVK109"/>
    <mergeCell ref="HVL109:HVR109"/>
    <mergeCell ref="HVS109:HVY109"/>
    <mergeCell ref="HVZ109:HWF109"/>
    <mergeCell ref="HWG109:HWM109"/>
    <mergeCell ref="HWN109:HWT109"/>
    <mergeCell ref="HWU109:HXA109"/>
    <mergeCell ref="HXB109:HXH109"/>
    <mergeCell ref="HXI109:HXO109"/>
    <mergeCell ref="HXP109:HXV109"/>
    <mergeCell ref="HXW109:HYC109"/>
    <mergeCell ref="HYD109:HYJ109"/>
    <mergeCell ref="HYK109:HYQ109"/>
    <mergeCell ref="HYR109:HYX109"/>
    <mergeCell ref="HYY109:HZE109"/>
    <mergeCell ref="HZF109:HZL109"/>
    <mergeCell ref="HZM109:HZS109"/>
    <mergeCell ref="HZT109:HZZ109"/>
    <mergeCell ref="IAA109:IAG109"/>
    <mergeCell ref="IAH109:IAN109"/>
    <mergeCell ref="IAO109:IAU109"/>
    <mergeCell ref="IAV109:IBB109"/>
    <mergeCell ref="IBC109:IBI109"/>
    <mergeCell ref="IBJ109:IBP109"/>
    <mergeCell ref="IBQ109:IBW109"/>
    <mergeCell ref="IBX109:ICD109"/>
    <mergeCell ref="ICE109:ICK109"/>
    <mergeCell ref="ICL109:ICR109"/>
    <mergeCell ref="ICS109:ICY109"/>
    <mergeCell ref="ICZ109:IDF109"/>
    <mergeCell ref="IDG109:IDM109"/>
    <mergeCell ref="IDN109:IDT109"/>
    <mergeCell ref="IDU109:IEA109"/>
    <mergeCell ref="IEB109:IEH109"/>
    <mergeCell ref="IEI109:IEO109"/>
    <mergeCell ref="IEP109:IEV109"/>
    <mergeCell ref="IEW109:IFC109"/>
    <mergeCell ref="IFD109:IFJ109"/>
    <mergeCell ref="IFK109:IFQ109"/>
    <mergeCell ref="IFR109:IFX109"/>
    <mergeCell ref="IFY109:IGE109"/>
    <mergeCell ref="IGF109:IGL109"/>
    <mergeCell ref="IGM109:IGS109"/>
    <mergeCell ref="IGT109:IGZ109"/>
    <mergeCell ref="IHA109:IHG109"/>
    <mergeCell ref="IHH109:IHN109"/>
    <mergeCell ref="IHO109:IHU109"/>
    <mergeCell ref="IHV109:IIB109"/>
    <mergeCell ref="IIC109:III109"/>
    <mergeCell ref="IIJ109:IIP109"/>
    <mergeCell ref="IIQ109:IIW109"/>
    <mergeCell ref="IIX109:IJD109"/>
    <mergeCell ref="IJE109:IJK109"/>
    <mergeCell ref="IJL109:IJR109"/>
    <mergeCell ref="IJS109:IJY109"/>
    <mergeCell ref="IJZ109:IKF109"/>
    <mergeCell ref="IKG109:IKM109"/>
    <mergeCell ref="IKN109:IKT109"/>
    <mergeCell ref="IKU109:ILA109"/>
    <mergeCell ref="ILB109:ILH109"/>
    <mergeCell ref="ILI109:ILO109"/>
    <mergeCell ref="ILP109:ILV109"/>
    <mergeCell ref="ILW109:IMC109"/>
    <mergeCell ref="IMD109:IMJ109"/>
    <mergeCell ref="IMK109:IMQ109"/>
    <mergeCell ref="IMR109:IMX109"/>
    <mergeCell ref="IMY109:INE109"/>
    <mergeCell ref="INF109:INL109"/>
    <mergeCell ref="INM109:INS109"/>
    <mergeCell ref="INT109:INZ109"/>
    <mergeCell ref="IOA109:IOG109"/>
    <mergeCell ref="IOH109:ION109"/>
    <mergeCell ref="IOO109:IOU109"/>
    <mergeCell ref="IOV109:IPB109"/>
    <mergeCell ref="IPC109:IPI109"/>
    <mergeCell ref="IPJ109:IPP109"/>
    <mergeCell ref="IPQ109:IPW109"/>
    <mergeCell ref="IPX109:IQD109"/>
    <mergeCell ref="IQE109:IQK109"/>
    <mergeCell ref="IQL109:IQR109"/>
    <mergeCell ref="IQS109:IQY109"/>
    <mergeCell ref="IQZ109:IRF109"/>
    <mergeCell ref="IRG109:IRM109"/>
    <mergeCell ref="IRN109:IRT109"/>
    <mergeCell ref="IRU109:ISA109"/>
    <mergeCell ref="ISB109:ISH109"/>
    <mergeCell ref="ISI109:ISO109"/>
    <mergeCell ref="ISP109:ISV109"/>
    <mergeCell ref="ISW109:ITC109"/>
    <mergeCell ref="ITD109:ITJ109"/>
    <mergeCell ref="ITK109:ITQ109"/>
    <mergeCell ref="ITR109:ITX109"/>
    <mergeCell ref="ITY109:IUE109"/>
    <mergeCell ref="IUF109:IUL109"/>
    <mergeCell ref="IUM109:IUS109"/>
    <mergeCell ref="IUT109:IUZ109"/>
    <mergeCell ref="IVA109:IVG109"/>
    <mergeCell ref="IVH109:IVN109"/>
    <mergeCell ref="IVO109:IVU109"/>
    <mergeCell ref="IVV109:IWB109"/>
    <mergeCell ref="IWC109:IWI109"/>
    <mergeCell ref="IWJ109:IWP109"/>
    <mergeCell ref="IWQ109:IWW109"/>
    <mergeCell ref="IWX109:IXD109"/>
    <mergeCell ref="IXE109:IXK109"/>
    <mergeCell ref="IXL109:IXR109"/>
    <mergeCell ref="IXS109:IXY109"/>
    <mergeCell ref="IXZ109:IYF109"/>
    <mergeCell ref="IYG109:IYM109"/>
    <mergeCell ref="IYN109:IYT109"/>
    <mergeCell ref="IYU109:IZA109"/>
    <mergeCell ref="IZB109:IZH109"/>
    <mergeCell ref="IZI109:IZO109"/>
    <mergeCell ref="IZP109:IZV109"/>
    <mergeCell ref="IZW109:JAC109"/>
    <mergeCell ref="JAD109:JAJ109"/>
    <mergeCell ref="JAK109:JAQ109"/>
    <mergeCell ref="JAR109:JAX109"/>
    <mergeCell ref="JAY109:JBE109"/>
    <mergeCell ref="JBF109:JBL109"/>
    <mergeCell ref="JBM109:JBS109"/>
    <mergeCell ref="JBT109:JBZ109"/>
    <mergeCell ref="JCA109:JCG109"/>
    <mergeCell ref="JCH109:JCN109"/>
    <mergeCell ref="JCO109:JCU109"/>
    <mergeCell ref="JCV109:JDB109"/>
    <mergeCell ref="JDC109:JDI109"/>
    <mergeCell ref="JDJ109:JDP109"/>
    <mergeCell ref="JDQ109:JDW109"/>
    <mergeCell ref="JDX109:JED109"/>
    <mergeCell ref="JEE109:JEK109"/>
    <mergeCell ref="JEL109:JER109"/>
    <mergeCell ref="JES109:JEY109"/>
    <mergeCell ref="JEZ109:JFF109"/>
    <mergeCell ref="JFG109:JFM109"/>
    <mergeCell ref="JFN109:JFT109"/>
    <mergeCell ref="JFU109:JGA109"/>
    <mergeCell ref="JGB109:JGH109"/>
    <mergeCell ref="JGI109:JGO109"/>
    <mergeCell ref="JGP109:JGV109"/>
    <mergeCell ref="JGW109:JHC109"/>
    <mergeCell ref="JHD109:JHJ109"/>
    <mergeCell ref="JHK109:JHQ109"/>
    <mergeCell ref="JHR109:JHX109"/>
    <mergeCell ref="JHY109:JIE109"/>
    <mergeCell ref="JIF109:JIL109"/>
    <mergeCell ref="JIM109:JIS109"/>
    <mergeCell ref="JIT109:JIZ109"/>
    <mergeCell ref="JJA109:JJG109"/>
    <mergeCell ref="JJH109:JJN109"/>
    <mergeCell ref="JJO109:JJU109"/>
    <mergeCell ref="JJV109:JKB109"/>
    <mergeCell ref="JKC109:JKI109"/>
    <mergeCell ref="JKJ109:JKP109"/>
    <mergeCell ref="JKQ109:JKW109"/>
    <mergeCell ref="JKX109:JLD109"/>
    <mergeCell ref="JLE109:JLK109"/>
    <mergeCell ref="JLL109:JLR109"/>
    <mergeCell ref="JLS109:JLY109"/>
    <mergeCell ref="JLZ109:JMF109"/>
    <mergeCell ref="JMG109:JMM109"/>
    <mergeCell ref="JMN109:JMT109"/>
    <mergeCell ref="JMU109:JNA109"/>
    <mergeCell ref="JNB109:JNH109"/>
    <mergeCell ref="JNI109:JNO109"/>
    <mergeCell ref="JNP109:JNV109"/>
    <mergeCell ref="JNW109:JOC109"/>
    <mergeCell ref="JOD109:JOJ109"/>
    <mergeCell ref="JOK109:JOQ109"/>
    <mergeCell ref="JOR109:JOX109"/>
    <mergeCell ref="JOY109:JPE109"/>
    <mergeCell ref="JPF109:JPL109"/>
    <mergeCell ref="JPM109:JPS109"/>
    <mergeCell ref="JPT109:JPZ109"/>
    <mergeCell ref="JQA109:JQG109"/>
    <mergeCell ref="JQH109:JQN109"/>
    <mergeCell ref="JQO109:JQU109"/>
    <mergeCell ref="JQV109:JRB109"/>
    <mergeCell ref="JRC109:JRI109"/>
    <mergeCell ref="JRJ109:JRP109"/>
    <mergeCell ref="JRQ109:JRW109"/>
    <mergeCell ref="JRX109:JSD109"/>
    <mergeCell ref="JSE109:JSK109"/>
    <mergeCell ref="JSL109:JSR109"/>
    <mergeCell ref="JSS109:JSY109"/>
    <mergeCell ref="JSZ109:JTF109"/>
    <mergeCell ref="JTG109:JTM109"/>
    <mergeCell ref="JTN109:JTT109"/>
    <mergeCell ref="JTU109:JUA109"/>
    <mergeCell ref="JUB109:JUH109"/>
    <mergeCell ref="JUI109:JUO109"/>
    <mergeCell ref="JUP109:JUV109"/>
    <mergeCell ref="JUW109:JVC109"/>
    <mergeCell ref="JVD109:JVJ109"/>
    <mergeCell ref="JVK109:JVQ109"/>
    <mergeCell ref="JVR109:JVX109"/>
    <mergeCell ref="JVY109:JWE109"/>
    <mergeCell ref="JWF109:JWL109"/>
    <mergeCell ref="JWM109:JWS109"/>
    <mergeCell ref="JWT109:JWZ109"/>
    <mergeCell ref="JXA109:JXG109"/>
    <mergeCell ref="JXH109:JXN109"/>
    <mergeCell ref="JXO109:JXU109"/>
    <mergeCell ref="JXV109:JYB109"/>
    <mergeCell ref="JYC109:JYI109"/>
    <mergeCell ref="JYJ109:JYP109"/>
    <mergeCell ref="JYQ109:JYW109"/>
    <mergeCell ref="JYX109:JZD109"/>
    <mergeCell ref="JZE109:JZK109"/>
    <mergeCell ref="JZL109:JZR109"/>
    <mergeCell ref="JZS109:JZY109"/>
    <mergeCell ref="JZZ109:KAF109"/>
    <mergeCell ref="KAG109:KAM109"/>
    <mergeCell ref="KAN109:KAT109"/>
    <mergeCell ref="KAU109:KBA109"/>
    <mergeCell ref="KBB109:KBH109"/>
    <mergeCell ref="KBI109:KBO109"/>
    <mergeCell ref="KBP109:KBV109"/>
    <mergeCell ref="KBW109:KCC109"/>
    <mergeCell ref="KCD109:KCJ109"/>
    <mergeCell ref="KCK109:KCQ109"/>
    <mergeCell ref="KCR109:KCX109"/>
    <mergeCell ref="KCY109:KDE109"/>
    <mergeCell ref="KDF109:KDL109"/>
    <mergeCell ref="KDM109:KDS109"/>
    <mergeCell ref="KDT109:KDZ109"/>
    <mergeCell ref="KEA109:KEG109"/>
    <mergeCell ref="KEH109:KEN109"/>
    <mergeCell ref="KEO109:KEU109"/>
    <mergeCell ref="KEV109:KFB109"/>
    <mergeCell ref="KFC109:KFI109"/>
    <mergeCell ref="KFJ109:KFP109"/>
    <mergeCell ref="KFQ109:KFW109"/>
    <mergeCell ref="KFX109:KGD109"/>
    <mergeCell ref="KGE109:KGK109"/>
    <mergeCell ref="KGL109:KGR109"/>
    <mergeCell ref="KGS109:KGY109"/>
    <mergeCell ref="KGZ109:KHF109"/>
    <mergeCell ref="KHG109:KHM109"/>
    <mergeCell ref="KHN109:KHT109"/>
    <mergeCell ref="KHU109:KIA109"/>
    <mergeCell ref="KIB109:KIH109"/>
    <mergeCell ref="KII109:KIO109"/>
    <mergeCell ref="KIP109:KIV109"/>
    <mergeCell ref="KIW109:KJC109"/>
    <mergeCell ref="KJD109:KJJ109"/>
    <mergeCell ref="KJK109:KJQ109"/>
    <mergeCell ref="KJR109:KJX109"/>
    <mergeCell ref="KJY109:KKE109"/>
    <mergeCell ref="KKF109:KKL109"/>
    <mergeCell ref="KKM109:KKS109"/>
    <mergeCell ref="KKT109:KKZ109"/>
    <mergeCell ref="KLA109:KLG109"/>
    <mergeCell ref="KLH109:KLN109"/>
    <mergeCell ref="KLO109:KLU109"/>
    <mergeCell ref="KLV109:KMB109"/>
    <mergeCell ref="KMC109:KMI109"/>
    <mergeCell ref="KMJ109:KMP109"/>
    <mergeCell ref="KMQ109:KMW109"/>
    <mergeCell ref="KMX109:KND109"/>
    <mergeCell ref="KNE109:KNK109"/>
    <mergeCell ref="KNL109:KNR109"/>
    <mergeCell ref="KNS109:KNY109"/>
    <mergeCell ref="KNZ109:KOF109"/>
    <mergeCell ref="KOG109:KOM109"/>
    <mergeCell ref="KON109:KOT109"/>
    <mergeCell ref="KOU109:KPA109"/>
    <mergeCell ref="KPB109:KPH109"/>
    <mergeCell ref="KPI109:KPO109"/>
    <mergeCell ref="KPP109:KPV109"/>
    <mergeCell ref="KPW109:KQC109"/>
    <mergeCell ref="KQD109:KQJ109"/>
    <mergeCell ref="KQK109:KQQ109"/>
    <mergeCell ref="KQR109:KQX109"/>
    <mergeCell ref="KQY109:KRE109"/>
    <mergeCell ref="KRF109:KRL109"/>
    <mergeCell ref="KRM109:KRS109"/>
    <mergeCell ref="KRT109:KRZ109"/>
    <mergeCell ref="KSA109:KSG109"/>
    <mergeCell ref="KSH109:KSN109"/>
    <mergeCell ref="KSO109:KSU109"/>
    <mergeCell ref="KSV109:KTB109"/>
    <mergeCell ref="KTC109:KTI109"/>
    <mergeCell ref="KTJ109:KTP109"/>
    <mergeCell ref="KTQ109:KTW109"/>
    <mergeCell ref="KTX109:KUD109"/>
    <mergeCell ref="KUE109:KUK109"/>
    <mergeCell ref="KUL109:KUR109"/>
    <mergeCell ref="KUS109:KUY109"/>
    <mergeCell ref="KUZ109:KVF109"/>
    <mergeCell ref="KVG109:KVM109"/>
    <mergeCell ref="KVN109:KVT109"/>
    <mergeCell ref="KVU109:KWA109"/>
    <mergeCell ref="KWB109:KWH109"/>
    <mergeCell ref="KWI109:KWO109"/>
    <mergeCell ref="KWP109:KWV109"/>
    <mergeCell ref="KWW109:KXC109"/>
    <mergeCell ref="KXD109:KXJ109"/>
    <mergeCell ref="KXK109:KXQ109"/>
    <mergeCell ref="KXR109:KXX109"/>
    <mergeCell ref="KXY109:KYE109"/>
    <mergeCell ref="KYF109:KYL109"/>
    <mergeCell ref="KYM109:KYS109"/>
    <mergeCell ref="KYT109:KYZ109"/>
    <mergeCell ref="KZA109:KZG109"/>
    <mergeCell ref="KZH109:KZN109"/>
    <mergeCell ref="KZO109:KZU109"/>
    <mergeCell ref="KZV109:LAB109"/>
    <mergeCell ref="LAC109:LAI109"/>
    <mergeCell ref="LAJ109:LAP109"/>
    <mergeCell ref="LAQ109:LAW109"/>
    <mergeCell ref="LAX109:LBD109"/>
    <mergeCell ref="LBE109:LBK109"/>
    <mergeCell ref="LBL109:LBR109"/>
    <mergeCell ref="LBS109:LBY109"/>
    <mergeCell ref="LBZ109:LCF109"/>
    <mergeCell ref="LCG109:LCM109"/>
    <mergeCell ref="LCN109:LCT109"/>
    <mergeCell ref="LCU109:LDA109"/>
    <mergeCell ref="LDB109:LDH109"/>
    <mergeCell ref="LDI109:LDO109"/>
    <mergeCell ref="LDP109:LDV109"/>
    <mergeCell ref="LDW109:LEC109"/>
    <mergeCell ref="LED109:LEJ109"/>
    <mergeCell ref="LEK109:LEQ109"/>
    <mergeCell ref="LER109:LEX109"/>
    <mergeCell ref="LEY109:LFE109"/>
    <mergeCell ref="LFF109:LFL109"/>
    <mergeCell ref="LFM109:LFS109"/>
    <mergeCell ref="LFT109:LFZ109"/>
    <mergeCell ref="LGA109:LGG109"/>
    <mergeCell ref="LGH109:LGN109"/>
    <mergeCell ref="LGO109:LGU109"/>
    <mergeCell ref="LGV109:LHB109"/>
    <mergeCell ref="LHC109:LHI109"/>
    <mergeCell ref="LHJ109:LHP109"/>
    <mergeCell ref="LHQ109:LHW109"/>
    <mergeCell ref="LHX109:LID109"/>
    <mergeCell ref="LIE109:LIK109"/>
    <mergeCell ref="LIL109:LIR109"/>
    <mergeCell ref="LIS109:LIY109"/>
    <mergeCell ref="LIZ109:LJF109"/>
    <mergeCell ref="LJG109:LJM109"/>
    <mergeCell ref="LJN109:LJT109"/>
    <mergeCell ref="LJU109:LKA109"/>
    <mergeCell ref="LKB109:LKH109"/>
    <mergeCell ref="LKI109:LKO109"/>
    <mergeCell ref="LKP109:LKV109"/>
    <mergeCell ref="LKW109:LLC109"/>
    <mergeCell ref="LLD109:LLJ109"/>
    <mergeCell ref="LLK109:LLQ109"/>
    <mergeCell ref="LLR109:LLX109"/>
    <mergeCell ref="LLY109:LME109"/>
    <mergeCell ref="LMF109:LML109"/>
    <mergeCell ref="LMM109:LMS109"/>
    <mergeCell ref="LMT109:LMZ109"/>
    <mergeCell ref="LNA109:LNG109"/>
    <mergeCell ref="LNH109:LNN109"/>
    <mergeCell ref="LNO109:LNU109"/>
    <mergeCell ref="LNV109:LOB109"/>
    <mergeCell ref="LOC109:LOI109"/>
    <mergeCell ref="LOJ109:LOP109"/>
    <mergeCell ref="LOQ109:LOW109"/>
    <mergeCell ref="LOX109:LPD109"/>
    <mergeCell ref="LPE109:LPK109"/>
    <mergeCell ref="LPL109:LPR109"/>
    <mergeCell ref="LPS109:LPY109"/>
    <mergeCell ref="LPZ109:LQF109"/>
    <mergeCell ref="LQG109:LQM109"/>
    <mergeCell ref="LQN109:LQT109"/>
    <mergeCell ref="LQU109:LRA109"/>
    <mergeCell ref="LRB109:LRH109"/>
    <mergeCell ref="LRI109:LRO109"/>
    <mergeCell ref="LRP109:LRV109"/>
    <mergeCell ref="LRW109:LSC109"/>
    <mergeCell ref="LSD109:LSJ109"/>
    <mergeCell ref="LSK109:LSQ109"/>
    <mergeCell ref="LSR109:LSX109"/>
    <mergeCell ref="LSY109:LTE109"/>
    <mergeCell ref="LTF109:LTL109"/>
    <mergeCell ref="LTM109:LTS109"/>
    <mergeCell ref="LTT109:LTZ109"/>
    <mergeCell ref="LUA109:LUG109"/>
    <mergeCell ref="LUH109:LUN109"/>
    <mergeCell ref="LUO109:LUU109"/>
    <mergeCell ref="LUV109:LVB109"/>
    <mergeCell ref="LVC109:LVI109"/>
    <mergeCell ref="LVJ109:LVP109"/>
    <mergeCell ref="LVQ109:LVW109"/>
    <mergeCell ref="LVX109:LWD109"/>
    <mergeCell ref="LWE109:LWK109"/>
    <mergeCell ref="LWL109:LWR109"/>
    <mergeCell ref="LWS109:LWY109"/>
    <mergeCell ref="LWZ109:LXF109"/>
    <mergeCell ref="LXG109:LXM109"/>
    <mergeCell ref="LXN109:LXT109"/>
    <mergeCell ref="LXU109:LYA109"/>
    <mergeCell ref="LYB109:LYH109"/>
    <mergeCell ref="LYI109:LYO109"/>
    <mergeCell ref="LYP109:LYV109"/>
    <mergeCell ref="LYW109:LZC109"/>
    <mergeCell ref="LZD109:LZJ109"/>
    <mergeCell ref="LZK109:LZQ109"/>
    <mergeCell ref="LZR109:LZX109"/>
    <mergeCell ref="LZY109:MAE109"/>
    <mergeCell ref="MAF109:MAL109"/>
    <mergeCell ref="MAM109:MAS109"/>
    <mergeCell ref="MAT109:MAZ109"/>
    <mergeCell ref="MBA109:MBG109"/>
    <mergeCell ref="MBH109:MBN109"/>
    <mergeCell ref="MBO109:MBU109"/>
    <mergeCell ref="MBV109:MCB109"/>
    <mergeCell ref="MCC109:MCI109"/>
    <mergeCell ref="MCJ109:MCP109"/>
    <mergeCell ref="MCQ109:MCW109"/>
    <mergeCell ref="MCX109:MDD109"/>
    <mergeCell ref="MDE109:MDK109"/>
    <mergeCell ref="MDL109:MDR109"/>
    <mergeCell ref="MDS109:MDY109"/>
    <mergeCell ref="MDZ109:MEF109"/>
    <mergeCell ref="MEG109:MEM109"/>
    <mergeCell ref="MEN109:MET109"/>
    <mergeCell ref="MEU109:MFA109"/>
    <mergeCell ref="MFB109:MFH109"/>
    <mergeCell ref="MFI109:MFO109"/>
    <mergeCell ref="MFP109:MFV109"/>
    <mergeCell ref="MFW109:MGC109"/>
    <mergeCell ref="MGD109:MGJ109"/>
    <mergeCell ref="MGK109:MGQ109"/>
    <mergeCell ref="MGR109:MGX109"/>
    <mergeCell ref="MGY109:MHE109"/>
    <mergeCell ref="MHF109:MHL109"/>
    <mergeCell ref="MHM109:MHS109"/>
    <mergeCell ref="MHT109:MHZ109"/>
    <mergeCell ref="MIA109:MIG109"/>
    <mergeCell ref="MIH109:MIN109"/>
    <mergeCell ref="MIO109:MIU109"/>
    <mergeCell ref="MIV109:MJB109"/>
    <mergeCell ref="MJC109:MJI109"/>
    <mergeCell ref="MJJ109:MJP109"/>
    <mergeCell ref="MJQ109:MJW109"/>
    <mergeCell ref="MJX109:MKD109"/>
    <mergeCell ref="MKE109:MKK109"/>
    <mergeCell ref="MKL109:MKR109"/>
    <mergeCell ref="MKS109:MKY109"/>
    <mergeCell ref="MKZ109:MLF109"/>
    <mergeCell ref="MLG109:MLM109"/>
    <mergeCell ref="MLN109:MLT109"/>
    <mergeCell ref="MLU109:MMA109"/>
    <mergeCell ref="MMB109:MMH109"/>
    <mergeCell ref="MMI109:MMO109"/>
    <mergeCell ref="MMP109:MMV109"/>
    <mergeCell ref="MMW109:MNC109"/>
    <mergeCell ref="MND109:MNJ109"/>
    <mergeCell ref="MNK109:MNQ109"/>
    <mergeCell ref="MNR109:MNX109"/>
    <mergeCell ref="MNY109:MOE109"/>
    <mergeCell ref="MOF109:MOL109"/>
    <mergeCell ref="MOM109:MOS109"/>
    <mergeCell ref="MOT109:MOZ109"/>
    <mergeCell ref="MPA109:MPG109"/>
    <mergeCell ref="MPH109:MPN109"/>
    <mergeCell ref="MPO109:MPU109"/>
    <mergeCell ref="MPV109:MQB109"/>
    <mergeCell ref="MQC109:MQI109"/>
    <mergeCell ref="MQJ109:MQP109"/>
    <mergeCell ref="MQQ109:MQW109"/>
    <mergeCell ref="MQX109:MRD109"/>
    <mergeCell ref="MRE109:MRK109"/>
    <mergeCell ref="MRL109:MRR109"/>
    <mergeCell ref="MRS109:MRY109"/>
    <mergeCell ref="MRZ109:MSF109"/>
    <mergeCell ref="MSG109:MSM109"/>
    <mergeCell ref="MSN109:MST109"/>
    <mergeCell ref="MSU109:MTA109"/>
    <mergeCell ref="MTB109:MTH109"/>
    <mergeCell ref="MTI109:MTO109"/>
    <mergeCell ref="MTP109:MTV109"/>
    <mergeCell ref="MTW109:MUC109"/>
    <mergeCell ref="MUD109:MUJ109"/>
    <mergeCell ref="MUK109:MUQ109"/>
    <mergeCell ref="MUR109:MUX109"/>
    <mergeCell ref="MUY109:MVE109"/>
    <mergeCell ref="MVF109:MVL109"/>
    <mergeCell ref="MVM109:MVS109"/>
    <mergeCell ref="MVT109:MVZ109"/>
    <mergeCell ref="MWA109:MWG109"/>
    <mergeCell ref="MWH109:MWN109"/>
    <mergeCell ref="MWO109:MWU109"/>
    <mergeCell ref="MWV109:MXB109"/>
    <mergeCell ref="MXC109:MXI109"/>
    <mergeCell ref="MXJ109:MXP109"/>
    <mergeCell ref="MXQ109:MXW109"/>
    <mergeCell ref="MXX109:MYD109"/>
    <mergeCell ref="MYE109:MYK109"/>
    <mergeCell ref="MYL109:MYR109"/>
    <mergeCell ref="MYS109:MYY109"/>
    <mergeCell ref="MYZ109:MZF109"/>
    <mergeCell ref="MZG109:MZM109"/>
    <mergeCell ref="MZN109:MZT109"/>
    <mergeCell ref="MZU109:NAA109"/>
    <mergeCell ref="NAB109:NAH109"/>
    <mergeCell ref="NAI109:NAO109"/>
    <mergeCell ref="NAP109:NAV109"/>
    <mergeCell ref="NAW109:NBC109"/>
    <mergeCell ref="NBD109:NBJ109"/>
    <mergeCell ref="NBK109:NBQ109"/>
    <mergeCell ref="NBR109:NBX109"/>
    <mergeCell ref="NBY109:NCE109"/>
    <mergeCell ref="NCF109:NCL109"/>
    <mergeCell ref="NCM109:NCS109"/>
    <mergeCell ref="NCT109:NCZ109"/>
    <mergeCell ref="NDA109:NDG109"/>
    <mergeCell ref="NDH109:NDN109"/>
    <mergeCell ref="NDO109:NDU109"/>
    <mergeCell ref="NDV109:NEB109"/>
    <mergeCell ref="NEC109:NEI109"/>
    <mergeCell ref="NEJ109:NEP109"/>
    <mergeCell ref="NEQ109:NEW109"/>
    <mergeCell ref="NEX109:NFD109"/>
    <mergeCell ref="NFE109:NFK109"/>
    <mergeCell ref="NFL109:NFR109"/>
    <mergeCell ref="NFS109:NFY109"/>
    <mergeCell ref="NFZ109:NGF109"/>
    <mergeCell ref="NGG109:NGM109"/>
    <mergeCell ref="NGN109:NGT109"/>
    <mergeCell ref="NGU109:NHA109"/>
    <mergeCell ref="NHB109:NHH109"/>
    <mergeCell ref="NHI109:NHO109"/>
    <mergeCell ref="NHP109:NHV109"/>
    <mergeCell ref="NHW109:NIC109"/>
    <mergeCell ref="NID109:NIJ109"/>
    <mergeCell ref="NIK109:NIQ109"/>
    <mergeCell ref="NIR109:NIX109"/>
    <mergeCell ref="NIY109:NJE109"/>
    <mergeCell ref="NJF109:NJL109"/>
    <mergeCell ref="NJM109:NJS109"/>
    <mergeCell ref="NJT109:NJZ109"/>
    <mergeCell ref="NKA109:NKG109"/>
    <mergeCell ref="NKH109:NKN109"/>
    <mergeCell ref="NKO109:NKU109"/>
    <mergeCell ref="NKV109:NLB109"/>
    <mergeCell ref="NLC109:NLI109"/>
    <mergeCell ref="NLJ109:NLP109"/>
    <mergeCell ref="NLQ109:NLW109"/>
    <mergeCell ref="NLX109:NMD109"/>
    <mergeCell ref="NME109:NMK109"/>
    <mergeCell ref="NML109:NMR109"/>
    <mergeCell ref="NMS109:NMY109"/>
    <mergeCell ref="NMZ109:NNF109"/>
    <mergeCell ref="NNG109:NNM109"/>
    <mergeCell ref="NNN109:NNT109"/>
    <mergeCell ref="NNU109:NOA109"/>
    <mergeCell ref="NOB109:NOH109"/>
    <mergeCell ref="NOI109:NOO109"/>
    <mergeCell ref="NOP109:NOV109"/>
    <mergeCell ref="NOW109:NPC109"/>
    <mergeCell ref="NPD109:NPJ109"/>
    <mergeCell ref="NPK109:NPQ109"/>
    <mergeCell ref="NPR109:NPX109"/>
    <mergeCell ref="NPY109:NQE109"/>
    <mergeCell ref="NQF109:NQL109"/>
    <mergeCell ref="NQM109:NQS109"/>
    <mergeCell ref="NQT109:NQZ109"/>
    <mergeCell ref="NRA109:NRG109"/>
    <mergeCell ref="NRH109:NRN109"/>
    <mergeCell ref="NRO109:NRU109"/>
    <mergeCell ref="NRV109:NSB109"/>
    <mergeCell ref="NSC109:NSI109"/>
    <mergeCell ref="NSJ109:NSP109"/>
    <mergeCell ref="NSQ109:NSW109"/>
    <mergeCell ref="NSX109:NTD109"/>
    <mergeCell ref="NTE109:NTK109"/>
    <mergeCell ref="NTL109:NTR109"/>
    <mergeCell ref="NTS109:NTY109"/>
    <mergeCell ref="NTZ109:NUF109"/>
    <mergeCell ref="NUG109:NUM109"/>
    <mergeCell ref="NUN109:NUT109"/>
    <mergeCell ref="NUU109:NVA109"/>
    <mergeCell ref="NVB109:NVH109"/>
    <mergeCell ref="NVI109:NVO109"/>
    <mergeCell ref="NVP109:NVV109"/>
    <mergeCell ref="NVW109:NWC109"/>
    <mergeCell ref="NWD109:NWJ109"/>
    <mergeCell ref="NWK109:NWQ109"/>
    <mergeCell ref="NWR109:NWX109"/>
    <mergeCell ref="NWY109:NXE109"/>
    <mergeCell ref="NXF109:NXL109"/>
    <mergeCell ref="NXM109:NXS109"/>
    <mergeCell ref="NXT109:NXZ109"/>
    <mergeCell ref="NYA109:NYG109"/>
    <mergeCell ref="NYH109:NYN109"/>
    <mergeCell ref="NYO109:NYU109"/>
    <mergeCell ref="NYV109:NZB109"/>
    <mergeCell ref="NZC109:NZI109"/>
    <mergeCell ref="NZJ109:NZP109"/>
    <mergeCell ref="NZQ109:NZW109"/>
    <mergeCell ref="NZX109:OAD109"/>
    <mergeCell ref="OAE109:OAK109"/>
    <mergeCell ref="OAL109:OAR109"/>
    <mergeCell ref="OAS109:OAY109"/>
    <mergeCell ref="OAZ109:OBF109"/>
    <mergeCell ref="OBG109:OBM109"/>
    <mergeCell ref="OBN109:OBT109"/>
    <mergeCell ref="OBU109:OCA109"/>
    <mergeCell ref="OCB109:OCH109"/>
    <mergeCell ref="OCI109:OCO109"/>
    <mergeCell ref="OCP109:OCV109"/>
    <mergeCell ref="OCW109:ODC109"/>
    <mergeCell ref="ODD109:ODJ109"/>
    <mergeCell ref="ODK109:ODQ109"/>
    <mergeCell ref="ODR109:ODX109"/>
    <mergeCell ref="ODY109:OEE109"/>
    <mergeCell ref="OEF109:OEL109"/>
    <mergeCell ref="OEM109:OES109"/>
    <mergeCell ref="OET109:OEZ109"/>
    <mergeCell ref="OFA109:OFG109"/>
    <mergeCell ref="OFH109:OFN109"/>
    <mergeCell ref="OFO109:OFU109"/>
    <mergeCell ref="OFV109:OGB109"/>
    <mergeCell ref="OGC109:OGI109"/>
    <mergeCell ref="OGJ109:OGP109"/>
    <mergeCell ref="OGQ109:OGW109"/>
    <mergeCell ref="OGX109:OHD109"/>
    <mergeCell ref="OHE109:OHK109"/>
    <mergeCell ref="OHL109:OHR109"/>
    <mergeCell ref="OHS109:OHY109"/>
    <mergeCell ref="OHZ109:OIF109"/>
    <mergeCell ref="OIG109:OIM109"/>
    <mergeCell ref="OIN109:OIT109"/>
    <mergeCell ref="OIU109:OJA109"/>
    <mergeCell ref="OJB109:OJH109"/>
    <mergeCell ref="OJI109:OJO109"/>
    <mergeCell ref="OJP109:OJV109"/>
    <mergeCell ref="OJW109:OKC109"/>
    <mergeCell ref="OKD109:OKJ109"/>
    <mergeCell ref="OKK109:OKQ109"/>
    <mergeCell ref="OKR109:OKX109"/>
    <mergeCell ref="OKY109:OLE109"/>
    <mergeCell ref="OLF109:OLL109"/>
    <mergeCell ref="OLM109:OLS109"/>
    <mergeCell ref="OLT109:OLZ109"/>
    <mergeCell ref="OMA109:OMG109"/>
    <mergeCell ref="OMH109:OMN109"/>
    <mergeCell ref="OMO109:OMU109"/>
    <mergeCell ref="OMV109:ONB109"/>
    <mergeCell ref="ONC109:ONI109"/>
    <mergeCell ref="ONJ109:ONP109"/>
    <mergeCell ref="ONQ109:ONW109"/>
    <mergeCell ref="ONX109:OOD109"/>
    <mergeCell ref="OOE109:OOK109"/>
    <mergeCell ref="OOL109:OOR109"/>
    <mergeCell ref="OOS109:OOY109"/>
    <mergeCell ref="OOZ109:OPF109"/>
    <mergeCell ref="OPG109:OPM109"/>
    <mergeCell ref="OPN109:OPT109"/>
    <mergeCell ref="OPU109:OQA109"/>
    <mergeCell ref="OQB109:OQH109"/>
    <mergeCell ref="OQI109:OQO109"/>
    <mergeCell ref="OQP109:OQV109"/>
    <mergeCell ref="OQW109:ORC109"/>
    <mergeCell ref="ORD109:ORJ109"/>
    <mergeCell ref="ORK109:ORQ109"/>
    <mergeCell ref="ORR109:ORX109"/>
    <mergeCell ref="ORY109:OSE109"/>
    <mergeCell ref="OSF109:OSL109"/>
    <mergeCell ref="OSM109:OSS109"/>
    <mergeCell ref="OST109:OSZ109"/>
    <mergeCell ref="OTA109:OTG109"/>
    <mergeCell ref="OTH109:OTN109"/>
    <mergeCell ref="OTO109:OTU109"/>
    <mergeCell ref="OTV109:OUB109"/>
    <mergeCell ref="OUC109:OUI109"/>
    <mergeCell ref="OUJ109:OUP109"/>
    <mergeCell ref="OUQ109:OUW109"/>
    <mergeCell ref="OUX109:OVD109"/>
    <mergeCell ref="OVE109:OVK109"/>
    <mergeCell ref="OVL109:OVR109"/>
    <mergeCell ref="OVS109:OVY109"/>
    <mergeCell ref="OVZ109:OWF109"/>
    <mergeCell ref="OWG109:OWM109"/>
    <mergeCell ref="OWN109:OWT109"/>
    <mergeCell ref="OWU109:OXA109"/>
    <mergeCell ref="OXB109:OXH109"/>
    <mergeCell ref="OXI109:OXO109"/>
    <mergeCell ref="OXP109:OXV109"/>
    <mergeCell ref="OXW109:OYC109"/>
    <mergeCell ref="OYD109:OYJ109"/>
    <mergeCell ref="OYK109:OYQ109"/>
    <mergeCell ref="OYR109:OYX109"/>
    <mergeCell ref="OYY109:OZE109"/>
    <mergeCell ref="OZF109:OZL109"/>
    <mergeCell ref="OZM109:OZS109"/>
    <mergeCell ref="OZT109:OZZ109"/>
    <mergeCell ref="PAA109:PAG109"/>
    <mergeCell ref="PAH109:PAN109"/>
    <mergeCell ref="PAO109:PAU109"/>
    <mergeCell ref="PAV109:PBB109"/>
    <mergeCell ref="PBC109:PBI109"/>
    <mergeCell ref="PBJ109:PBP109"/>
    <mergeCell ref="PBQ109:PBW109"/>
    <mergeCell ref="PBX109:PCD109"/>
    <mergeCell ref="PCE109:PCK109"/>
    <mergeCell ref="PCL109:PCR109"/>
    <mergeCell ref="PCS109:PCY109"/>
    <mergeCell ref="PCZ109:PDF109"/>
    <mergeCell ref="PDG109:PDM109"/>
    <mergeCell ref="PDN109:PDT109"/>
    <mergeCell ref="PDU109:PEA109"/>
    <mergeCell ref="PEB109:PEH109"/>
    <mergeCell ref="PEI109:PEO109"/>
    <mergeCell ref="PEP109:PEV109"/>
    <mergeCell ref="PEW109:PFC109"/>
    <mergeCell ref="PFD109:PFJ109"/>
    <mergeCell ref="PFK109:PFQ109"/>
    <mergeCell ref="PFR109:PFX109"/>
    <mergeCell ref="PFY109:PGE109"/>
    <mergeCell ref="PGF109:PGL109"/>
    <mergeCell ref="PGM109:PGS109"/>
    <mergeCell ref="PGT109:PGZ109"/>
    <mergeCell ref="PHA109:PHG109"/>
    <mergeCell ref="PHH109:PHN109"/>
    <mergeCell ref="PHO109:PHU109"/>
    <mergeCell ref="PHV109:PIB109"/>
    <mergeCell ref="PIC109:PII109"/>
    <mergeCell ref="PIJ109:PIP109"/>
    <mergeCell ref="PIQ109:PIW109"/>
    <mergeCell ref="PIX109:PJD109"/>
    <mergeCell ref="PJE109:PJK109"/>
    <mergeCell ref="PJL109:PJR109"/>
    <mergeCell ref="PJS109:PJY109"/>
    <mergeCell ref="PJZ109:PKF109"/>
    <mergeCell ref="PKG109:PKM109"/>
    <mergeCell ref="PKN109:PKT109"/>
    <mergeCell ref="PKU109:PLA109"/>
    <mergeCell ref="PLB109:PLH109"/>
    <mergeCell ref="PLI109:PLO109"/>
    <mergeCell ref="PLP109:PLV109"/>
    <mergeCell ref="PLW109:PMC109"/>
    <mergeCell ref="PMD109:PMJ109"/>
    <mergeCell ref="PMK109:PMQ109"/>
    <mergeCell ref="PMR109:PMX109"/>
    <mergeCell ref="PMY109:PNE109"/>
    <mergeCell ref="PNF109:PNL109"/>
    <mergeCell ref="PNM109:PNS109"/>
    <mergeCell ref="PNT109:PNZ109"/>
    <mergeCell ref="POA109:POG109"/>
    <mergeCell ref="POH109:PON109"/>
    <mergeCell ref="POO109:POU109"/>
    <mergeCell ref="POV109:PPB109"/>
    <mergeCell ref="PPC109:PPI109"/>
    <mergeCell ref="PPJ109:PPP109"/>
    <mergeCell ref="PPQ109:PPW109"/>
    <mergeCell ref="PPX109:PQD109"/>
    <mergeCell ref="PQE109:PQK109"/>
    <mergeCell ref="PQL109:PQR109"/>
    <mergeCell ref="PQS109:PQY109"/>
    <mergeCell ref="PQZ109:PRF109"/>
    <mergeCell ref="PRG109:PRM109"/>
    <mergeCell ref="PRN109:PRT109"/>
    <mergeCell ref="PRU109:PSA109"/>
    <mergeCell ref="PSB109:PSH109"/>
    <mergeCell ref="PSI109:PSO109"/>
    <mergeCell ref="PSP109:PSV109"/>
    <mergeCell ref="PSW109:PTC109"/>
    <mergeCell ref="PTD109:PTJ109"/>
    <mergeCell ref="PTK109:PTQ109"/>
    <mergeCell ref="PTR109:PTX109"/>
    <mergeCell ref="PTY109:PUE109"/>
    <mergeCell ref="PUF109:PUL109"/>
    <mergeCell ref="PUM109:PUS109"/>
    <mergeCell ref="PUT109:PUZ109"/>
    <mergeCell ref="PVA109:PVG109"/>
    <mergeCell ref="PVH109:PVN109"/>
    <mergeCell ref="PVO109:PVU109"/>
    <mergeCell ref="PVV109:PWB109"/>
    <mergeCell ref="PWC109:PWI109"/>
    <mergeCell ref="PWJ109:PWP109"/>
    <mergeCell ref="PWQ109:PWW109"/>
    <mergeCell ref="PWX109:PXD109"/>
    <mergeCell ref="PXE109:PXK109"/>
    <mergeCell ref="PXL109:PXR109"/>
    <mergeCell ref="PXS109:PXY109"/>
    <mergeCell ref="PXZ109:PYF109"/>
    <mergeCell ref="PYG109:PYM109"/>
    <mergeCell ref="PYN109:PYT109"/>
    <mergeCell ref="PYU109:PZA109"/>
    <mergeCell ref="PZB109:PZH109"/>
    <mergeCell ref="PZI109:PZO109"/>
    <mergeCell ref="PZP109:PZV109"/>
    <mergeCell ref="PZW109:QAC109"/>
    <mergeCell ref="QAD109:QAJ109"/>
    <mergeCell ref="QAK109:QAQ109"/>
    <mergeCell ref="QAR109:QAX109"/>
    <mergeCell ref="QAY109:QBE109"/>
    <mergeCell ref="QBF109:QBL109"/>
    <mergeCell ref="QBM109:QBS109"/>
    <mergeCell ref="QBT109:QBZ109"/>
    <mergeCell ref="QCA109:QCG109"/>
    <mergeCell ref="QCH109:QCN109"/>
    <mergeCell ref="QCO109:QCU109"/>
    <mergeCell ref="QCV109:QDB109"/>
    <mergeCell ref="QDC109:QDI109"/>
    <mergeCell ref="QDJ109:QDP109"/>
    <mergeCell ref="QDQ109:QDW109"/>
    <mergeCell ref="QDX109:QED109"/>
    <mergeCell ref="QEE109:QEK109"/>
    <mergeCell ref="QEL109:QER109"/>
    <mergeCell ref="QES109:QEY109"/>
    <mergeCell ref="QEZ109:QFF109"/>
    <mergeCell ref="QFG109:QFM109"/>
    <mergeCell ref="QFN109:QFT109"/>
    <mergeCell ref="QFU109:QGA109"/>
    <mergeCell ref="QGB109:QGH109"/>
    <mergeCell ref="QGI109:QGO109"/>
    <mergeCell ref="QGP109:QGV109"/>
    <mergeCell ref="QGW109:QHC109"/>
    <mergeCell ref="QHD109:QHJ109"/>
    <mergeCell ref="QHK109:QHQ109"/>
    <mergeCell ref="QHR109:QHX109"/>
    <mergeCell ref="QHY109:QIE109"/>
    <mergeCell ref="QIF109:QIL109"/>
    <mergeCell ref="QIM109:QIS109"/>
    <mergeCell ref="QIT109:QIZ109"/>
    <mergeCell ref="QJA109:QJG109"/>
    <mergeCell ref="QJH109:QJN109"/>
    <mergeCell ref="QJO109:QJU109"/>
    <mergeCell ref="QJV109:QKB109"/>
    <mergeCell ref="QKC109:QKI109"/>
    <mergeCell ref="QKJ109:QKP109"/>
    <mergeCell ref="QKQ109:QKW109"/>
    <mergeCell ref="QKX109:QLD109"/>
    <mergeCell ref="QLE109:QLK109"/>
    <mergeCell ref="QLL109:QLR109"/>
    <mergeCell ref="QLS109:QLY109"/>
    <mergeCell ref="QLZ109:QMF109"/>
    <mergeCell ref="QMG109:QMM109"/>
    <mergeCell ref="QMN109:QMT109"/>
    <mergeCell ref="QMU109:QNA109"/>
    <mergeCell ref="QNB109:QNH109"/>
    <mergeCell ref="QNI109:QNO109"/>
    <mergeCell ref="QNP109:QNV109"/>
    <mergeCell ref="QNW109:QOC109"/>
    <mergeCell ref="QOD109:QOJ109"/>
    <mergeCell ref="QOK109:QOQ109"/>
    <mergeCell ref="QOR109:QOX109"/>
    <mergeCell ref="QOY109:QPE109"/>
    <mergeCell ref="QPF109:QPL109"/>
    <mergeCell ref="QPM109:QPS109"/>
    <mergeCell ref="QPT109:QPZ109"/>
    <mergeCell ref="QQA109:QQG109"/>
    <mergeCell ref="QQH109:QQN109"/>
    <mergeCell ref="QQO109:QQU109"/>
    <mergeCell ref="QQV109:QRB109"/>
    <mergeCell ref="QRC109:QRI109"/>
    <mergeCell ref="QRJ109:QRP109"/>
    <mergeCell ref="QRQ109:QRW109"/>
    <mergeCell ref="QRX109:QSD109"/>
    <mergeCell ref="QSE109:QSK109"/>
    <mergeCell ref="QSL109:QSR109"/>
    <mergeCell ref="QSS109:QSY109"/>
    <mergeCell ref="QSZ109:QTF109"/>
    <mergeCell ref="QTG109:QTM109"/>
    <mergeCell ref="QTN109:QTT109"/>
    <mergeCell ref="QTU109:QUA109"/>
    <mergeCell ref="QUB109:QUH109"/>
    <mergeCell ref="QUI109:QUO109"/>
    <mergeCell ref="QUP109:QUV109"/>
    <mergeCell ref="QUW109:QVC109"/>
    <mergeCell ref="QVD109:QVJ109"/>
    <mergeCell ref="QVK109:QVQ109"/>
    <mergeCell ref="QVR109:QVX109"/>
    <mergeCell ref="QVY109:QWE109"/>
    <mergeCell ref="QWF109:QWL109"/>
    <mergeCell ref="QWM109:QWS109"/>
    <mergeCell ref="QWT109:QWZ109"/>
    <mergeCell ref="QXA109:QXG109"/>
    <mergeCell ref="QXH109:QXN109"/>
    <mergeCell ref="QXO109:QXU109"/>
    <mergeCell ref="QXV109:QYB109"/>
    <mergeCell ref="QYC109:QYI109"/>
    <mergeCell ref="QYJ109:QYP109"/>
    <mergeCell ref="QYQ109:QYW109"/>
    <mergeCell ref="QYX109:QZD109"/>
    <mergeCell ref="QZE109:QZK109"/>
    <mergeCell ref="QZL109:QZR109"/>
    <mergeCell ref="QZS109:QZY109"/>
    <mergeCell ref="QZZ109:RAF109"/>
    <mergeCell ref="RAG109:RAM109"/>
    <mergeCell ref="RAN109:RAT109"/>
    <mergeCell ref="RAU109:RBA109"/>
    <mergeCell ref="RBB109:RBH109"/>
    <mergeCell ref="RBI109:RBO109"/>
    <mergeCell ref="RBP109:RBV109"/>
    <mergeCell ref="RBW109:RCC109"/>
    <mergeCell ref="RCD109:RCJ109"/>
    <mergeCell ref="RCK109:RCQ109"/>
    <mergeCell ref="RCR109:RCX109"/>
    <mergeCell ref="RCY109:RDE109"/>
    <mergeCell ref="RDF109:RDL109"/>
    <mergeCell ref="RDM109:RDS109"/>
    <mergeCell ref="RDT109:RDZ109"/>
    <mergeCell ref="REA109:REG109"/>
    <mergeCell ref="REH109:REN109"/>
    <mergeCell ref="REO109:REU109"/>
    <mergeCell ref="REV109:RFB109"/>
    <mergeCell ref="RFC109:RFI109"/>
    <mergeCell ref="RFJ109:RFP109"/>
    <mergeCell ref="RFQ109:RFW109"/>
    <mergeCell ref="RFX109:RGD109"/>
    <mergeCell ref="RGE109:RGK109"/>
    <mergeCell ref="RGL109:RGR109"/>
    <mergeCell ref="RGS109:RGY109"/>
    <mergeCell ref="RGZ109:RHF109"/>
    <mergeCell ref="RHG109:RHM109"/>
    <mergeCell ref="RHN109:RHT109"/>
    <mergeCell ref="RHU109:RIA109"/>
    <mergeCell ref="RIB109:RIH109"/>
    <mergeCell ref="RII109:RIO109"/>
    <mergeCell ref="RIP109:RIV109"/>
    <mergeCell ref="RIW109:RJC109"/>
    <mergeCell ref="RJD109:RJJ109"/>
    <mergeCell ref="RJK109:RJQ109"/>
    <mergeCell ref="RJR109:RJX109"/>
    <mergeCell ref="RJY109:RKE109"/>
    <mergeCell ref="RKF109:RKL109"/>
    <mergeCell ref="RKM109:RKS109"/>
    <mergeCell ref="RKT109:RKZ109"/>
    <mergeCell ref="RLA109:RLG109"/>
    <mergeCell ref="RLH109:RLN109"/>
    <mergeCell ref="RLO109:RLU109"/>
    <mergeCell ref="RLV109:RMB109"/>
    <mergeCell ref="RMC109:RMI109"/>
    <mergeCell ref="RMJ109:RMP109"/>
    <mergeCell ref="RMQ109:RMW109"/>
    <mergeCell ref="RMX109:RND109"/>
    <mergeCell ref="RNE109:RNK109"/>
    <mergeCell ref="RNL109:RNR109"/>
    <mergeCell ref="RNS109:RNY109"/>
    <mergeCell ref="RNZ109:ROF109"/>
    <mergeCell ref="ROG109:ROM109"/>
    <mergeCell ref="RON109:ROT109"/>
    <mergeCell ref="ROU109:RPA109"/>
    <mergeCell ref="RPB109:RPH109"/>
    <mergeCell ref="RPI109:RPO109"/>
    <mergeCell ref="RPP109:RPV109"/>
    <mergeCell ref="RPW109:RQC109"/>
    <mergeCell ref="RQD109:RQJ109"/>
    <mergeCell ref="RQK109:RQQ109"/>
    <mergeCell ref="RQR109:RQX109"/>
    <mergeCell ref="RQY109:RRE109"/>
    <mergeCell ref="RRF109:RRL109"/>
    <mergeCell ref="RRM109:RRS109"/>
    <mergeCell ref="RRT109:RRZ109"/>
    <mergeCell ref="RSA109:RSG109"/>
    <mergeCell ref="RSH109:RSN109"/>
    <mergeCell ref="RSO109:RSU109"/>
    <mergeCell ref="RSV109:RTB109"/>
    <mergeCell ref="RTC109:RTI109"/>
    <mergeCell ref="RTJ109:RTP109"/>
    <mergeCell ref="RTQ109:RTW109"/>
    <mergeCell ref="RTX109:RUD109"/>
    <mergeCell ref="RUE109:RUK109"/>
    <mergeCell ref="RUL109:RUR109"/>
    <mergeCell ref="RUS109:RUY109"/>
    <mergeCell ref="RUZ109:RVF109"/>
    <mergeCell ref="RVG109:RVM109"/>
    <mergeCell ref="RVN109:RVT109"/>
    <mergeCell ref="RVU109:RWA109"/>
    <mergeCell ref="RWB109:RWH109"/>
    <mergeCell ref="RWI109:RWO109"/>
    <mergeCell ref="RWP109:RWV109"/>
    <mergeCell ref="RWW109:RXC109"/>
    <mergeCell ref="RXD109:RXJ109"/>
    <mergeCell ref="RXK109:RXQ109"/>
    <mergeCell ref="RXR109:RXX109"/>
    <mergeCell ref="RXY109:RYE109"/>
    <mergeCell ref="RYF109:RYL109"/>
    <mergeCell ref="RYM109:RYS109"/>
    <mergeCell ref="RYT109:RYZ109"/>
    <mergeCell ref="RZA109:RZG109"/>
    <mergeCell ref="RZH109:RZN109"/>
    <mergeCell ref="RZO109:RZU109"/>
    <mergeCell ref="RZV109:SAB109"/>
    <mergeCell ref="SAC109:SAI109"/>
    <mergeCell ref="SAJ109:SAP109"/>
    <mergeCell ref="SAQ109:SAW109"/>
    <mergeCell ref="SAX109:SBD109"/>
    <mergeCell ref="SBE109:SBK109"/>
    <mergeCell ref="SBL109:SBR109"/>
    <mergeCell ref="SBS109:SBY109"/>
    <mergeCell ref="SBZ109:SCF109"/>
    <mergeCell ref="SCG109:SCM109"/>
    <mergeCell ref="SCN109:SCT109"/>
    <mergeCell ref="SCU109:SDA109"/>
    <mergeCell ref="SDB109:SDH109"/>
    <mergeCell ref="SDI109:SDO109"/>
    <mergeCell ref="SDP109:SDV109"/>
    <mergeCell ref="SDW109:SEC109"/>
    <mergeCell ref="SED109:SEJ109"/>
    <mergeCell ref="SEK109:SEQ109"/>
    <mergeCell ref="SER109:SEX109"/>
    <mergeCell ref="SEY109:SFE109"/>
    <mergeCell ref="SFF109:SFL109"/>
    <mergeCell ref="SFM109:SFS109"/>
    <mergeCell ref="SFT109:SFZ109"/>
    <mergeCell ref="SGA109:SGG109"/>
    <mergeCell ref="SGH109:SGN109"/>
    <mergeCell ref="SGO109:SGU109"/>
    <mergeCell ref="SGV109:SHB109"/>
    <mergeCell ref="SHC109:SHI109"/>
    <mergeCell ref="SHJ109:SHP109"/>
    <mergeCell ref="SHQ109:SHW109"/>
    <mergeCell ref="SHX109:SID109"/>
    <mergeCell ref="SIE109:SIK109"/>
    <mergeCell ref="SIL109:SIR109"/>
    <mergeCell ref="SIS109:SIY109"/>
    <mergeCell ref="SIZ109:SJF109"/>
    <mergeCell ref="SJG109:SJM109"/>
    <mergeCell ref="SJN109:SJT109"/>
    <mergeCell ref="SJU109:SKA109"/>
    <mergeCell ref="SKB109:SKH109"/>
    <mergeCell ref="SKI109:SKO109"/>
    <mergeCell ref="SKP109:SKV109"/>
    <mergeCell ref="SKW109:SLC109"/>
    <mergeCell ref="SLD109:SLJ109"/>
    <mergeCell ref="SLK109:SLQ109"/>
    <mergeCell ref="SLR109:SLX109"/>
    <mergeCell ref="SLY109:SME109"/>
    <mergeCell ref="SMF109:SML109"/>
    <mergeCell ref="SMM109:SMS109"/>
    <mergeCell ref="SMT109:SMZ109"/>
    <mergeCell ref="SNA109:SNG109"/>
    <mergeCell ref="SNH109:SNN109"/>
    <mergeCell ref="SNO109:SNU109"/>
    <mergeCell ref="SNV109:SOB109"/>
    <mergeCell ref="SOC109:SOI109"/>
    <mergeCell ref="SOJ109:SOP109"/>
    <mergeCell ref="SOQ109:SOW109"/>
    <mergeCell ref="SOX109:SPD109"/>
    <mergeCell ref="SPE109:SPK109"/>
    <mergeCell ref="SPL109:SPR109"/>
    <mergeCell ref="SPS109:SPY109"/>
    <mergeCell ref="SPZ109:SQF109"/>
    <mergeCell ref="SQG109:SQM109"/>
    <mergeCell ref="SQN109:SQT109"/>
    <mergeCell ref="SQU109:SRA109"/>
    <mergeCell ref="SRB109:SRH109"/>
    <mergeCell ref="SRI109:SRO109"/>
    <mergeCell ref="SRP109:SRV109"/>
    <mergeCell ref="SRW109:SSC109"/>
    <mergeCell ref="SSD109:SSJ109"/>
    <mergeCell ref="SSK109:SSQ109"/>
    <mergeCell ref="SSR109:SSX109"/>
    <mergeCell ref="SSY109:STE109"/>
    <mergeCell ref="STF109:STL109"/>
    <mergeCell ref="STM109:STS109"/>
    <mergeCell ref="STT109:STZ109"/>
    <mergeCell ref="SUA109:SUG109"/>
    <mergeCell ref="SUH109:SUN109"/>
    <mergeCell ref="SUO109:SUU109"/>
    <mergeCell ref="SUV109:SVB109"/>
    <mergeCell ref="SVC109:SVI109"/>
    <mergeCell ref="SVJ109:SVP109"/>
    <mergeCell ref="SVQ109:SVW109"/>
    <mergeCell ref="SVX109:SWD109"/>
    <mergeCell ref="SWE109:SWK109"/>
    <mergeCell ref="SWL109:SWR109"/>
    <mergeCell ref="SWS109:SWY109"/>
    <mergeCell ref="SWZ109:SXF109"/>
    <mergeCell ref="SXG109:SXM109"/>
    <mergeCell ref="SXN109:SXT109"/>
    <mergeCell ref="SXU109:SYA109"/>
    <mergeCell ref="SYB109:SYH109"/>
    <mergeCell ref="SYI109:SYO109"/>
    <mergeCell ref="SYP109:SYV109"/>
    <mergeCell ref="SYW109:SZC109"/>
    <mergeCell ref="SZD109:SZJ109"/>
    <mergeCell ref="SZK109:SZQ109"/>
    <mergeCell ref="SZR109:SZX109"/>
    <mergeCell ref="SZY109:TAE109"/>
    <mergeCell ref="TAF109:TAL109"/>
    <mergeCell ref="TAM109:TAS109"/>
    <mergeCell ref="TAT109:TAZ109"/>
    <mergeCell ref="TBA109:TBG109"/>
    <mergeCell ref="TBH109:TBN109"/>
    <mergeCell ref="TBO109:TBU109"/>
    <mergeCell ref="TBV109:TCB109"/>
    <mergeCell ref="TCC109:TCI109"/>
    <mergeCell ref="TCJ109:TCP109"/>
    <mergeCell ref="TCQ109:TCW109"/>
    <mergeCell ref="TCX109:TDD109"/>
    <mergeCell ref="TDE109:TDK109"/>
    <mergeCell ref="TDL109:TDR109"/>
    <mergeCell ref="TDS109:TDY109"/>
    <mergeCell ref="TDZ109:TEF109"/>
    <mergeCell ref="TEG109:TEM109"/>
    <mergeCell ref="TEN109:TET109"/>
    <mergeCell ref="TEU109:TFA109"/>
    <mergeCell ref="TFB109:TFH109"/>
    <mergeCell ref="TFI109:TFO109"/>
    <mergeCell ref="TFP109:TFV109"/>
    <mergeCell ref="TFW109:TGC109"/>
    <mergeCell ref="TGD109:TGJ109"/>
    <mergeCell ref="TGK109:TGQ109"/>
    <mergeCell ref="TGR109:TGX109"/>
    <mergeCell ref="TGY109:THE109"/>
    <mergeCell ref="THF109:THL109"/>
    <mergeCell ref="THM109:THS109"/>
    <mergeCell ref="THT109:THZ109"/>
    <mergeCell ref="TIA109:TIG109"/>
    <mergeCell ref="TIH109:TIN109"/>
    <mergeCell ref="TIO109:TIU109"/>
    <mergeCell ref="TIV109:TJB109"/>
    <mergeCell ref="TJC109:TJI109"/>
    <mergeCell ref="TJJ109:TJP109"/>
    <mergeCell ref="TJQ109:TJW109"/>
    <mergeCell ref="TJX109:TKD109"/>
    <mergeCell ref="TKE109:TKK109"/>
    <mergeCell ref="TKL109:TKR109"/>
    <mergeCell ref="TKS109:TKY109"/>
    <mergeCell ref="TKZ109:TLF109"/>
    <mergeCell ref="TLG109:TLM109"/>
    <mergeCell ref="TLN109:TLT109"/>
    <mergeCell ref="TLU109:TMA109"/>
    <mergeCell ref="TMB109:TMH109"/>
    <mergeCell ref="TMI109:TMO109"/>
    <mergeCell ref="TMP109:TMV109"/>
    <mergeCell ref="TMW109:TNC109"/>
    <mergeCell ref="TND109:TNJ109"/>
    <mergeCell ref="TNK109:TNQ109"/>
    <mergeCell ref="TNR109:TNX109"/>
    <mergeCell ref="TNY109:TOE109"/>
    <mergeCell ref="TOF109:TOL109"/>
    <mergeCell ref="TOM109:TOS109"/>
    <mergeCell ref="TOT109:TOZ109"/>
    <mergeCell ref="TPA109:TPG109"/>
    <mergeCell ref="TPH109:TPN109"/>
    <mergeCell ref="TPO109:TPU109"/>
    <mergeCell ref="TPV109:TQB109"/>
    <mergeCell ref="TQC109:TQI109"/>
    <mergeCell ref="TQJ109:TQP109"/>
    <mergeCell ref="TQQ109:TQW109"/>
    <mergeCell ref="TQX109:TRD109"/>
    <mergeCell ref="TRE109:TRK109"/>
    <mergeCell ref="TRL109:TRR109"/>
    <mergeCell ref="TRS109:TRY109"/>
    <mergeCell ref="TRZ109:TSF109"/>
    <mergeCell ref="TSG109:TSM109"/>
    <mergeCell ref="TSN109:TST109"/>
    <mergeCell ref="TSU109:TTA109"/>
    <mergeCell ref="TTB109:TTH109"/>
    <mergeCell ref="TTI109:TTO109"/>
    <mergeCell ref="TTP109:TTV109"/>
    <mergeCell ref="TTW109:TUC109"/>
    <mergeCell ref="TUD109:TUJ109"/>
    <mergeCell ref="TUK109:TUQ109"/>
    <mergeCell ref="TUR109:TUX109"/>
    <mergeCell ref="TUY109:TVE109"/>
    <mergeCell ref="TVF109:TVL109"/>
    <mergeCell ref="TVM109:TVS109"/>
    <mergeCell ref="TVT109:TVZ109"/>
    <mergeCell ref="TWA109:TWG109"/>
    <mergeCell ref="TWH109:TWN109"/>
    <mergeCell ref="TWO109:TWU109"/>
    <mergeCell ref="TWV109:TXB109"/>
    <mergeCell ref="TXC109:TXI109"/>
    <mergeCell ref="TXJ109:TXP109"/>
    <mergeCell ref="TXQ109:TXW109"/>
    <mergeCell ref="TXX109:TYD109"/>
    <mergeCell ref="TYE109:TYK109"/>
    <mergeCell ref="TYL109:TYR109"/>
    <mergeCell ref="TYS109:TYY109"/>
    <mergeCell ref="TYZ109:TZF109"/>
    <mergeCell ref="TZG109:TZM109"/>
    <mergeCell ref="TZN109:TZT109"/>
    <mergeCell ref="TZU109:UAA109"/>
    <mergeCell ref="UAB109:UAH109"/>
    <mergeCell ref="UAI109:UAO109"/>
    <mergeCell ref="UAP109:UAV109"/>
    <mergeCell ref="UAW109:UBC109"/>
    <mergeCell ref="UBD109:UBJ109"/>
    <mergeCell ref="UBK109:UBQ109"/>
    <mergeCell ref="UBR109:UBX109"/>
    <mergeCell ref="UBY109:UCE109"/>
    <mergeCell ref="UCF109:UCL109"/>
    <mergeCell ref="UCM109:UCS109"/>
    <mergeCell ref="UCT109:UCZ109"/>
    <mergeCell ref="UDA109:UDG109"/>
    <mergeCell ref="UDH109:UDN109"/>
    <mergeCell ref="UDO109:UDU109"/>
    <mergeCell ref="UDV109:UEB109"/>
    <mergeCell ref="UEC109:UEI109"/>
    <mergeCell ref="UEJ109:UEP109"/>
    <mergeCell ref="UEQ109:UEW109"/>
    <mergeCell ref="UEX109:UFD109"/>
    <mergeCell ref="UFE109:UFK109"/>
    <mergeCell ref="UFL109:UFR109"/>
    <mergeCell ref="UFS109:UFY109"/>
    <mergeCell ref="UFZ109:UGF109"/>
    <mergeCell ref="UGG109:UGM109"/>
    <mergeCell ref="UGN109:UGT109"/>
    <mergeCell ref="UGU109:UHA109"/>
    <mergeCell ref="UHB109:UHH109"/>
    <mergeCell ref="UHI109:UHO109"/>
    <mergeCell ref="UHP109:UHV109"/>
    <mergeCell ref="UHW109:UIC109"/>
    <mergeCell ref="UID109:UIJ109"/>
    <mergeCell ref="UIK109:UIQ109"/>
    <mergeCell ref="UIR109:UIX109"/>
    <mergeCell ref="UIY109:UJE109"/>
    <mergeCell ref="UJF109:UJL109"/>
    <mergeCell ref="UJM109:UJS109"/>
    <mergeCell ref="UJT109:UJZ109"/>
    <mergeCell ref="UKA109:UKG109"/>
    <mergeCell ref="UKH109:UKN109"/>
    <mergeCell ref="UKO109:UKU109"/>
    <mergeCell ref="UKV109:ULB109"/>
    <mergeCell ref="ULC109:ULI109"/>
    <mergeCell ref="ULJ109:ULP109"/>
    <mergeCell ref="ULQ109:ULW109"/>
    <mergeCell ref="ULX109:UMD109"/>
    <mergeCell ref="UME109:UMK109"/>
    <mergeCell ref="UML109:UMR109"/>
    <mergeCell ref="UMS109:UMY109"/>
    <mergeCell ref="UMZ109:UNF109"/>
    <mergeCell ref="UNG109:UNM109"/>
    <mergeCell ref="UNN109:UNT109"/>
    <mergeCell ref="UNU109:UOA109"/>
    <mergeCell ref="UOB109:UOH109"/>
    <mergeCell ref="UOI109:UOO109"/>
    <mergeCell ref="UOP109:UOV109"/>
    <mergeCell ref="UOW109:UPC109"/>
    <mergeCell ref="UPD109:UPJ109"/>
    <mergeCell ref="UPK109:UPQ109"/>
    <mergeCell ref="UPR109:UPX109"/>
    <mergeCell ref="UPY109:UQE109"/>
    <mergeCell ref="UQF109:UQL109"/>
    <mergeCell ref="UQM109:UQS109"/>
    <mergeCell ref="UQT109:UQZ109"/>
    <mergeCell ref="URA109:URG109"/>
    <mergeCell ref="URH109:URN109"/>
    <mergeCell ref="URO109:URU109"/>
    <mergeCell ref="URV109:USB109"/>
    <mergeCell ref="USC109:USI109"/>
    <mergeCell ref="USJ109:USP109"/>
    <mergeCell ref="USQ109:USW109"/>
    <mergeCell ref="USX109:UTD109"/>
    <mergeCell ref="UTE109:UTK109"/>
    <mergeCell ref="UTL109:UTR109"/>
    <mergeCell ref="UTS109:UTY109"/>
    <mergeCell ref="UTZ109:UUF109"/>
    <mergeCell ref="UUG109:UUM109"/>
    <mergeCell ref="UUN109:UUT109"/>
    <mergeCell ref="UUU109:UVA109"/>
    <mergeCell ref="UVB109:UVH109"/>
    <mergeCell ref="UVI109:UVO109"/>
    <mergeCell ref="UVP109:UVV109"/>
    <mergeCell ref="UVW109:UWC109"/>
    <mergeCell ref="UWD109:UWJ109"/>
    <mergeCell ref="UWK109:UWQ109"/>
    <mergeCell ref="UWR109:UWX109"/>
    <mergeCell ref="UWY109:UXE109"/>
    <mergeCell ref="UXF109:UXL109"/>
    <mergeCell ref="UXM109:UXS109"/>
    <mergeCell ref="UXT109:UXZ109"/>
    <mergeCell ref="UYA109:UYG109"/>
    <mergeCell ref="UYH109:UYN109"/>
    <mergeCell ref="UYO109:UYU109"/>
    <mergeCell ref="UYV109:UZB109"/>
    <mergeCell ref="UZC109:UZI109"/>
    <mergeCell ref="UZJ109:UZP109"/>
    <mergeCell ref="UZQ109:UZW109"/>
    <mergeCell ref="UZX109:VAD109"/>
    <mergeCell ref="VAE109:VAK109"/>
    <mergeCell ref="VAL109:VAR109"/>
    <mergeCell ref="VAS109:VAY109"/>
    <mergeCell ref="VAZ109:VBF109"/>
    <mergeCell ref="VBG109:VBM109"/>
    <mergeCell ref="VBN109:VBT109"/>
    <mergeCell ref="VBU109:VCA109"/>
    <mergeCell ref="VCB109:VCH109"/>
    <mergeCell ref="VCI109:VCO109"/>
    <mergeCell ref="VCP109:VCV109"/>
    <mergeCell ref="VCW109:VDC109"/>
    <mergeCell ref="VDD109:VDJ109"/>
    <mergeCell ref="VDK109:VDQ109"/>
    <mergeCell ref="VDR109:VDX109"/>
    <mergeCell ref="VDY109:VEE109"/>
    <mergeCell ref="VEF109:VEL109"/>
    <mergeCell ref="VEM109:VES109"/>
    <mergeCell ref="VET109:VEZ109"/>
    <mergeCell ref="VFA109:VFG109"/>
    <mergeCell ref="VFH109:VFN109"/>
    <mergeCell ref="VFO109:VFU109"/>
    <mergeCell ref="VFV109:VGB109"/>
    <mergeCell ref="VGC109:VGI109"/>
    <mergeCell ref="VGJ109:VGP109"/>
    <mergeCell ref="VGQ109:VGW109"/>
    <mergeCell ref="VGX109:VHD109"/>
    <mergeCell ref="VHE109:VHK109"/>
    <mergeCell ref="VHL109:VHR109"/>
    <mergeCell ref="VHS109:VHY109"/>
    <mergeCell ref="VHZ109:VIF109"/>
    <mergeCell ref="VIG109:VIM109"/>
    <mergeCell ref="VIN109:VIT109"/>
    <mergeCell ref="VIU109:VJA109"/>
    <mergeCell ref="VJB109:VJH109"/>
    <mergeCell ref="VJI109:VJO109"/>
    <mergeCell ref="VJP109:VJV109"/>
    <mergeCell ref="VJW109:VKC109"/>
    <mergeCell ref="VKD109:VKJ109"/>
    <mergeCell ref="VKK109:VKQ109"/>
    <mergeCell ref="VKR109:VKX109"/>
    <mergeCell ref="VKY109:VLE109"/>
    <mergeCell ref="VLF109:VLL109"/>
    <mergeCell ref="VLM109:VLS109"/>
    <mergeCell ref="VLT109:VLZ109"/>
    <mergeCell ref="VMA109:VMG109"/>
    <mergeCell ref="VMH109:VMN109"/>
    <mergeCell ref="VMO109:VMU109"/>
    <mergeCell ref="VMV109:VNB109"/>
    <mergeCell ref="VNC109:VNI109"/>
    <mergeCell ref="VNJ109:VNP109"/>
    <mergeCell ref="VNQ109:VNW109"/>
    <mergeCell ref="VNX109:VOD109"/>
    <mergeCell ref="VOE109:VOK109"/>
    <mergeCell ref="VOL109:VOR109"/>
    <mergeCell ref="VOS109:VOY109"/>
    <mergeCell ref="VOZ109:VPF109"/>
    <mergeCell ref="VPG109:VPM109"/>
    <mergeCell ref="VPN109:VPT109"/>
    <mergeCell ref="VPU109:VQA109"/>
    <mergeCell ref="VQB109:VQH109"/>
    <mergeCell ref="VQI109:VQO109"/>
    <mergeCell ref="VQP109:VQV109"/>
    <mergeCell ref="VQW109:VRC109"/>
    <mergeCell ref="VRD109:VRJ109"/>
    <mergeCell ref="VRK109:VRQ109"/>
    <mergeCell ref="VRR109:VRX109"/>
    <mergeCell ref="VRY109:VSE109"/>
    <mergeCell ref="VSF109:VSL109"/>
    <mergeCell ref="VSM109:VSS109"/>
    <mergeCell ref="VST109:VSZ109"/>
    <mergeCell ref="VTA109:VTG109"/>
    <mergeCell ref="VTH109:VTN109"/>
    <mergeCell ref="VTO109:VTU109"/>
    <mergeCell ref="VTV109:VUB109"/>
    <mergeCell ref="VUC109:VUI109"/>
    <mergeCell ref="VUJ109:VUP109"/>
    <mergeCell ref="VUQ109:VUW109"/>
    <mergeCell ref="VUX109:VVD109"/>
    <mergeCell ref="VVE109:VVK109"/>
    <mergeCell ref="VVL109:VVR109"/>
    <mergeCell ref="VVS109:VVY109"/>
    <mergeCell ref="VVZ109:VWF109"/>
    <mergeCell ref="VWG109:VWM109"/>
    <mergeCell ref="VWN109:VWT109"/>
    <mergeCell ref="VWU109:VXA109"/>
    <mergeCell ref="VXB109:VXH109"/>
    <mergeCell ref="VXI109:VXO109"/>
    <mergeCell ref="VXP109:VXV109"/>
    <mergeCell ref="VXW109:VYC109"/>
    <mergeCell ref="VYD109:VYJ109"/>
    <mergeCell ref="VYK109:VYQ109"/>
    <mergeCell ref="VYR109:VYX109"/>
    <mergeCell ref="VYY109:VZE109"/>
    <mergeCell ref="VZF109:VZL109"/>
    <mergeCell ref="VZM109:VZS109"/>
    <mergeCell ref="VZT109:VZZ109"/>
    <mergeCell ref="WAA109:WAG109"/>
    <mergeCell ref="WAH109:WAN109"/>
    <mergeCell ref="WAO109:WAU109"/>
    <mergeCell ref="WAV109:WBB109"/>
    <mergeCell ref="WBC109:WBI109"/>
    <mergeCell ref="WBJ109:WBP109"/>
    <mergeCell ref="WBQ109:WBW109"/>
    <mergeCell ref="WBX109:WCD109"/>
    <mergeCell ref="WCE109:WCK109"/>
    <mergeCell ref="WCL109:WCR109"/>
    <mergeCell ref="WCS109:WCY109"/>
    <mergeCell ref="WCZ109:WDF109"/>
    <mergeCell ref="WDG109:WDM109"/>
    <mergeCell ref="WDN109:WDT109"/>
    <mergeCell ref="WDU109:WEA109"/>
    <mergeCell ref="WEB109:WEH109"/>
    <mergeCell ref="WEI109:WEO109"/>
    <mergeCell ref="WEP109:WEV109"/>
    <mergeCell ref="WEW109:WFC109"/>
    <mergeCell ref="WFD109:WFJ109"/>
    <mergeCell ref="WFK109:WFQ109"/>
    <mergeCell ref="WFR109:WFX109"/>
    <mergeCell ref="WFY109:WGE109"/>
    <mergeCell ref="WGF109:WGL109"/>
    <mergeCell ref="WGM109:WGS109"/>
    <mergeCell ref="WGT109:WGZ109"/>
    <mergeCell ref="WHA109:WHG109"/>
    <mergeCell ref="WHH109:WHN109"/>
    <mergeCell ref="WHO109:WHU109"/>
    <mergeCell ref="WHV109:WIB109"/>
    <mergeCell ref="WRG109:WRM109"/>
    <mergeCell ref="WRN109:WRT109"/>
    <mergeCell ref="WRU109:WSA109"/>
    <mergeCell ref="WSB109:WSH109"/>
    <mergeCell ref="WSI109:WSO109"/>
    <mergeCell ref="WSP109:WSV109"/>
    <mergeCell ref="WSW109:WTC109"/>
    <mergeCell ref="WTD109:WTJ109"/>
    <mergeCell ref="WIC109:WII109"/>
    <mergeCell ref="WIJ109:WIP109"/>
    <mergeCell ref="WIQ109:WIW109"/>
    <mergeCell ref="WIX109:WJD109"/>
    <mergeCell ref="WJE109:WJK109"/>
    <mergeCell ref="WJL109:WJR109"/>
    <mergeCell ref="WJS109:WJY109"/>
    <mergeCell ref="WJZ109:WKF109"/>
    <mergeCell ref="WKG109:WKM109"/>
    <mergeCell ref="WKN109:WKT109"/>
    <mergeCell ref="WKU109:WLA109"/>
    <mergeCell ref="WLB109:WLH109"/>
    <mergeCell ref="WLI109:WLO109"/>
    <mergeCell ref="WLP109:WLV109"/>
    <mergeCell ref="WLW109:WMC109"/>
    <mergeCell ref="WMD109:WMJ109"/>
    <mergeCell ref="WMK109:WMQ109"/>
    <mergeCell ref="WMR109:WMX109"/>
    <mergeCell ref="WMY109:WNE109"/>
    <mergeCell ref="WNF109:WNL109"/>
    <mergeCell ref="WNM109:WNS109"/>
    <mergeCell ref="WNT109:WNZ109"/>
    <mergeCell ref="WOA109:WOG109"/>
    <mergeCell ref="WOH109:WON109"/>
    <mergeCell ref="WOO109:WOU109"/>
    <mergeCell ref="WOV109:WPB109"/>
    <mergeCell ref="WPC109:WPI109"/>
    <mergeCell ref="WPJ109:WPP109"/>
    <mergeCell ref="WPQ109:WPW109"/>
    <mergeCell ref="WPX109:WQD109"/>
    <mergeCell ref="WQE109:WQK109"/>
    <mergeCell ref="WQL109:WQR109"/>
    <mergeCell ref="WQS109:WQY109"/>
    <mergeCell ref="WQZ109:WRF109"/>
    <mergeCell ref="WTK109:WTQ109"/>
    <mergeCell ref="WTR109:WTX109"/>
    <mergeCell ref="WTY109:WUE109"/>
    <mergeCell ref="WUF109:WUL109"/>
    <mergeCell ref="WUM109:WUS109"/>
    <mergeCell ref="WUT109:WUZ109"/>
    <mergeCell ref="WVA109:WVG109"/>
    <mergeCell ref="WVH109:WVN109"/>
    <mergeCell ref="WVO109:WVU109"/>
    <mergeCell ref="XCH109:XCN109"/>
    <mergeCell ref="XCO109:XCU109"/>
    <mergeCell ref="XCV109:XDB109"/>
    <mergeCell ref="XDC109:XDI109"/>
    <mergeCell ref="XDJ109:XDP109"/>
    <mergeCell ref="XDQ109:XDW109"/>
    <mergeCell ref="XDX109:XED109"/>
    <mergeCell ref="XEE109:XEK109"/>
    <mergeCell ref="WVV109:WWB109"/>
    <mergeCell ref="WWC109:WWI109"/>
    <mergeCell ref="WWJ109:WWP109"/>
    <mergeCell ref="WWQ109:WWW109"/>
    <mergeCell ref="WWX109:WXD109"/>
    <mergeCell ref="WXE109:WXK109"/>
    <mergeCell ref="WXL109:WXR109"/>
    <mergeCell ref="XEL109:XER109"/>
    <mergeCell ref="XES109:XEV109"/>
    <mergeCell ref="WXS109:WXY109"/>
    <mergeCell ref="WXZ109:WYF109"/>
    <mergeCell ref="WYG109:WYM109"/>
    <mergeCell ref="WYN109:WYT109"/>
    <mergeCell ref="WYU109:WZA109"/>
    <mergeCell ref="WZB109:WZH109"/>
    <mergeCell ref="WZI109:WZO109"/>
    <mergeCell ref="WZP109:WZV109"/>
    <mergeCell ref="WZW109:XAC109"/>
    <mergeCell ref="XAD109:XAJ109"/>
    <mergeCell ref="XAK109:XAQ109"/>
    <mergeCell ref="XAR109:XAX109"/>
    <mergeCell ref="XAY109:XBE109"/>
    <mergeCell ref="XBF109:XBL109"/>
    <mergeCell ref="XBM109:XBS109"/>
    <mergeCell ref="XBT109:XBZ109"/>
    <mergeCell ref="XCA109:XCG109"/>
  </mergeCells>
  <printOptions horizontalCentered="1"/>
  <pageMargins left="0.39370078740157483" right="0.39370078740157483" top="0.39370078740157483" bottom="0" header="0.31496062992125984" footer="0"/>
  <pageSetup paperSize="9" scale="61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Saiful</dc:creator>
  <cp:lastModifiedBy>Saiful Nizam</cp:lastModifiedBy>
  <cp:lastPrinted>2026-07-11T01:54:00Z</cp:lastPrinted>
  <dcterms:created xsi:type="dcterms:W3CDTF">2019-04-26T09:05:00Z</dcterms:created>
  <dcterms:modified xsi:type="dcterms:W3CDTF">2026-07-11T02:42:31Z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