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1.58.111\fa unit\14. FDI DIA Publication\12. 2025\1. DIA 2025\5. Table\"/>
    </mc:Choice>
  </mc:AlternateContent>
  <xr:revisionPtr revIDLastSave="0" documentId="13_ncr:1_{392B590E-A7D1-4068-8B1E-F2F31B8BBAD0}" xr6:coauthVersionLast="36" xr6:coauthVersionMax="36" xr10:uidLastSave="{00000000-0000-0000-0000-000000000000}"/>
  <bookViews>
    <workbookView xWindow="0" yWindow="0" windowWidth="28800" windowHeight="11805" tabRatio="828" activeTab="10" xr2:uid="{00000000-000D-0000-FFFF-FFFF00000000}"/>
  </bookViews>
  <sheets>
    <sheet name="Table12_DIAflow by Sector" sheetId="50" r:id="rId1"/>
    <sheet name="Table12_DIAflow by Sector (ctd)" sheetId="51" r:id="rId2"/>
    <sheet name="Table13_DIAflow by Region" sheetId="57" r:id="rId3"/>
    <sheet name="Table13_DIAflow by Region (ctd)" sheetId="58" r:id="rId4"/>
    <sheet name="Table14_DIAflow by RegionSect" sheetId="80" r:id="rId5"/>
    <sheet name="Table14_DIAflow by RegSec (ctd)" sheetId="59" r:id="rId6"/>
    <sheet name="Table15_DIAstock by Sector" sheetId="74" r:id="rId7"/>
    <sheet name="Table15_DIAstoc by Sector (ctd)" sheetId="75" r:id="rId8"/>
    <sheet name="Table16_DIAstock by Region" sheetId="76" r:id="rId9"/>
    <sheet name="Table16_DIAstock by Region(ctd)" sheetId="77" r:id="rId10"/>
    <sheet name="Table17_DIAstock by RegionSect" sheetId="78" r:id="rId11"/>
    <sheet name="Table17_DIAstock by RegSec(ctd)" sheetId="79" r:id="rId12"/>
    <sheet name="Table18_DIAincome by Sector  " sheetId="38" r:id="rId13"/>
    <sheet name="Table18_DIAincomebySector (ctd)" sheetId="39" r:id="rId14"/>
    <sheet name="Table19_DIAincome by Region" sheetId="55" r:id="rId15"/>
    <sheet name="Table19_DIAincomebyRegion (ctd)" sheetId="56" r:id="rId16"/>
    <sheet name="Table20_DIA PIflows by Region" sheetId="60" r:id="rId17"/>
    <sheet name="Table20_DIA PIflowsRegion (ctd)" sheetId="61" r:id="rId18"/>
    <sheet name="Table21_DIA PIstock by Region" sheetId="48" r:id="rId19"/>
    <sheet name="Table21_DIA PIstocks by Regctd " sheetId="49" r:id="rId20"/>
  </sheets>
  <externalReferences>
    <externalReference r:id="rId21"/>
    <externalReference r:id="rId22"/>
  </externalReferences>
  <definedNames>
    <definedName name="a" localSheetId="1">#REF!</definedName>
    <definedName name="a" localSheetId="3">#REF!</definedName>
    <definedName name="a" localSheetId="4">#REF!</definedName>
    <definedName name="a" localSheetId="5">#REF!</definedName>
    <definedName name="a" localSheetId="7">#REF!</definedName>
    <definedName name="a" localSheetId="9">#REF!</definedName>
    <definedName name="a" localSheetId="10">#REF!</definedName>
    <definedName name="a" localSheetId="11">#REF!</definedName>
    <definedName name="a" localSheetId="18">#REF!</definedName>
    <definedName name="a" localSheetId="19">#REF!</definedName>
    <definedName name="a">#REF!</definedName>
    <definedName name="b" localSheetId="1">#REF!</definedName>
    <definedName name="b" localSheetId="3">#REF!</definedName>
    <definedName name="b" localSheetId="4">#REF!</definedName>
    <definedName name="b" localSheetId="5">#REF!</definedName>
    <definedName name="b" localSheetId="7">#REF!</definedName>
    <definedName name="b" localSheetId="9">#REF!</definedName>
    <definedName name="b" localSheetId="10">#REF!</definedName>
    <definedName name="b" localSheetId="11">#REF!</definedName>
    <definedName name="b" localSheetId="18">#REF!</definedName>
    <definedName name="b" localSheetId="19">#REF!</definedName>
    <definedName name="b">#REF!</definedName>
    <definedName name="BNNM" localSheetId="0">#REF!</definedName>
    <definedName name="BNNM" localSheetId="1">#REF!</definedName>
    <definedName name="BNNM" localSheetId="3">#REF!</definedName>
    <definedName name="BNNM" localSheetId="4">#REF!</definedName>
    <definedName name="BNNM" localSheetId="5">#REF!</definedName>
    <definedName name="BNNM" localSheetId="7">#REF!</definedName>
    <definedName name="BNNM" localSheetId="6">#REF!</definedName>
    <definedName name="BNNM" localSheetId="9">#REF!</definedName>
    <definedName name="BNNM" localSheetId="10">#REF!</definedName>
    <definedName name="BNNM" localSheetId="11">#REF!</definedName>
    <definedName name="BNNM" localSheetId="12">#REF!</definedName>
    <definedName name="BNNM" localSheetId="13">#REF!</definedName>
    <definedName name="BNNM" localSheetId="14">#REF!</definedName>
    <definedName name="BNNM" localSheetId="15">#REF!</definedName>
    <definedName name="BNNM" localSheetId="18">#REF!</definedName>
    <definedName name="BNNM" localSheetId="19">#REF!</definedName>
    <definedName name="BNNM">#REF!</definedName>
    <definedName name="d" localSheetId="1">#REF!</definedName>
    <definedName name="d" localSheetId="3">#REF!</definedName>
    <definedName name="d" localSheetId="4">#REF!</definedName>
    <definedName name="d" localSheetId="5">#REF!</definedName>
    <definedName name="d" localSheetId="7">#REF!</definedName>
    <definedName name="d" localSheetId="9">#REF!</definedName>
    <definedName name="d" localSheetId="10">#REF!</definedName>
    <definedName name="d" localSheetId="11">#REF!</definedName>
    <definedName name="d" localSheetId="18">#REF!</definedName>
    <definedName name="d" localSheetId="19">#REF!</definedName>
    <definedName name="d">#REF!</definedName>
    <definedName name="DOSM" localSheetId="1">#REF!</definedName>
    <definedName name="DOSM" localSheetId="3">#REF!</definedName>
    <definedName name="DOSM" localSheetId="4">#REF!</definedName>
    <definedName name="DOSM" localSheetId="5">#REF!</definedName>
    <definedName name="DOSM" localSheetId="7">#REF!</definedName>
    <definedName name="DOSM" localSheetId="9">#REF!</definedName>
    <definedName name="DOSM" localSheetId="10">#REF!</definedName>
    <definedName name="DOSM" localSheetId="11">#REF!</definedName>
    <definedName name="DOSM" localSheetId="18">#REF!</definedName>
    <definedName name="DOSM" localSheetId="19">#REF!</definedName>
    <definedName name="DOSM">#REF!</definedName>
    <definedName name="e" localSheetId="1">#REF!</definedName>
    <definedName name="e" localSheetId="3">#REF!</definedName>
    <definedName name="e" localSheetId="4">#REF!</definedName>
    <definedName name="e" localSheetId="5">#REF!</definedName>
    <definedName name="e" localSheetId="7">#REF!</definedName>
    <definedName name="e" localSheetId="9">#REF!</definedName>
    <definedName name="e" localSheetId="10">#REF!</definedName>
    <definedName name="e" localSheetId="11">#REF!</definedName>
    <definedName name="e" localSheetId="18">#REF!</definedName>
    <definedName name="e" localSheetId="19">#REF!</definedName>
    <definedName name="e">#REF!</definedName>
    <definedName name="eps_print_area_e" localSheetId="0">#REF!</definedName>
    <definedName name="eps_print_area_e" localSheetId="1">#REF!</definedName>
    <definedName name="eps_print_area_e" localSheetId="3">#REF!</definedName>
    <definedName name="eps_print_area_e" localSheetId="4">#REF!</definedName>
    <definedName name="eps_print_area_e" localSheetId="5">#REF!</definedName>
    <definedName name="eps_print_area_e" localSheetId="7">#REF!</definedName>
    <definedName name="eps_print_area_e" localSheetId="6">#REF!</definedName>
    <definedName name="eps_print_area_e" localSheetId="9">#REF!</definedName>
    <definedName name="eps_print_area_e" localSheetId="10">#REF!</definedName>
    <definedName name="eps_print_area_e" localSheetId="11">#REF!</definedName>
    <definedName name="eps_print_area_e" localSheetId="12">#REF!</definedName>
    <definedName name="eps_print_area_e" localSheetId="13">#REF!</definedName>
    <definedName name="eps_print_area_e" localSheetId="14">#REF!</definedName>
    <definedName name="eps_print_area_e" localSheetId="15">#REF!</definedName>
    <definedName name="eps_print_area_e" localSheetId="18">#REF!</definedName>
    <definedName name="eps_print_area_e" localSheetId="19">#REF!</definedName>
    <definedName name="eps_print_area_e">#REF!</definedName>
    <definedName name="f" localSheetId="1">#REF!</definedName>
    <definedName name="f" localSheetId="3">#REF!</definedName>
    <definedName name="f" localSheetId="4">#REF!</definedName>
    <definedName name="f" localSheetId="5">#REF!</definedName>
    <definedName name="f" localSheetId="7">#REF!</definedName>
    <definedName name="f" localSheetId="9">#REF!</definedName>
    <definedName name="f" localSheetId="10">#REF!</definedName>
    <definedName name="f" localSheetId="11">#REF!</definedName>
    <definedName name="f" localSheetId="18">#REF!</definedName>
    <definedName name="f" localSheetId="19">#REF!</definedName>
    <definedName name="f">#REF!</definedName>
    <definedName name="fg" localSheetId="0">#REF!</definedName>
    <definedName name="fg" localSheetId="1">#REF!</definedName>
    <definedName name="fg" localSheetId="3">#REF!</definedName>
    <definedName name="fg" localSheetId="4">#REF!</definedName>
    <definedName name="fg" localSheetId="5">#REF!</definedName>
    <definedName name="fg" localSheetId="7">#REF!</definedName>
    <definedName name="fg" localSheetId="6">#REF!</definedName>
    <definedName name="fg" localSheetId="9">#REF!</definedName>
    <definedName name="fg" localSheetId="10">#REF!</definedName>
    <definedName name="fg" localSheetId="11">#REF!</definedName>
    <definedName name="fg" localSheetId="12">#REF!</definedName>
    <definedName name="fg" localSheetId="13">#REF!</definedName>
    <definedName name="fg" localSheetId="14">#REF!</definedName>
    <definedName name="fg" localSheetId="15">#REF!</definedName>
    <definedName name="fg" localSheetId="18">#REF!</definedName>
    <definedName name="fg" localSheetId="19">#REF!</definedName>
    <definedName name="fg">#REF!</definedName>
    <definedName name="g" localSheetId="1">#REF!</definedName>
    <definedName name="g" localSheetId="3">#REF!</definedName>
    <definedName name="g" localSheetId="4">#REF!</definedName>
    <definedName name="g" localSheetId="5">#REF!</definedName>
    <definedName name="g" localSheetId="7">#REF!</definedName>
    <definedName name="g" localSheetId="9">#REF!</definedName>
    <definedName name="g" localSheetId="10">#REF!</definedName>
    <definedName name="g" localSheetId="11">#REF!</definedName>
    <definedName name="g" localSheetId="18">#REF!</definedName>
    <definedName name="g" localSheetId="19">#REF!</definedName>
    <definedName name="g">#REF!</definedName>
    <definedName name="GH" localSheetId="0">#REF!</definedName>
    <definedName name="GH" localSheetId="1">#REF!</definedName>
    <definedName name="GH" localSheetId="3">#REF!</definedName>
    <definedName name="GH" localSheetId="4">#REF!</definedName>
    <definedName name="GH" localSheetId="5">#REF!</definedName>
    <definedName name="GH" localSheetId="7">#REF!</definedName>
    <definedName name="GH" localSheetId="6">#REF!</definedName>
    <definedName name="GH" localSheetId="9">#REF!</definedName>
    <definedName name="GH" localSheetId="10">#REF!</definedName>
    <definedName name="GH" localSheetId="11">#REF!</definedName>
    <definedName name="GH" localSheetId="12">#REF!</definedName>
    <definedName name="GH" localSheetId="13">#REF!</definedName>
    <definedName name="GH" localSheetId="14">#REF!</definedName>
    <definedName name="GH" localSheetId="15">#REF!</definedName>
    <definedName name="GH" localSheetId="18">#REF!</definedName>
    <definedName name="GH" localSheetId="19">#REF!</definedName>
    <definedName name="GH">#REF!</definedName>
    <definedName name="gk" localSheetId="1">#REF!</definedName>
    <definedName name="gk" localSheetId="3">#REF!</definedName>
    <definedName name="gk" localSheetId="4">#REF!</definedName>
    <definedName name="gk" localSheetId="5">#REF!</definedName>
    <definedName name="gk" localSheetId="7">#REF!</definedName>
    <definedName name="gk" localSheetId="9">#REF!</definedName>
    <definedName name="gk" localSheetId="10">#REF!</definedName>
    <definedName name="gk" localSheetId="11">#REF!</definedName>
    <definedName name="gk" localSheetId="18">#REF!</definedName>
    <definedName name="gk" localSheetId="19">#REF!</definedName>
    <definedName name="gk">#REF!</definedName>
    <definedName name="h" localSheetId="1">#REF!</definedName>
    <definedName name="h" localSheetId="3">#REF!</definedName>
    <definedName name="h" localSheetId="4">#REF!</definedName>
    <definedName name="h" localSheetId="5">#REF!</definedName>
    <definedName name="h" localSheetId="7">#REF!</definedName>
    <definedName name="h" localSheetId="9">#REF!</definedName>
    <definedName name="h" localSheetId="10">#REF!</definedName>
    <definedName name="h" localSheetId="11">#REF!</definedName>
    <definedName name="h" localSheetId="18">#REF!</definedName>
    <definedName name="h" localSheetId="19">#REF!</definedName>
    <definedName name="h">#REF!</definedName>
    <definedName name="i" localSheetId="1">#REF!</definedName>
    <definedName name="i" localSheetId="3">#REF!</definedName>
    <definedName name="i" localSheetId="4">#REF!</definedName>
    <definedName name="i" localSheetId="5">#REF!</definedName>
    <definedName name="i" localSheetId="7">#REF!</definedName>
    <definedName name="i" localSheetId="9">#REF!</definedName>
    <definedName name="i" localSheetId="10">#REF!</definedName>
    <definedName name="i" localSheetId="11">#REF!</definedName>
    <definedName name="i" localSheetId="18">#REF!</definedName>
    <definedName name="i" localSheetId="19">#REF!</definedName>
    <definedName name="i">#REF!</definedName>
    <definedName name="iip" localSheetId="0">#REF!</definedName>
    <definedName name="iip" localSheetId="1">#REF!</definedName>
    <definedName name="iip" localSheetId="3">#REF!</definedName>
    <definedName name="iip" localSheetId="4">#REF!</definedName>
    <definedName name="iip" localSheetId="5">#REF!</definedName>
    <definedName name="iip" localSheetId="7">#REF!</definedName>
    <definedName name="iip" localSheetId="6">#REF!</definedName>
    <definedName name="iip" localSheetId="9">#REF!</definedName>
    <definedName name="iip" localSheetId="10">#REF!</definedName>
    <definedName name="iip" localSheetId="11">#REF!</definedName>
    <definedName name="iip" localSheetId="12">#REF!</definedName>
    <definedName name="iip" localSheetId="13">#REF!</definedName>
    <definedName name="iip" localSheetId="14">#REF!</definedName>
    <definedName name="iip" localSheetId="15">#REF!</definedName>
    <definedName name="iip" localSheetId="18">#REF!</definedName>
    <definedName name="iip" localSheetId="19">#REF!</definedName>
    <definedName name="iip">#REF!</definedName>
    <definedName name="j" localSheetId="1">#REF!</definedName>
    <definedName name="j" localSheetId="3">#REF!</definedName>
    <definedName name="j" localSheetId="4">#REF!</definedName>
    <definedName name="j" localSheetId="5">#REF!</definedName>
    <definedName name="j" localSheetId="7">#REF!</definedName>
    <definedName name="j" localSheetId="9">#REF!</definedName>
    <definedName name="j" localSheetId="10">#REF!</definedName>
    <definedName name="j" localSheetId="11">#REF!</definedName>
    <definedName name="j" localSheetId="18">#REF!</definedName>
    <definedName name="j" localSheetId="19">#REF!</definedName>
    <definedName name="j">#REF!</definedName>
    <definedName name="k" localSheetId="1">#REF!</definedName>
    <definedName name="k" localSheetId="3">#REF!</definedName>
    <definedName name="k" localSheetId="4">#REF!</definedName>
    <definedName name="k" localSheetId="5">#REF!</definedName>
    <definedName name="k" localSheetId="7">#REF!</definedName>
    <definedName name="k" localSheetId="9">#REF!</definedName>
    <definedName name="k" localSheetId="10">#REF!</definedName>
    <definedName name="k" localSheetId="11">#REF!</definedName>
    <definedName name="k" localSheetId="18">#REF!</definedName>
    <definedName name="k" localSheetId="19">#REF!</definedName>
    <definedName name="k">#REF!</definedName>
    <definedName name="KJ" localSheetId="0">#REF!</definedName>
    <definedName name="KJ" localSheetId="1">#REF!</definedName>
    <definedName name="KJ" localSheetId="3">#REF!</definedName>
    <definedName name="KJ" localSheetId="4">#REF!</definedName>
    <definedName name="KJ" localSheetId="5">#REF!</definedName>
    <definedName name="KJ" localSheetId="7">#REF!</definedName>
    <definedName name="KJ" localSheetId="6">#REF!</definedName>
    <definedName name="KJ" localSheetId="9">#REF!</definedName>
    <definedName name="KJ" localSheetId="10">#REF!</definedName>
    <definedName name="KJ" localSheetId="11">#REF!</definedName>
    <definedName name="KJ" localSheetId="12">#REF!</definedName>
    <definedName name="KJ" localSheetId="13">#REF!</definedName>
    <definedName name="KJ" localSheetId="14">#REF!</definedName>
    <definedName name="KJ" localSheetId="15">#REF!</definedName>
    <definedName name="KJ" localSheetId="18">#REF!</definedName>
    <definedName name="KJ" localSheetId="19">#REF!</definedName>
    <definedName name="KJ">#REF!</definedName>
    <definedName name="KL" localSheetId="0">#REF!</definedName>
    <definedName name="KL" localSheetId="1">#REF!</definedName>
    <definedName name="KL" localSheetId="3">#REF!</definedName>
    <definedName name="KL" localSheetId="4">#REF!</definedName>
    <definedName name="KL" localSheetId="5">#REF!</definedName>
    <definedName name="KL" localSheetId="7">#REF!</definedName>
    <definedName name="KL" localSheetId="6">#REF!</definedName>
    <definedName name="KL" localSheetId="9">#REF!</definedName>
    <definedName name="KL" localSheetId="10">#REF!</definedName>
    <definedName name="KL" localSheetId="11">#REF!</definedName>
    <definedName name="KL" localSheetId="12">#REF!</definedName>
    <definedName name="KL" localSheetId="13">#REF!</definedName>
    <definedName name="KL" localSheetId="14">#REF!</definedName>
    <definedName name="KL" localSheetId="15">#REF!</definedName>
    <definedName name="KL" localSheetId="18">#REF!</definedName>
    <definedName name="KL" localSheetId="19">#REF!</definedName>
    <definedName name="KL">#REF!</definedName>
    <definedName name="LK" localSheetId="0">#REF!</definedName>
    <definedName name="LK" localSheetId="1">#REF!</definedName>
    <definedName name="LK" localSheetId="3">#REF!</definedName>
    <definedName name="LK" localSheetId="4">#REF!</definedName>
    <definedName name="LK" localSheetId="5">#REF!</definedName>
    <definedName name="LK" localSheetId="7">#REF!</definedName>
    <definedName name="LK" localSheetId="6">#REF!</definedName>
    <definedName name="LK" localSheetId="9">#REF!</definedName>
    <definedName name="LK" localSheetId="10">#REF!</definedName>
    <definedName name="LK" localSheetId="11">#REF!</definedName>
    <definedName name="LK" localSheetId="12">#REF!</definedName>
    <definedName name="LK" localSheetId="13">#REF!</definedName>
    <definedName name="LK" localSheetId="14">#REF!</definedName>
    <definedName name="LK" localSheetId="15">#REF!</definedName>
    <definedName name="LK" localSheetId="18">#REF!</definedName>
    <definedName name="LK" localSheetId="19">#REF!</definedName>
    <definedName name="LK">#REF!</definedName>
    <definedName name="LM" localSheetId="0">#REF!</definedName>
    <definedName name="LM" localSheetId="1">#REF!</definedName>
    <definedName name="LM" localSheetId="3">#REF!</definedName>
    <definedName name="LM" localSheetId="4">#REF!</definedName>
    <definedName name="LM" localSheetId="5">#REF!</definedName>
    <definedName name="LM" localSheetId="7">#REF!</definedName>
    <definedName name="LM" localSheetId="6">#REF!</definedName>
    <definedName name="LM" localSheetId="9">#REF!</definedName>
    <definedName name="LM" localSheetId="10">#REF!</definedName>
    <definedName name="LM" localSheetId="11">#REF!</definedName>
    <definedName name="LM" localSheetId="12">#REF!</definedName>
    <definedName name="LM" localSheetId="13">#REF!</definedName>
    <definedName name="LM" localSheetId="14">#REF!</definedName>
    <definedName name="LM" localSheetId="15">#REF!</definedName>
    <definedName name="LM" localSheetId="18">#REF!</definedName>
    <definedName name="LM" localSheetId="19">#REF!</definedName>
    <definedName name="LM">#REF!</definedName>
    <definedName name="M" localSheetId="0">#REF!</definedName>
    <definedName name="M" localSheetId="1">#REF!</definedName>
    <definedName name="M" localSheetId="3">#REF!</definedName>
    <definedName name="M" localSheetId="4">#REF!</definedName>
    <definedName name="M" localSheetId="5">#REF!</definedName>
    <definedName name="M" localSheetId="7">#REF!</definedName>
    <definedName name="M" localSheetId="6">#REF!</definedName>
    <definedName name="M" localSheetId="9">#REF!</definedName>
    <definedName name="M" localSheetId="10">#REF!</definedName>
    <definedName name="M" localSheetId="11">#REF!</definedName>
    <definedName name="M" localSheetId="12">#REF!</definedName>
    <definedName name="M" localSheetId="13">#REF!</definedName>
    <definedName name="M" localSheetId="14">#REF!</definedName>
    <definedName name="M" localSheetId="15">#REF!</definedName>
    <definedName name="M" localSheetId="18">#REF!</definedName>
    <definedName name="M" localSheetId="19">#REF!</definedName>
    <definedName name="M">#REF!</definedName>
    <definedName name="msb" localSheetId="0">#REF!</definedName>
    <definedName name="msb" localSheetId="1">#REF!</definedName>
    <definedName name="msb" localSheetId="3">#REF!</definedName>
    <definedName name="msb" localSheetId="4">#REF!</definedName>
    <definedName name="msb" localSheetId="5">#REF!</definedName>
    <definedName name="msb" localSheetId="7">#REF!</definedName>
    <definedName name="msb" localSheetId="6">#REF!</definedName>
    <definedName name="msb" localSheetId="9">#REF!</definedName>
    <definedName name="msb" localSheetId="10">#REF!</definedName>
    <definedName name="msb" localSheetId="11">#REF!</definedName>
    <definedName name="msb" localSheetId="12">#REF!</definedName>
    <definedName name="msb" localSheetId="13">#REF!</definedName>
    <definedName name="msb" localSheetId="14">#REF!</definedName>
    <definedName name="msb" localSheetId="15">#REF!</definedName>
    <definedName name="msb" localSheetId="18">#REF!</definedName>
    <definedName name="msb" localSheetId="19">#REF!</definedName>
    <definedName name="msb">#REF!</definedName>
    <definedName name="POI" localSheetId="0">#REF!</definedName>
    <definedName name="POI" localSheetId="1">#REF!</definedName>
    <definedName name="POI" localSheetId="3">#REF!</definedName>
    <definedName name="POI" localSheetId="4">#REF!</definedName>
    <definedName name="POI" localSheetId="5">#REF!</definedName>
    <definedName name="POI" localSheetId="7">#REF!</definedName>
    <definedName name="POI" localSheetId="6">#REF!</definedName>
    <definedName name="POI" localSheetId="9">#REF!</definedName>
    <definedName name="POI" localSheetId="10">#REF!</definedName>
    <definedName name="POI" localSheetId="11">#REF!</definedName>
    <definedName name="POI" localSheetId="12">#REF!</definedName>
    <definedName name="POI" localSheetId="13">#REF!</definedName>
    <definedName name="POI" localSheetId="14">#REF!</definedName>
    <definedName name="POI" localSheetId="15">#REF!</definedName>
    <definedName name="POI" localSheetId="18">#REF!</definedName>
    <definedName name="POI" localSheetId="19">#REF!</definedName>
    <definedName name="POI">#REF!</definedName>
    <definedName name="print" localSheetId="1">#REF!</definedName>
    <definedName name="print" localSheetId="3">#REF!</definedName>
    <definedName name="print" localSheetId="4">#REF!</definedName>
    <definedName name="print" localSheetId="5">#REF!</definedName>
    <definedName name="print" localSheetId="7">#REF!</definedName>
    <definedName name="print" localSheetId="9">#REF!</definedName>
    <definedName name="print" localSheetId="10">#REF!</definedName>
    <definedName name="print" localSheetId="11">#REF!</definedName>
    <definedName name="print" localSheetId="18">#REF!</definedName>
    <definedName name="print" localSheetId="19">#REF!</definedName>
    <definedName name="print">#REF!</definedName>
    <definedName name="_xlnm.Print_Area" localSheetId="0">'Table12_DIAflow by Sector'!$A$1:$X$24</definedName>
    <definedName name="_xlnm.Print_Area" localSheetId="1">'Table12_DIAflow by Sector (ctd)'!$A$1:$X$24</definedName>
    <definedName name="_xlnm.Print_Area" localSheetId="2">'Table13_DIAflow by Region'!$A$1:$X$75</definedName>
    <definedName name="_xlnm.Print_Area" localSheetId="3">'Table13_DIAflow by Region (ctd)'!$A$1:$X$75</definedName>
    <definedName name="_xlnm.Print_Area" localSheetId="4">'Table14_DIAflow by RegionSect'!$A$1:$AA$64</definedName>
    <definedName name="_xlnm.Print_Area" localSheetId="5">'Table14_DIAflow by RegSec (ctd)'!$A$1:$AA$64</definedName>
    <definedName name="_xlnm.Print_Area" localSheetId="7">'Table15_DIAstoc by Sector (ctd)'!$A$1:$X$24</definedName>
    <definedName name="_xlnm.Print_Area" localSheetId="6">'Table15_DIAstock by Sector'!$A$1:$X$24</definedName>
    <definedName name="_xlnm.Print_Area" localSheetId="8">'Table16_DIAstock by Region'!$A$1:$X$76</definedName>
    <definedName name="_xlnm.Print_Area" localSheetId="9">'Table16_DIAstock by Region(ctd)'!$A$1:$X$76</definedName>
    <definedName name="_xlnm.Print_Area" localSheetId="10">'Table17_DIAstock by RegionSect'!$A$1:$AF$64</definedName>
    <definedName name="_xlnm.Print_Area" localSheetId="11">'Table17_DIAstock by RegSec(ctd)'!$A$1:$AF$64</definedName>
    <definedName name="_xlnm.Print_Area" localSheetId="12">'Table18_DIAincome by Sector  '!$A$1:$X$17</definedName>
    <definedName name="_xlnm.Print_Area" localSheetId="13">'Table18_DIAincomebySector (ctd)'!$A$1:$X$17</definedName>
    <definedName name="_xlnm.Print_Area" localSheetId="14">'Table19_DIAincome by Region'!$A$1:$X$74</definedName>
    <definedName name="_xlnm.Print_Area" localSheetId="15">'Table19_DIAincomebyRegion (ctd)'!$A$1:$X$74</definedName>
    <definedName name="_xlnm.Print_Area" localSheetId="16">'Table20_DIA PIflows by Region'!$A$1:$X$67</definedName>
    <definedName name="_xlnm.Print_Area" localSheetId="17">'Table20_DIA PIflowsRegion (ctd)'!$A$1:$X$65</definedName>
    <definedName name="_xlnm.Print_Area" localSheetId="18">'Table21_DIA PIstock by Region'!$A$1:$X$67</definedName>
    <definedName name="_xlnm.Print_Area" localSheetId="19">'Table21_DIA PIstocks by Regctd '!$A$1:$X$66</definedName>
    <definedName name="QWETR" localSheetId="0">#REF!</definedName>
    <definedName name="QWETR" localSheetId="1">#REF!</definedName>
    <definedName name="QWETR" localSheetId="3">#REF!</definedName>
    <definedName name="QWETR" localSheetId="4">#REF!</definedName>
    <definedName name="QWETR" localSheetId="5">#REF!</definedName>
    <definedName name="QWETR" localSheetId="7">#REF!</definedName>
    <definedName name="QWETR" localSheetId="6">#REF!</definedName>
    <definedName name="QWETR" localSheetId="9">#REF!</definedName>
    <definedName name="QWETR" localSheetId="10">#REF!</definedName>
    <definedName name="QWETR" localSheetId="11">#REF!</definedName>
    <definedName name="QWETR" localSheetId="12">#REF!</definedName>
    <definedName name="QWETR" localSheetId="13">#REF!</definedName>
    <definedName name="QWETR" localSheetId="14">#REF!</definedName>
    <definedName name="QWETR" localSheetId="15">#REF!</definedName>
    <definedName name="QWETR" localSheetId="18">#REF!</definedName>
    <definedName name="QWETR" localSheetId="19">#REF!</definedName>
    <definedName name="QWETR">#REF!</definedName>
    <definedName name="Reporting_Country_Code">'[1]Index Page'!$G$4</definedName>
    <definedName name="Reporting_CountryCode">[2]Control!$B$28</definedName>
    <definedName name="Reporting_Currency_Code">'[1]Index Page'!$G$5</definedName>
    <definedName name="stock" localSheetId="1">#REF!</definedName>
    <definedName name="stock" localSheetId="3">#REF!</definedName>
    <definedName name="stock" localSheetId="4">#REF!</definedName>
    <definedName name="stock" localSheetId="5">#REF!</definedName>
    <definedName name="stock" localSheetId="7">#REF!</definedName>
    <definedName name="stock" localSheetId="9">#REF!</definedName>
    <definedName name="stock" localSheetId="10">#REF!</definedName>
    <definedName name="stock" localSheetId="11">#REF!</definedName>
    <definedName name="stock" localSheetId="18">#REF!</definedName>
    <definedName name="stock" localSheetId="19">#REF!</definedName>
    <definedName name="stock">#REF!</definedName>
    <definedName name="WERTY" localSheetId="0">#REF!</definedName>
    <definedName name="WERTY" localSheetId="1">#REF!</definedName>
    <definedName name="WERTY" localSheetId="3">#REF!</definedName>
    <definedName name="WERTY" localSheetId="4">#REF!</definedName>
    <definedName name="WERTY" localSheetId="5">#REF!</definedName>
    <definedName name="WERTY" localSheetId="7">#REF!</definedName>
    <definedName name="WERTY" localSheetId="6">#REF!</definedName>
    <definedName name="WERTY" localSheetId="9">#REF!</definedName>
    <definedName name="WERTY" localSheetId="10">#REF!</definedName>
    <definedName name="WERTY" localSheetId="11">#REF!</definedName>
    <definedName name="WERTY" localSheetId="12">#REF!</definedName>
    <definedName name="WERTY" localSheetId="13">#REF!</definedName>
    <definedName name="WERTY" localSheetId="14">#REF!</definedName>
    <definedName name="WERTY" localSheetId="15">#REF!</definedName>
    <definedName name="WERTY" localSheetId="18">#REF!</definedName>
    <definedName name="WERTY" localSheetId="19">#REF!</definedName>
    <definedName name="WERTY">#REF!</definedName>
  </definedNames>
  <calcPr calcId="191029"/>
</workbook>
</file>

<file path=xl/calcChain.xml><?xml version="1.0" encoding="utf-8"?>
<calcChain xmlns="http://schemas.openxmlformats.org/spreadsheetml/2006/main">
  <c r="I24" i="78" l="1"/>
  <c r="H24" i="78"/>
  <c r="G24" i="78"/>
  <c r="F24" i="78"/>
  <c r="E24" i="78"/>
  <c r="I60" i="78" l="1"/>
  <c r="H60" i="78"/>
  <c r="G60" i="78"/>
  <c r="F60" i="78"/>
  <c r="E60" i="78"/>
  <c r="I55" i="78"/>
  <c r="H55" i="78"/>
  <c r="G55" i="78"/>
  <c r="F55" i="78"/>
  <c r="E55" i="78"/>
  <c r="I54" i="78"/>
  <c r="H54" i="78"/>
  <c r="G54" i="78"/>
  <c r="F54" i="78"/>
  <c r="E54" i="78"/>
  <c r="I46" i="78"/>
  <c r="H46" i="78"/>
  <c r="G46" i="78"/>
  <c r="F46" i="78"/>
  <c r="E46" i="78"/>
  <c r="I39" i="78"/>
  <c r="H39" i="78"/>
  <c r="G39" i="78"/>
  <c r="F39" i="78"/>
  <c r="E39" i="78"/>
  <c r="I36" i="78"/>
  <c r="H36" i="78"/>
  <c r="G36" i="78"/>
  <c r="F36" i="78"/>
  <c r="E36" i="78"/>
  <c r="I27" i="78"/>
  <c r="I31" i="78" s="1"/>
  <c r="H27" i="78"/>
  <c r="H31" i="78" s="1"/>
  <c r="G27" i="78"/>
  <c r="G31" i="78" s="1"/>
  <c r="F27" i="78"/>
  <c r="F31" i="78" s="1"/>
  <c r="E27" i="78"/>
  <c r="E31" i="78" s="1"/>
  <c r="I22" i="78"/>
  <c r="H22" i="78"/>
  <c r="G22" i="78"/>
  <c r="F22" i="78"/>
  <c r="E22" i="78"/>
  <c r="I13" i="78"/>
  <c r="H13" i="78"/>
  <c r="G13" i="78"/>
  <c r="F13" i="78"/>
  <c r="E13" i="78"/>
  <c r="I14" i="78"/>
  <c r="I17" i="78" s="1"/>
  <c r="H14" i="78"/>
  <c r="H17" i="78" s="1"/>
  <c r="G14" i="78"/>
  <c r="G17" i="78" s="1"/>
  <c r="F14" i="78"/>
  <c r="F17" i="78" s="1"/>
  <c r="E14" i="78"/>
  <c r="E17" i="78" s="1"/>
</calcChain>
</file>

<file path=xl/sharedStrings.xml><?xml version="1.0" encoding="utf-8"?>
<sst xmlns="http://schemas.openxmlformats.org/spreadsheetml/2006/main" count="2446" uniqueCount="211">
  <si>
    <t xml:space="preserve">EUROPE </t>
  </si>
  <si>
    <t>Netherlands</t>
  </si>
  <si>
    <t>Belgium</t>
  </si>
  <si>
    <t>Germany</t>
  </si>
  <si>
    <t>Others</t>
  </si>
  <si>
    <t>Other Europe</t>
  </si>
  <si>
    <t>AFRICA</t>
  </si>
  <si>
    <t>South Africa</t>
  </si>
  <si>
    <t>AMERICAS</t>
  </si>
  <si>
    <t>United States of America</t>
  </si>
  <si>
    <t>Latin America</t>
  </si>
  <si>
    <t>Bermuda</t>
  </si>
  <si>
    <t>British Virgin Islands</t>
  </si>
  <si>
    <t>ASIA</t>
  </si>
  <si>
    <t>West Asia</t>
  </si>
  <si>
    <t>Saudi Arabia</t>
  </si>
  <si>
    <t>United Arab Emirates</t>
  </si>
  <si>
    <t>India</t>
  </si>
  <si>
    <t>Japan</t>
  </si>
  <si>
    <t>Singapore</t>
  </si>
  <si>
    <t>Cambodia</t>
  </si>
  <si>
    <t>Thailand</t>
  </si>
  <si>
    <t>Philippines</t>
  </si>
  <si>
    <t>Myanmar</t>
  </si>
  <si>
    <t>Brunei Darussalam</t>
  </si>
  <si>
    <t>ASEAN</t>
  </si>
  <si>
    <t>OCEANIA</t>
  </si>
  <si>
    <t>New Zealand</t>
  </si>
  <si>
    <t>OTHERS</t>
  </si>
  <si>
    <t>JUMLAH</t>
  </si>
  <si>
    <t>TOTAL</t>
  </si>
  <si>
    <t xml:space="preserve">Luxembourg </t>
  </si>
  <si>
    <t xml:space="preserve">Switzerland </t>
  </si>
  <si>
    <t xml:space="preserve">Mauritius </t>
  </si>
  <si>
    <t xml:space="preserve">Canada </t>
  </si>
  <si>
    <t xml:space="preserve">Cayman Islands </t>
  </si>
  <si>
    <t xml:space="preserve">Hong Kong </t>
  </si>
  <si>
    <t xml:space="preserve">China </t>
  </si>
  <si>
    <t xml:space="preserve">Australia </t>
  </si>
  <si>
    <t>2. Perlombongan dan pengkuarian</t>
  </si>
  <si>
    <t>3. Pembuatan</t>
  </si>
  <si>
    <t>Makanan, minuman dan tembakau</t>
  </si>
  <si>
    <t>Produk mineral bukan logam, logam asas dan produk logam yang direka</t>
  </si>
  <si>
    <t>4. Pembinaan</t>
  </si>
  <si>
    <t>5. Perkhidmatan</t>
  </si>
  <si>
    <t>Maklumat dan komunikasi</t>
  </si>
  <si>
    <t>Aktiviti kewangan dan insurans / 
takaful</t>
  </si>
  <si>
    <t xml:space="preserve">Perkhidmatan lain </t>
  </si>
  <si>
    <t>Perdagangan borong dan runcit, pembaikan kenderaan bermotor dan motorsikal</t>
  </si>
  <si>
    <t>2. Mining and quarrying</t>
  </si>
  <si>
    <t>3. Manufacturing</t>
  </si>
  <si>
    <t>Food, beverages and tobacco</t>
  </si>
  <si>
    <t>Non-metallic mineral products, basic metal and fabricated metal products</t>
  </si>
  <si>
    <t>4. Construction</t>
  </si>
  <si>
    <t>5. Services</t>
  </si>
  <si>
    <t>Information and communication</t>
  </si>
  <si>
    <t>Other services</t>
  </si>
  <si>
    <t>Financial and insurance / takaful activities</t>
  </si>
  <si>
    <t>Wholesale and retail trade, repair of motor vehicles and motorcycles</t>
  </si>
  <si>
    <t>SECTOR</t>
  </si>
  <si>
    <t>SEKTOR</t>
  </si>
  <si>
    <t>RANTAU</t>
  </si>
  <si>
    <t>NEGARA</t>
  </si>
  <si>
    <t>Utiliti</t>
  </si>
  <si>
    <t>Utilities</t>
  </si>
  <si>
    <t>Pengangkutan dan penyimpanan</t>
  </si>
  <si>
    <t>Transportation and storage</t>
  </si>
  <si>
    <t>European Union</t>
  </si>
  <si>
    <t>Isle of Man</t>
  </si>
  <si>
    <t>North America</t>
  </si>
  <si>
    <t>Argentina</t>
  </si>
  <si>
    <t>South Asia and Central Asia</t>
  </si>
  <si>
    <t>Turkmenistan</t>
  </si>
  <si>
    <t>Sri Lanka</t>
  </si>
  <si>
    <t>Pakistan</t>
  </si>
  <si>
    <t>East Asia</t>
  </si>
  <si>
    <t>South East Asia and Other Asia</t>
  </si>
  <si>
    <t>Viet Nam</t>
  </si>
  <si>
    <t>Indonesia</t>
  </si>
  <si>
    <t>Papua New Guinea</t>
  </si>
  <si>
    <t xml:space="preserve">JUMLAH </t>
  </si>
  <si>
    <t>COUNTRY</t>
  </si>
  <si>
    <t xml:space="preserve">European Union </t>
  </si>
  <si>
    <t xml:space="preserve">North America </t>
  </si>
  <si>
    <t xml:space="preserve">South Asia and Central Asia </t>
  </si>
  <si>
    <t xml:space="preserve">East Asia </t>
  </si>
  <si>
    <t xml:space="preserve">South East Asia and Other Asia </t>
  </si>
  <si>
    <t xml:space="preserve">Indonesia </t>
  </si>
  <si>
    <t>EUROPE</t>
  </si>
  <si>
    <t>France</t>
  </si>
  <si>
    <t>Spain</t>
  </si>
  <si>
    <t>Ireland</t>
  </si>
  <si>
    <t>Sweden</t>
  </si>
  <si>
    <t>Denmark</t>
  </si>
  <si>
    <t xml:space="preserve">Norway </t>
  </si>
  <si>
    <t>Brazil</t>
  </si>
  <si>
    <t xml:space="preserve">Kuwait </t>
  </si>
  <si>
    <t xml:space="preserve">Bahrain </t>
  </si>
  <si>
    <t xml:space="preserve">Thailand </t>
  </si>
  <si>
    <t>Aktiviti kewangan dan insurans / takaful</t>
  </si>
  <si>
    <t>Luxembourg</t>
  </si>
  <si>
    <t>Switzerland</t>
  </si>
  <si>
    <t>Mauritius</t>
  </si>
  <si>
    <t>Cayman Islands</t>
  </si>
  <si>
    <t>China</t>
  </si>
  <si>
    <t>Hong Kong</t>
  </si>
  <si>
    <t>Australia</t>
  </si>
  <si>
    <r>
      <rPr>
        <b/>
        <sz val="9"/>
        <color theme="1"/>
        <rFont val="Arial"/>
        <family val="2"/>
      </rPr>
      <t>1. Pertanian</t>
    </r>
  </si>
  <si>
    <r>
      <t xml:space="preserve">Ekuiti &amp; dana pelaburan saham 
</t>
    </r>
    <r>
      <rPr>
        <i/>
        <sz val="8.5"/>
        <rFont val="Arial"/>
        <family val="2"/>
      </rPr>
      <t>Equity &amp; investment fund shares</t>
    </r>
  </si>
  <si>
    <r>
      <t xml:space="preserve">Instrumen hutang 
</t>
    </r>
    <r>
      <rPr>
        <i/>
        <sz val="8.5"/>
        <rFont val="Arial"/>
        <family val="2"/>
      </rPr>
      <t>Debt instruments</t>
    </r>
  </si>
  <si>
    <r>
      <t xml:space="preserve">Jumlah 
</t>
    </r>
    <r>
      <rPr>
        <i/>
        <sz val="8.5"/>
        <rFont val="Arial"/>
        <family val="2"/>
      </rPr>
      <t>Total</t>
    </r>
  </si>
  <si>
    <r>
      <t xml:space="preserve">Pembuatan
</t>
    </r>
    <r>
      <rPr>
        <i/>
        <sz val="8.5"/>
        <rFont val="Arial"/>
        <family val="2"/>
      </rPr>
      <t>Manufacturing</t>
    </r>
  </si>
  <si>
    <r>
      <t xml:space="preserve">Perkhidmatan
</t>
    </r>
    <r>
      <rPr>
        <i/>
        <sz val="8.5"/>
        <rFont val="Arial"/>
        <family val="2"/>
      </rPr>
      <t>Services</t>
    </r>
    <r>
      <rPr>
        <b/>
        <sz val="8.5"/>
        <rFont val="Arial"/>
        <family val="2"/>
      </rPr>
      <t xml:space="preserve"> </t>
    </r>
  </si>
  <si>
    <r>
      <t xml:space="preserve">Jumlah
</t>
    </r>
    <r>
      <rPr>
        <i/>
        <sz val="8.5"/>
        <rFont val="Arial"/>
        <family val="2"/>
      </rPr>
      <t>Total</t>
    </r>
  </si>
  <si>
    <r>
      <t xml:space="preserve">Sektor-sektor lain
</t>
    </r>
    <r>
      <rPr>
        <i/>
        <sz val="8.5"/>
        <rFont val="Arial"/>
        <family val="2"/>
      </rPr>
      <t>Other sectors</t>
    </r>
  </si>
  <si>
    <r>
      <t xml:space="preserve">Pendapatan ekuiti &amp; dana pelaburan saham 
</t>
    </r>
    <r>
      <rPr>
        <i/>
        <sz val="8.5"/>
        <rFont val="Arial"/>
        <family val="2"/>
      </rPr>
      <t>Income on equity &amp; investment fund shares</t>
    </r>
  </si>
  <si>
    <r>
      <t xml:space="preserve">Faedah 
</t>
    </r>
    <r>
      <rPr>
        <i/>
        <sz val="8.5"/>
        <rFont val="Arial"/>
        <family val="2"/>
      </rPr>
      <t>Interest</t>
    </r>
  </si>
  <si>
    <r>
      <t xml:space="preserve">Sekuriti hutang
</t>
    </r>
    <r>
      <rPr>
        <i/>
        <sz val="8.5"/>
        <rFont val="Arial"/>
        <family val="2"/>
      </rPr>
      <t>Debt 
securities</t>
    </r>
  </si>
  <si>
    <r>
      <t xml:space="preserve">Perlombongan &amp; pengkuarian
</t>
    </r>
    <r>
      <rPr>
        <i/>
        <sz val="8.5"/>
        <rFont val="Arial"/>
        <family val="2"/>
      </rPr>
      <t xml:space="preserve">Mining and quarrying </t>
    </r>
  </si>
  <si>
    <t>Jersey</t>
  </si>
  <si>
    <t>Canada</t>
  </si>
  <si>
    <r>
      <t xml:space="preserve">Perlombongan &amp; pengkuarian
</t>
    </r>
    <r>
      <rPr>
        <i/>
        <sz val="8.5"/>
        <rFont val="Arial"/>
        <family val="2"/>
      </rPr>
      <t xml:space="preserve">Mining &amp; quarrying </t>
    </r>
  </si>
  <si>
    <r>
      <t xml:space="preserve">Sekuriti hutang
</t>
    </r>
    <r>
      <rPr>
        <i/>
        <sz val="8.5"/>
        <rFont val="Arial"/>
        <family val="2"/>
      </rPr>
      <t>Debt securities</t>
    </r>
  </si>
  <si>
    <t>United Kingdom*</t>
  </si>
  <si>
    <t>Turkiye</t>
  </si>
  <si>
    <t>EROPAH</t>
  </si>
  <si>
    <t>Kesatuan Eropah</t>
  </si>
  <si>
    <t>Eropah Lain</t>
  </si>
  <si>
    <t>AFRIKA</t>
  </si>
  <si>
    <t>AMERIKA</t>
  </si>
  <si>
    <t>Amerika Utara</t>
  </si>
  <si>
    <t>Amerika Latin</t>
  </si>
  <si>
    <t>Lain-lain</t>
  </si>
  <si>
    <t>Asia Barat</t>
  </si>
  <si>
    <t>Asia Selatan dan Asia Tengah</t>
  </si>
  <si>
    <t>Asia Timur</t>
  </si>
  <si>
    <t>Asia Tenggara dan Asia Lain</t>
  </si>
  <si>
    <t>LAIN-LAIN NEGARA</t>
  </si>
  <si>
    <t>* United Kingdom mengundurkan keanggotaan dari Kesatuan Eropah pada 31 Januari 2020</t>
  </si>
  <si>
    <t>* United Kingdom withdrew from European Union on 31 January 2020</t>
  </si>
  <si>
    <t>REGION</t>
  </si>
  <si>
    <t>\</t>
  </si>
  <si>
    <r>
      <rPr>
        <b/>
        <i/>
        <sz val="9"/>
        <color rgb="FF000000"/>
        <rFont val="Arial"/>
        <family val="2"/>
      </rPr>
      <t>1. Agriculture</t>
    </r>
  </si>
  <si>
    <t>Korea, Republic of</t>
  </si>
  <si>
    <t>Jadual 15: Kedudukan DIA di Malaysia mengikut Sektor, 2016 - 2019 (RM Juta)</t>
  </si>
  <si>
    <t>Table 15: DIA Position in Malaysia by Sector, 2016 - 2019 (RM Million)</t>
  </si>
  <si>
    <t>Jadual 16: Kedudukan DIA di Malaysia mengikut Rantau, 2016 - 2019 (RM Juta)</t>
  </si>
  <si>
    <t>Jadual 18: Pendapatan DIA Malaysia mengikut Sektor, 2016 - 2019 (RM Juta)</t>
  </si>
  <si>
    <t>Table 18: Malaysia's DIA Income by Sector, 2016 - 2019 (RM Million)</t>
  </si>
  <si>
    <t>Jadual 18: Pendapatan DIA Malaysia mengikut Sektor, 2020 - 2023 (RM Juta) (samb.)</t>
  </si>
  <si>
    <t>Table 18: Malaysia's DIA Income by Sector, 2020 - 2023 (RM Million) (cont'd)</t>
  </si>
  <si>
    <t>Jadual 19: Pendapatan DIA Malaysia mengikut Rantau, 2016 - 2019 (RM Juta)</t>
  </si>
  <si>
    <t>Table 19: Malaysia's DIA Income by Region, 2016 - 2019 (RM Million)</t>
  </si>
  <si>
    <t>Jadual 19: Pendapatan DIA Malaysia mengikut Rantau, 2020 - 2023 (RM Juta) (samb.)</t>
  </si>
  <si>
    <t>Table 19: Malaysia's DIA Income by Region, 2020 - 2023 (RM Million) (cont'd)</t>
  </si>
  <si>
    <t>Jadual 20: Aliran Bersih Pelaburan Portfolio di Luar Negeri mengikut Rantau, 2016 - 2019 (RM Juta)</t>
  </si>
  <si>
    <t>Table 20: Net Flows of Portfolio Investment Abroad by Region, 2016 - 2019 (RM Million)</t>
  </si>
  <si>
    <t>Jadual 20 : Aliran Bersih Pelaburan Portfolio di Luar Negeri mengikut Rantau, 2020 - 2023 (RM Juta) (samb.)</t>
  </si>
  <si>
    <t>Table 20 : Net Flows of Portfolio Investment Abroad by Region, 2020 - 2023 (RM Million) (cont'd)</t>
  </si>
  <si>
    <t>Jadual 21:  Kedudukan Pelaburan Portfolio di Luar Negeri mengikut Rantau, 2016 - 2019 (RM Juta)</t>
  </si>
  <si>
    <t>Table 21: Portfolio Investment Position Abroad by Region, 2016 - 2019 (RM Million)</t>
  </si>
  <si>
    <t>Jadual 21 : Kedudukan Pelaburan Portfolio di Luar Negeri mengikut Rantau, 2020 - 2023 (RM Juta) (samb.)</t>
  </si>
  <si>
    <t>Table 21 : Portfolio Investment Position Abroad by Region, 2020 - 2023 (RM Million) (cont'd)</t>
  </si>
  <si>
    <t>Tekstil, pakaian, kulit dan kasut</t>
  </si>
  <si>
    <t xml:space="preserve">3.3
</t>
  </si>
  <si>
    <t>Produk kayu, perabot, keluaran kertas dan percetakan</t>
  </si>
  <si>
    <t>Petroleum, kimia, getah dan plastik</t>
  </si>
  <si>
    <t xml:space="preserve">3.5
</t>
  </si>
  <si>
    <t>Produk elektrik dan elektronik</t>
  </si>
  <si>
    <t xml:space="preserve">3.7
</t>
  </si>
  <si>
    <t>Kelengkapan pengangkutan dan pembuatan lain</t>
  </si>
  <si>
    <t xml:space="preserve">3.2
</t>
  </si>
  <si>
    <t>Textiles, wearing apparel, leather and footwear</t>
  </si>
  <si>
    <t>Wood products, furniture, paper products and printing</t>
  </si>
  <si>
    <t xml:space="preserve">3.4
</t>
  </si>
  <si>
    <t>Petroleum, chemical, rubber and plastic</t>
  </si>
  <si>
    <t>Electrical and electronic products</t>
  </si>
  <si>
    <t>Transport equipment and other manufactures</t>
  </si>
  <si>
    <t>Angola</t>
  </si>
  <si>
    <t>Taiwan, Province of China</t>
  </si>
  <si>
    <t xml:space="preserve">Korea, Republic of      </t>
  </si>
  <si>
    <t xml:space="preserve">Korea, Republic of </t>
  </si>
  <si>
    <t>-</t>
  </si>
  <si>
    <t>Jadual 15 : Kedudukan DIA di Malaysia mengikut Sektor, 2020 - 2023 (RM Juta) (samb.)</t>
  </si>
  <si>
    <t>Table 15 : DIA Position in Malaysia by Sector, 2020 - 2023 (RM Million) (cont'd)</t>
  </si>
  <si>
    <r>
      <t xml:space="preserve">Pembuatan
</t>
    </r>
    <r>
      <rPr>
        <i/>
        <sz val="8.5"/>
        <color theme="1"/>
        <rFont val="Arial"/>
        <family val="2"/>
      </rPr>
      <t>Manufacturing</t>
    </r>
  </si>
  <si>
    <r>
      <t xml:space="preserve">Perkhidmatan
</t>
    </r>
    <r>
      <rPr>
        <i/>
        <sz val="8.5"/>
        <color theme="1"/>
        <rFont val="Arial"/>
        <family val="2"/>
      </rPr>
      <t>Services</t>
    </r>
    <r>
      <rPr>
        <b/>
        <sz val="8.5"/>
        <color theme="1"/>
        <rFont val="Arial"/>
        <family val="2"/>
      </rPr>
      <t xml:space="preserve"> </t>
    </r>
  </si>
  <si>
    <r>
      <t xml:space="preserve">Sektor-sektor 
lain
</t>
    </r>
    <r>
      <rPr>
        <i/>
        <sz val="8.5"/>
        <color theme="1"/>
        <rFont val="Arial"/>
        <family val="2"/>
      </rPr>
      <t>Other sectors</t>
    </r>
  </si>
  <si>
    <r>
      <t xml:space="preserve">Jumlah
</t>
    </r>
    <r>
      <rPr>
        <i/>
        <sz val="8.5"/>
        <color theme="1"/>
        <rFont val="Arial"/>
        <family val="2"/>
      </rPr>
      <t>Total</t>
    </r>
  </si>
  <si>
    <r>
      <t xml:space="preserve">Sektor  -  sektor 
lain
</t>
    </r>
    <r>
      <rPr>
        <i/>
        <sz val="8.5"/>
        <color theme="1"/>
        <rFont val="Arial"/>
        <family val="2"/>
      </rPr>
      <t>Other sectors</t>
    </r>
  </si>
  <si>
    <r>
      <t xml:space="preserve">Perlombongan &amp; pengkuarian
</t>
    </r>
    <r>
      <rPr>
        <i/>
        <sz val="8.5"/>
        <color theme="1"/>
        <rFont val="Arial"/>
        <family val="2"/>
      </rPr>
      <t xml:space="preserve">Mining &amp; quarrying </t>
    </r>
  </si>
  <si>
    <r>
      <t xml:space="preserve">Sektor-sektor lain
</t>
    </r>
    <r>
      <rPr>
        <i/>
        <sz val="8.5"/>
        <color theme="1"/>
        <rFont val="Arial"/>
        <family val="2"/>
      </rPr>
      <t>Other sectors</t>
    </r>
  </si>
  <si>
    <t>Table 16: DIA Position in Malaysia by Region, 2016 - 2019  (RM Million)</t>
  </si>
  <si>
    <t>Jadual 14: Aliran Bersih DIA Malaysia mengikut Negara dan Sektor, 2018 - 2020 (RM Juta)</t>
  </si>
  <si>
    <t>Table 14: Malaysia's Net DIA Flows Country and Sector, 2018 - 2020 (RM Million)</t>
  </si>
  <si>
    <t>Jadual 14: Aliran Bersih DIA Malaysia mengikut Negara dan Sektor, 2021 - 2023 (RM Juta) (samb.)</t>
  </si>
  <si>
    <t>Table 14: Malaysia's Net DIA Flows Country and Sector, 2021 - 2023 (RM Million) (cont'd)</t>
  </si>
  <si>
    <t>Jadual 12 : Aliran Bersih DIA Malaysia mengikut Sektor, 2020 - 2023 (RM Juta) (samb.)</t>
  </si>
  <si>
    <t>Table 12 : Malaysia's Net DIA Flows by Sector, 2020 - 2023 (RM Million) (cont'd)</t>
  </si>
  <si>
    <t>Jadual 12: Aliran Bersih DIA Malaysia mengikut Sektor, 2016 - 2019 (RM Juta)</t>
  </si>
  <si>
    <t>Table 12: Malaysia's Net DIA Flows by Sector, 2016 - 2019 (RM Million)</t>
  </si>
  <si>
    <t>Jadual 13: Aliran Bersih DIA Malaysia mengikut Rantau, 2016 - 2019 (RM Juta)</t>
  </si>
  <si>
    <t>Table 13: Malaysia's Net DIA Flows by Region, 2016 - 2019 (RM Million)</t>
  </si>
  <si>
    <t>Jadual 13 :  Aliran Bersih DIA Malaysia mengikut Rantau, 2020 - 2023 (RM Juta) (samb.)</t>
  </si>
  <si>
    <t>Table 13 :  Malaysia's Net DIA Flows by Region, 2020 - 2023 (RM Million) (cont'd)</t>
  </si>
  <si>
    <t>Jadual 16: Kedudukan DIA di Malaysia mengikut Rantau, 2020 - 2023 (RM Juta) (samb.)</t>
  </si>
  <si>
    <t>Table 16: DIA Position in Malaysia by Region, 2020 - 2023 (RM Million) (cont'd)</t>
  </si>
  <si>
    <t>Jadual 17: Kedudukan DIA di Malaysia mengikut Negara dan Sektor, 2018 - 2020 (RM Juta)</t>
  </si>
  <si>
    <t>Table 17: DIA Position in Malaysia by Country and Sector, 2018 - 2020 (RM Million)</t>
  </si>
  <si>
    <t>Jadual 17: Kedudukan DIA di Malaysia mengikut Negara dan Sektor, 2021 - 2023 (RM Juta) (samb.)</t>
  </si>
  <si>
    <t>Table 17: DIA Position in Malaysia by Country and Sector, 2021 - 2023 (RM Million) (cont'd)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</si>
</sst>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(* #,##0.00_);_(* \(#,##0.00\);_(* &quot;-&quot;??_);_(@_)"/>
    <numFmt numFmtId="165" formatCode="[$-10409]#,##0.00"/>
    <numFmt numFmtId="166" formatCode="0;\-0;\-;@"/>
    <numFmt numFmtId="167" formatCode="#,##0.0"/>
    <numFmt numFmtId="168" formatCode="#,##0;\-#,##0;&quot;-&quot;"/>
  </numFmts>
  <fonts count="6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Tms Rmn"/>
    </font>
    <font>
      <b/>
      <sz val="10"/>
      <color theme="1"/>
      <name val="Arial"/>
      <family val="2"/>
    </font>
    <font>
      <b/>
      <sz val="10"/>
      <color theme="0"/>
      <name val="Arial"/>
      <family val="2"/>
    </font>
    <font>
      <sz val="11"/>
      <name val="Times New Roman"/>
      <family val="1"/>
    </font>
    <font>
      <b/>
      <i/>
      <sz val="10"/>
      <color theme="1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i/>
      <sz val="8"/>
      <color theme="1"/>
      <name val="Arial"/>
      <family val="2"/>
    </font>
    <font>
      <sz val="10"/>
      <color indexed="8"/>
      <name val="Arial"/>
      <family val="2"/>
    </font>
    <font>
      <b/>
      <sz val="10"/>
      <name val="Arial"/>
      <family val="2"/>
    </font>
    <font>
      <sz val="8"/>
      <color theme="0"/>
      <name val="Arial"/>
      <family val="2"/>
    </font>
    <font>
      <b/>
      <sz val="8"/>
      <color theme="1"/>
      <name val="Arial"/>
      <family val="2"/>
    </font>
    <font>
      <sz val="8"/>
      <color theme="1" tint="0.249977111117893"/>
      <name val="Arial"/>
      <family val="2"/>
    </font>
    <font>
      <sz val="8"/>
      <name val="Arial"/>
      <family val="2"/>
    </font>
    <font>
      <b/>
      <sz val="9"/>
      <color theme="1"/>
      <name val="Arial"/>
      <family val="2"/>
    </font>
    <font>
      <b/>
      <i/>
      <sz val="9"/>
      <color theme="1"/>
      <name val="Arial"/>
      <family val="2"/>
    </font>
    <font>
      <sz val="9"/>
      <color theme="1"/>
      <name val="Arial"/>
      <family val="2"/>
    </font>
    <font>
      <b/>
      <sz val="9"/>
      <color theme="0"/>
      <name val="Arial"/>
      <family val="2"/>
    </font>
    <font>
      <b/>
      <i/>
      <sz val="9"/>
      <color theme="0"/>
      <name val="Arial"/>
      <family val="2"/>
    </font>
    <font>
      <b/>
      <sz val="9"/>
      <name val="Arial"/>
      <family val="2"/>
    </font>
    <font>
      <i/>
      <sz val="9"/>
      <name val="Arial"/>
      <family val="2"/>
    </font>
    <font>
      <sz val="9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i/>
      <sz val="9"/>
      <color theme="1"/>
      <name val="Arial"/>
      <family val="2"/>
    </font>
    <font>
      <sz val="9"/>
      <color theme="0"/>
      <name val="Arial"/>
      <family val="2"/>
    </font>
    <font>
      <b/>
      <sz val="8"/>
      <name val="Arial"/>
      <family val="2"/>
    </font>
    <font>
      <b/>
      <sz val="8.5"/>
      <color theme="0"/>
      <name val="Arial"/>
      <family val="2"/>
    </font>
    <font>
      <b/>
      <sz val="8.5"/>
      <name val="Arial"/>
      <family val="2"/>
    </font>
    <font>
      <i/>
      <sz val="8.5"/>
      <name val="Arial"/>
      <family val="2"/>
    </font>
    <font>
      <sz val="8.5"/>
      <color theme="1"/>
      <name val="Arial"/>
      <family val="2"/>
    </font>
    <font>
      <b/>
      <sz val="8.5"/>
      <color theme="1"/>
      <name val="Arial"/>
      <family val="2"/>
    </font>
    <font>
      <sz val="8.5"/>
      <name val="Arial"/>
      <family val="2"/>
    </font>
    <font>
      <b/>
      <i/>
      <sz val="8.5"/>
      <color theme="1"/>
      <name val="Arial"/>
      <family val="2"/>
    </font>
    <font>
      <sz val="8.5"/>
      <color theme="0"/>
      <name val="Arial"/>
      <family val="2"/>
    </font>
    <font>
      <sz val="8.5"/>
      <color rgb="FFE26B0A"/>
      <name val="Arial"/>
      <family val="2"/>
    </font>
    <font>
      <b/>
      <sz val="8.5"/>
      <color rgb="FFE26B0A"/>
      <name val="Arial"/>
      <family val="2"/>
    </font>
    <font>
      <b/>
      <i/>
      <sz val="9"/>
      <color rgb="FFE26B0A"/>
      <name val="Arial"/>
      <family val="2"/>
    </font>
    <font>
      <sz val="9"/>
      <color rgb="FFE26B0A"/>
      <name val="Arial"/>
      <family val="2"/>
    </font>
    <font>
      <sz val="9"/>
      <color rgb="FF99742B"/>
      <name val="Arial"/>
      <family val="2"/>
    </font>
    <font>
      <b/>
      <i/>
      <sz val="9"/>
      <color theme="1" tint="0.34998626667073579"/>
      <name val="Arial"/>
      <family val="2"/>
    </font>
    <font>
      <b/>
      <sz val="9"/>
      <color theme="1" tint="0.34998626667073579"/>
      <name val="Arial"/>
      <family val="2"/>
    </font>
    <font>
      <b/>
      <i/>
      <sz val="8.5"/>
      <color theme="0"/>
      <name val="Arial"/>
      <family val="2"/>
    </font>
    <font>
      <i/>
      <sz val="10"/>
      <color theme="1"/>
      <name val="Arial"/>
      <family val="2"/>
    </font>
    <font>
      <b/>
      <i/>
      <sz val="9"/>
      <color indexed="8"/>
      <name val="Arial"/>
      <family val="2"/>
    </font>
    <font>
      <b/>
      <i/>
      <sz val="9"/>
      <color rgb="FF000000"/>
      <name val="Arial"/>
      <family val="2"/>
    </font>
    <font>
      <b/>
      <i/>
      <sz val="9"/>
      <name val="Arial"/>
      <family val="2"/>
    </font>
    <font>
      <i/>
      <sz val="9"/>
      <color indexed="8"/>
      <name val="Arial"/>
      <family val="2"/>
    </font>
    <font>
      <b/>
      <sz val="8"/>
      <color rgb="FFC00000"/>
      <name val="Arial"/>
      <family val="2"/>
    </font>
    <font>
      <b/>
      <i/>
      <sz val="9"/>
      <color rgb="FFC00000"/>
      <name val="Arial"/>
      <family val="2"/>
    </font>
    <font>
      <sz val="9"/>
      <color rgb="FFC00000"/>
      <name val="Arial"/>
      <family val="2"/>
    </font>
    <font>
      <b/>
      <sz val="8.5"/>
      <color rgb="FFC00000"/>
      <name val="Arial"/>
      <family val="2"/>
    </font>
    <font>
      <i/>
      <sz val="8.5"/>
      <color theme="1"/>
      <name val="Arial"/>
      <family val="2"/>
    </font>
    <font>
      <b/>
      <i/>
      <sz val="10"/>
      <name val="Arial"/>
      <family val="2"/>
    </font>
    <font>
      <sz val="10"/>
      <color theme="0"/>
      <name val="Arial"/>
      <family val="2"/>
    </font>
    <font>
      <b/>
      <i/>
      <sz val="9"/>
      <color rgb="FF3E1E68"/>
      <name val="Arial"/>
      <family val="2"/>
    </font>
    <font>
      <b/>
      <i/>
      <sz val="8.5"/>
      <name val="Arial"/>
      <family val="2"/>
    </font>
    <font>
      <i/>
      <sz val="8"/>
      <name val="Arial"/>
      <family val="2"/>
    </font>
    <font>
      <b/>
      <sz val="9"/>
      <color rgb="FFFF0000"/>
      <name val="Arial"/>
      <family val="2"/>
    </font>
    <font>
      <b/>
      <i/>
      <sz val="9"/>
      <color rgb="FFFF0000"/>
      <name val="Arial"/>
      <family val="2"/>
    </font>
    <font>
      <b/>
      <sz val="9"/>
      <color rgb="FFE26B0A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3E1E68"/>
        <bgColor indexed="64"/>
      </patternFill>
    </fill>
    <fill>
      <patternFill patternType="solid">
        <fgColor rgb="FFEDEDED"/>
        <bgColor indexed="64"/>
      </patternFill>
    </fill>
    <fill>
      <patternFill patternType="solid">
        <fgColor rgb="FFC3A8E6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524E72"/>
      </bottom>
      <diagonal/>
    </border>
    <border>
      <left/>
      <right/>
      <top/>
      <bottom style="medium">
        <color rgb="FFC3A8E6"/>
      </bottom>
      <diagonal/>
    </border>
    <border>
      <left/>
      <right/>
      <top style="medium">
        <color rgb="FFC3A8E6"/>
      </top>
      <bottom/>
      <diagonal/>
    </border>
    <border>
      <left/>
      <right/>
      <top style="hair">
        <color rgb="FFC3A8E6"/>
      </top>
      <bottom/>
      <diagonal/>
    </border>
    <border>
      <left/>
      <right/>
      <top/>
      <bottom style="hair">
        <color rgb="FFC3A8E6"/>
      </bottom>
      <diagonal/>
    </border>
  </borders>
  <cellStyleXfs count="51">
    <xf numFmtId="0" fontId="0" fillId="0" borderId="0"/>
    <xf numFmtId="0" fontId="2" fillId="0" borderId="0"/>
    <xf numFmtId="0" fontId="1" fillId="0" borderId="0"/>
    <xf numFmtId="0" fontId="2" fillId="0" borderId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65" fontId="1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6" fillId="0" borderId="0"/>
    <xf numFmtId="0" fontId="1" fillId="0" borderId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587">
    <xf numFmtId="0" fontId="0" fillId="0" borderId="0" xfId="0"/>
    <xf numFmtId="0" fontId="4" fillId="2" borderId="0" xfId="0" applyFont="1" applyFill="1" applyAlignment="1">
      <alignment vertical="center"/>
    </xf>
    <xf numFmtId="0" fontId="8" fillId="2" borderId="0" xfId="0" applyFont="1" applyFill="1" applyAlignment="1">
      <alignment vertical="center"/>
    </xf>
    <xf numFmtId="0" fontId="9" fillId="2" borderId="0" xfId="0" applyFont="1" applyFill="1" applyAlignment="1">
      <alignment vertical="center"/>
    </xf>
    <xf numFmtId="0" fontId="10" fillId="2" borderId="0" xfId="0" applyFont="1" applyFill="1" applyAlignment="1">
      <alignment vertical="center"/>
    </xf>
    <xf numFmtId="0" fontId="8" fillId="2" borderId="0" xfId="2" applyFont="1" applyFill="1" applyAlignment="1">
      <alignment vertical="center"/>
    </xf>
    <xf numFmtId="0" fontId="8" fillId="2" borderId="0" xfId="3" applyFont="1" applyFill="1" applyAlignment="1">
      <alignment vertical="center"/>
    </xf>
    <xf numFmtId="0" fontId="7" fillId="2" borderId="0" xfId="0" applyFont="1" applyFill="1" applyAlignment="1">
      <alignment vertical="center" wrapText="1"/>
    </xf>
    <xf numFmtId="0" fontId="8" fillId="2" borderId="0" xfId="0" applyFont="1" applyFill="1"/>
    <xf numFmtId="49" fontId="12" fillId="2" borderId="0" xfId="1" applyNumberFormat="1" applyFont="1" applyFill="1" applyAlignment="1">
      <alignment horizontal="left" vertical="center"/>
    </xf>
    <xf numFmtId="3" fontId="8" fillId="2" borderId="0" xfId="0" applyNumberFormat="1" applyFont="1" applyFill="1" applyAlignment="1">
      <alignment vertical="center"/>
    </xf>
    <xf numFmtId="49" fontId="8" fillId="2" borderId="0" xfId="1" applyNumberFormat="1" applyFont="1" applyFill="1" applyAlignment="1">
      <alignment horizontal="left" vertical="center"/>
    </xf>
    <xf numFmtId="0" fontId="2" fillId="2" borderId="0" xfId="1" applyFill="1" applyAlignment="1">
      <alignment vertical="top"/>
    </xf>
    <xf numFmtId="49" fontId="12" fillId="2" borderId="0" xfId="1" applyNumberFormat="1" applyFont="1" applyFill="1" applyAlignment="1">
      <alignment horizontal="left" vertical="top"/>
    </xf>
    <xf numFmtId="0" fontId="14" fillId="2" borderId="0" xfId="0" applyFont="1" applyFill="1" applyAlignment="1">
      <alignment vertical="center"/>
    </xf>
    <xf numFmtId="0" fontId="15" fillId="2" borderId="0" xfId="0" applyFont="1" applyFill="1" applyAlignment="1">
      <alignment vertical="center"/>
    </xf>
    <xf numFmtId="3" fontId="8" fillId="2" borderId="0" xfId="2" applyNumberFormat="1" applyFont="1" applyFill="1" applyAlignment="1">
      <alignment horizontal="right" vertical="center" wrapText="1"/>
    </xf>
    <xf numFmtId="0" fontId="8" fillId="2" borderId="0" xfId="2" applyFont="1" applyFill="1" applyAlignment="1">
      <alignment horizontal="left" vertical="center" wrapText="1"/>
    </xf>
    <xf numFmtId="0" fontId="11" fillId="2" borderId="0" xfId="2" applyFont="1" applyFill="1" applyAlignment="1">
      <alignment horizontal="left" vertical="center" wrapText="1"/>
    </xf>
    <xf numFmtId="0" fontId="19" fillId="2" borderId="0" xfId="0" applyFont="1" applyFill="1" applyAlignment="1">
      <alignment vertical="center"/>
    </xf>
    <xf numFmtId="0" fontId="20" fillId="2" borderId="0" xfId="0" applyFont="1" applyFill="1" applyAlignment="1">
      <alignment horizontal="right" vertical="center"/>
    </xf>
    <xf numFmtId="0" fontId="18" fillId="2" borderId="0" xfId="0" applyFont="1" applyFill="1" applyAlignment="1">
      <alignment vertical="center" wrapText="1"/>
    </xf>
    <xf numFmtId="0" fontId="24" fillId="2" borderId="0" xfId="1" applyFont="1" applyFill="1" applyAlignment="1">
      <alignment vertical="top"/>
    </xf>
    <xf numFmtId="3" fontId="17" fillId="2" borderId="0" xfId="2" applyNumberFormat="1" applyFont="1" applyFill="1" applyAlignment="1">
      <alignment horizontal="right" vertical="top"/>
    </xf>
    <xf numFmtId="3" fontId="17" fillId="2" borderId="0" xfId="0" applyNumberFormat="1" applyFont="1" applyFill="1" applyAlignment="1">
      <alignment vertical="top"/>
    </xf>
    <xf numFmtId="3" fontId="24" fillId="2" borderId="0" xfId="0" applyNumberFormat="1" applyFont="1" applyFill="1" applyAlignment="1">
      <alignment vertical="top"/>
    </xf>
    <xf numFmtId="0" fontId="19" fillId="2" borderId="0" xfId="0" applyFont="1" applyFill="1" applyAlignment="1">
      <alignment vertical="top"/>
    </xf>
    <xf numFmtId="49" fontId="22" fillId="2" borderId="0" xfId="1" applyNumberFormat="1" applyFont="1" applyFill="1" applyAlignment="1">
      <alignment horizontal="left" vertical="top"/>
    </xf>
    <xf numFmtId="0" fontId="17" fillId="2" borderId="0" xfId="0" applyFont="1" applyFill="1" applyAlignment="1">
      <alignment vertical="top"/>
    </xf>
    <xf numFmtId="0" fontId="19" fillId="2" borderId="0" xfId="2" applyFont="1" applyFill="1" applyAlignment="1">
      <alignment vertical="top"/>
    </xf>
    <xf numFmtId="0" fontId="19" fillId="2" borderId="0" xfId="2" applyFont="1" applyFill="1" applyAlignment="1">
      <alignment horizontal="left" vertical="top"/>
    </xf>
    <xf numFmtId="3" fontId="26" fillId="2" borderId="0" xfId="3" applyNumberFormat="1" applyFont="1" applyFill="1" applyAlignment="1">
      <alignment horizontal="right" vertical="top"/>
    </xf>
    <xf numFmtId="3" fontId="22" fillId="2" borderId="0" xfId="0" applyNumberFormat="1" applyFont="1" applyFill="1" applyAlignment="1">
      <alignment vertical="top"/>
    </xf>
    <xf numFmtId="3" fontId="19" fillId="2" borderId="0" xfId="0" applyNumberFormat="1" applyFont="1" applyFill="1" applyAlignment="1">
      <alignment vertical="top"/>
    </xf>
    <xf numFmtId="167" fontId="23" fillId="2" borderId="0" xfId="14" applyNumberFormat="1" applyFont="1" applyFill="1" applyAlignment="1">
      <alignment horizontal="left" vertical="top"/>
    </xf>
    <xf numFmtId="4" fontId="24" fillId="2" borderId="0" xfId="25" applyNumberFormat="1" applyFont="1" applyFill="1" applyAlignment="1">
      <alignment horizontal="left" vertical="top" wrapText="1"/>
    </xf>
    <xf numFmtId="3" fontId="24" fillId="2" borderId="0" xfId="13" applyNumberFormat="1" applyFont="1" applyFill="1" applyBorder="1" applyAlignment="1">
      <alignment horizontal="right" vertical="top"/>
    </xf>
    <xf numFmtId="49" fontId="24" fillId="2" borderId="0" xfId="1" applyNumberFormat="1" applyFont="1" applyFill="1" applyAlignment="1">
      <alignment horizontal="left" vertical="top"/>
    </xf>
    <xf numFmtId="0" fontId="19" fillId="2" borderId="0" xfId="2" applyFont="1" applyFill="1" applyAlignment="1">
      <alignment vertical="center"/>
    </xf>
    <xf numFmtId="3" fontId="22" fillId="2" borderId="0" xfId="0" applyNumberFormat="1" applyFont="1" applyFill="1" applyAlignment="1">
      <alignment vertical="center"/>
    </xf>
    <xf numFmtId="3" fontId="19" fillId="2" borderId="0" xfId="0" applyNumberFormat="1" applyFont="1" applyFill="1" applyAlignment="1">
      <alignment vertical="center"/>
    </xf>
    <xf numFmtId="0" fontId="17" fillId="2" borderId="0" xfId="0" applyFont="1" applyFill="1" applyAlignment="1">
      <alignment vertical="center"/>
    </xf>
    <xf numFmtId="3" fontId="17" fillId="2" borderId="0" xfId="0" applyNumberFormat="1" applyFont="1" applyFill="1" applyAlignment="1">
      <alignment vertical="center"/>
    </xf>
    <xf numFmtId="49" fontId="19" fillId="2" borderId="0" xfId="1" applyNumberFormat="1" applyFont="1" applyFill="1" applyAlignment="1">
      <alignment horizontal="left" vertical="center"/>
    </xf>
    <xf numFmtId="3" fontId="24" fillId="2" borderId="0" xfId="0" applyNumberFormat="1" applyFont="1" applyFill="1" applyAlignment="1">
      <alignment vertical="center"/>
    </xf>
    <xf numFmtId="3" fontId="26" fillId="2" borderId="0" xfId="3" applyNumberFormat="1" applyFont="1" applyFill="1" applyAlignment="1">
      <alignment horizontal="right" vertical="center"/>
    </xf>
    <xf numFmtId="167" fontId="23" fillId="2" borderId="0" xfId="14" applyNumberFormat="1" applyFont="1" applyFill="1" applyAlignment="1">
      <alignment horizontal="left" vertical="top" wrapText="1"/>
    </xf>
    <xf numFmtId="0" fontId="18" fillId="2" borderId="0" xfId="2" applyFont="1" applyFill="1" applyAlignment="1">
      <alignment vertical="center"/>
    </xf>
    <xf numFmtId="49" fontId="29" fillId="2" borderId="0" xfId="1" applyNumberFormat="1" applyFont="1" applyFill="1" applyAlignment="1">
      <alignment horizontal="left" vertical="center"/>
    </xf>
    <xf numFmtId="49" fontId="9" fillId="2" borderId="0" xfId="1" applyNumberFormat="1" applyFont="1" applyFill="1" applyAlignment="1">
      <alignment horizontal="left" vertical="center"/>
    </xf>
    <xf numFmtId="0" fontId="33" fillId="2" borderId="0" xfId="0" applyFont="1" applyFill="1" applyAlignment="1">
      <alignment vertical="center"/>
    </xf>
    <xf numFmtId="0" fontId="16" fillId="2" borderId="0" xfId="1" applyFont="1" applyFill="1" applyAlignment="1">
      <alignment vertical="center"/>
    </xf>
    <xf numFmtId="49" fontId="16" fillId="2" borderId="0" xfId="1" applyNumberFormat="1" applyFont="1" applyFill="1" applyAlignment="1">
      <alignment horizontal="left" vertical="center"/>
    </xf>
    <xf numFmtId="49" fontId="16" fillId="2" borderId="0" xfId="1" applyNumberFormat="1" applyFont="1" applyFill="1" applyAlignment="1">
      <alignment vertical="center"/>
    </xf>
    <xf numFmtId="49" fontId="13" fillId="2" borderId="0" xfId="0" applyNumberFormat="1" applyFont="1" applyFill="1" applyAlignment="1">
      <alignment vertical="center"/>
    </xf>
    <xf numFmtId="3" fontId="20" fillId="2" borderId="0" xfId="0" applyNumberFormat="1" applyFont="1" applyFill="1" applyAlignment="1">
      <alignment vertical="center"/>
    </xf>
    <xf numFmtId="0" fontId="19" fillId="2" borderId="0" xfId="26" applyFont="1" applyFill="1" applyAlignment="1">
      <alignment vertical="center"/>
    </xf>
    <xf numFmtId="4" fontId="24" fillId="2" borderId="0" xfId="25" applyNumberFormat="1" applyFont="1" applyFill="1" applyAlignment="1">
      <alignment horizontal="left" vertical="center" wrapText="1"/>
    </xf>
    <xf numFmtId="0" fontId="24" fillId="2" borderId="0" xfId="26" applyFont="1" applyFill="1" applyAlignment="1">
      <alignment vertical="center" wrapText="1"/>
    </xf>
    <xf numFmtId="0" fontId="19" fillId="2" borderId="0" xfId="26" applyFont="1" applyFill="1" applyAlignment="1">
      <alignment vertical="center" wrapText="1"/>
    </xf>
    <xf numFmtId="0" fontId="17" fillId="2" borderId="0" xfId="26" applyFont="1" applyFill="1" applyAlignment="1">
      <alignment vertical="top"/>
    </xf>
    <xf numFmtId="0" fontId="19" fillId="2" borderId="0" xfId="26" applyFont="1" applyFill="1" applyAlignment="1">
      <alignment horizontal="left" vertical="top"/>
    </xf>
    <xf numFmtId="0" fontId="24" fillId="2" borderId="0" xfId="26" applyFont="1" applyFill="1" applyAlignment="1">
      <alignment vertical="center"/>
    </xf>
    <xf numFmtId="0" fontId="28" fillId="2" borderId="0" xfId="0" applyFont="1" applyFill="1" applyAlignment="1">
      <alignment vertical="center"/>
    </xf>
    <xf numFmtId="49" fontId="22" fillId="2" borderId="0" xfId="1" applyNumberFormat="1" applyFont="1" applyFill="1" applyAlignment="1">
      <alignment horizontal="left" vertical="center"/>
    </xf>
    <xf numFmtId="0" fontId="20" fillId="2" borderId="0" xfId="0" applyFont="1" applyFill="1" applyAlignment="1">
      <alignment vertical="center"/>
    </xf>
    <xf numFmtId="0" fontId="19" fillId="2" borderId="0" xfId="3" applyFont="1" applyFill="1" applyAlignment="1">
      <alignment vertical="center"/>
    </xf>
    <xf numFmtId="0" fontId="26" fillId="2" borderId="0" xfId="26" applyFont="1" applyFill="1" applyAlignment="1">
      <alignment vertical="center" wrapText="1"/>
    </xf>
    <xf numFmtId="0" fontId="26" fillId="2" borderId="0" xfId="26" applyFont="1" applyFill="1" applyAlignment="1">
      <alignment vertical="center"/>
    </xf>
    <xf numFmtId="0" fontId="24" fillId="2" borderId="0" xfId="3" applyFont="1" applyFill="1" applyAlignment="1">
      <alignment vertical="center"/>
    </xf>
    <xf numFmtId="0" fontId="22" fillId="2" borderId="0" xfId="26" applyFont="1" applyFill="1" applyAlignment="1">
      <alignment vertical="center"/>
    </xf>
    <xf numFmtId="0" fontId="22" fillId="2" borderId="0" xfId="26" applyFont="1" applyFill="1" applyAlignment="1">
      <alignment vertical="center" wrapText="1"/>
    </xf>
    <xf numFmtId="49" fontId="19" fillId="2" borderId="0" xfId="1" applyNumberFormat="1" applyFont="1" applyFill="1" applyAlignment="1">
      <alignment horizontal="left" vertical="top"/>
    </xf>
    <xf numFmtId="166" fontId="26" fillId="2" borderId="0" xfId="3" applyNumberFormat="1" applyFont="1" applyFill="1" applyAlignment="1">
      <alignment horizontal="right" vertical="top"/>
    </xf>
    <xf numFmtId="0" fontId="18" fillId="2" borderId="0" xfId="2" applyFont="1" applyFill="1" applyAlignment="1">
      <alignment vertical="top"/>
    </xf>
    <xf numFmtId="3" fontId="22" fillId="2" borderId="0" xfId="13" applyNumberFormat="1" applyFont="1" applyFill="1" applyAlignment="1">
      <alignment horizontal="right" vertical="top"/>
    </xf>
    <xf numFmtId="3" fontId="19" fillId="2" borderId="0" xfId="2" applyNumberFormat="1" applyFont="1" applyFill="1" applyAlignment="1">
      <alignment horizontal="right" vertical="center"/>
    </xf>
    <xf numFmtId="3" fontId="20" fillId="2" borderId="0" xfId="0" applyNumberFormat="1" applyFont="1" applyFill="1" applyAlignment="1">
      <alignment horizontal="right" vertical="center"/>
    </xf>
    <xf numFmtId="0" fontId="27" fillId="2" borderId="0" xfId="0" applyFont="1" applyFill="1" applyAlignment="1">
      <alignment vertical="center"/>
    </xf>
    <xf numFmtId="0" fontId="20" fillId="2" borderId="0" xfId="0" applyFont="1" applyFill="1" applyAlignment="1">
      <alignment horizontal="center" vertical="center"/>
    </xf>
    <xf numFmtId="0" fontId="30" fillId="2" borderId="0" xfId="0" applyFont="1" applyFill="1" applyAlignment="1">
      <alignment horizontal="right" vertical="top"/>
    </xf>
    <xf numFmtId="0" fontId="34" fillId="2" borderId="0" xfId="0" applyFont="1" applyFill="1" applyAlignment="1">
      <alignment vertical="center"/>
    </xf>
    <xf numFmtId="0" fontId="35" fillId="2" borderId="0" xfId="0" applyFont="1" applyFill="1" applyAlignment="1">
      <alignment vertical="center"/>
    </xf>
    <xf numFmtId="0" fontId="31" fillId="2" borderId="0" xfId="1" applyFont="1" applyFill="1" applyAlignment="1">
      <alignment vertical="center"/>
    </xf>
    <xf numFmtId="49" fontId="31" fillId="2" borderId="0" xfId="1" applyNumberFormat="1" applyFont="1" applyFill="1" applyAlignment="1">
      <alignment horizontal="left" vertical="center"/>
    </xf>
    <xf numFmtId="49" fontId="35" fillId="2" borderId="0" xfId="1" applyNumberFormat="1" applyFont="1" applyFill="1" applyAlignment="1">
      <alignment horizontal="left" vertical="center"/>
    </xf>
    <xf numFmtId="49" fontId="33" fillId="2" borderId="0" xfId="1" applyNumberFormat="1" applyFont="1" applyFill="1" applyAlignment="1">
      <alignment horizontal="left" vertical="center"/>
    </xf>
    <xf numFmtId="49" fontId="35" fillId="2" borderId="0" xfId="1" applyNumberFormat="1" applyFont="1" applyFill="1" applyAlignment="1">
      <alignment vertical="center"/>
    </xf>
    <xf numFmtId="49" fontId="37" fillId="2" borderId="0" xfId="0" applyNumberFormat="1" applyFont="1" applyFill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36" fillId="2" borderId="0" xfId="0" applyFont="1" applyFill="1" applyAlignment="1">
      <alignment vertical="center" wrapText="1"/>
    </xf>
    <xf numFmtId="0" fontId="33" fillId="2" borderId="0" xfId="0" applyFont="1" applyFill="1"/>
    <xf numFmtId="0" fontId="35" fillId="2" borderId="0" xfId="1" applyFont="1" applyFill="1" applyAlignment="1">
      <alignment vertical="center"/>
    </xf>
    <xf numFmtId="0" fontId="37" fillId="2" borderId="0" xfId="0" applyFont="1" applyFill="1" applyAlignment="1">
      <alignment vertical="center"/>
    </xf>
    <xf numFmtId="49" fontId="30" fillId="2" borderId="0" xfId="0" applyNumberFormat="1" applyFont="1" applyFill="1" applyAlignment="1">
      <alignment vertical="center"/>
    </xf>
    <xf numFmtId="0" fontId="30" fillId="2" borderId="1" xfId="0" applyFont="1" applyFill="1" applyBorder="1" applyAlignment="1">
      <alignment horizontal="right" vertical="top"/>
    </xf>
    <xf numFmtId="49" fontId="31" fillId="2" borderId="0" xfId="1" applyNumberFormat="1" applyFont="1" applyFill="1" applyAlignment="1">
      <alignment vertical="center"/>
    </xf>
    <xf numFmtId="0" fontId="38" fillId="2" borderId="0" xfId="0" applyFont="1" applyFill="1" applyAlignment="1">
      <alignment vertical="center"/>
    </xf>
    <xf numFmtId="0" fontId="41" fillId="2" borderId="0" xfId="0" applyFont="1" applyFill="1" applyAlignment="1">
      <alignment vertical="center"/>
    </xf>
    <xf numFmtId="0" fontId="5" fillId="2" borderId="0" xfId="0" applyFont="1" applyFill="1" applyAlignment="1">
      <alignment horizontal="center" vertical="center"/>
    </xf>
    <xf numFmtId="3" fontId="22" fillId="2" borderId="0" xfId="13" applyNumberFormat="1" applyFont="1" applyFill="1" applyBorder="1" applyAlignment="1">
      <alignment horizontal="right" vertical="center"/>
    </xf>
    <xf numFmtId="3" fontId="24" fillId="2" borderId="0" xfId="13" applyNumberFormat="1" applyFont="1" applyFill="1" applyBorder="1" applyAlignment="1">
      <alignment horizontal="right" vertical="center"/>
    </xf>
    <xf numFmtId="0" fontId="22" fillId="2" borderId="0" xfId="2" applyFont="1" applyFill="1" applyAlignment="1">
      <alignment vertical="center"/>
    </xf>
    <xf numFmtId="3" fontId="24" fillId="2" borderId="0" xfId="0" applyNumberFormat="1" applyFont="1" applyFill="1" applyAlignment="1">
      <alignment horizontal="right" vertical="center"/>
    </xf>
    <xf numFmtId="3" fontId="19" fillId="2" borderId="0" xfId="0" applyNumberFormat="1" applyFont="1" applyFill="1" applyAlignment="1">
      <alignment horizontal="right" vertical="center"/>
    </xf>
    <xf numFmtId="3" fontId="22" fillId="2" borderId="0" xfId="0" applyNumberFormat="1" applyFont="1" applyFill="1" applyAlignment="1">
      <alignment horizontal="right" vertical="center"/>
    </xf>
    <xf numFmtId="0" fontId="24" fillId="2" borderId="0" xfId="2" applyFont="1" applyFill="1" applyAlignment="1">
      <alignment vertical="center" wrapText="1"/>
    </xf>
    <xf numFmtId="3" fontId="17" fillId="2" borderId="0" xfId="0" applyNumberFormat="1" applyFont="1" applyFill="1" applyAlignment="1">
      <alignment horizontal="right" vertical="center"/>
    </xf>
    <xf numFmtId="0" fontId="17" fillId="2" borderId="0" xfId="2" applyFont="1" applyFill="1" applyAlignment="1">
      <alignment vertical="center"/>
    </xf>
    <xf numFmtId="0" fontId="19" fillId="2" borderId="0" xfId="2" applyFont="1" applyFill="1" applyAlignment="1">
      <alignment vertical="center" wrapText="1"/>
    </xf>
    <xf numFmtId="0" fontId="26" fillId="2" borderId="0" xfId="2" applyFont="1" applyFill="1" applyAlignment="1">
      <alignment vertical="center"/>
    </xf>
    <xf numFmtId="0" fontId="19" fillId="2" borderId="0" xfId="26" applyFont="1" applyFill="1" applyAlignment="1">
      <alignment vertical="top"/>
    </xf>
    <xf numFmtId="0" fontId="26" fillId="2" borderId="0" xfId="26" applyFont="1" applyFill="1" applyAlignment="1">
      <alignment horizontal="left" vertical="top"/>
    </xf>
    <xf numFmtId="0" fontId="26" fillId="2" borderId="0" xfId="2" applyFont="1" applyFill="1" applyAlignment="1">
      <alignment horizontal="left" vertical="top"/>
    </xf>
    <xf numFmtId="0" fontId="19" fillId="2" borderId="0" xfId="26" applyFont="1" applyFill="1" applyAlignment="1">
      <alignment horizontal="left" vertical="center" wrapText="1"/>
    </xf>
    <xf numFmtId="0" fontId="19" fillId="2" borderId="0" xfId="2" applyFont="1" applyFill="1" applyAlignment="1">
      <alignment horizontal="left" vertical="center" wrapText="1"/>
    </xf>
    <xf numFmtId="0" fontId="24" fillId="2" borderId="0" xfId="2" applyFont="1" applyFill="1" applyAlignment="1">
      <alignment vertical="center"/>
    </xf>
    <xf numFmtId="0" fontId="26" fillId="2" borderId="0" xfId="2" applyFont="1" applyFill="1" applyAlignment="1">
      <alignment vertical="center" wrapText="1"/>
    </xf>
    <xf numFmtId="3" fontId="19" fillId="2" borderId="0" xfId="24" applyNumberFormat="1" applyFont="1" applyFill="1" applyAlignment="1">
      <alignment horizontal="right" vertical="center"/>
    </xf>
    <xf numFmtId="3" fontId="19" fillId="2" borderId="0" xfId="24" applyNumberFormat="1" applyFont="1" applyFill="1" applyAlignment="1">
      <alignment vertical="center"/>
    </xf>
    <xf numFmtId="43" fontId="19" fillId="2" borderId="0" xfId="24" applyFont="1" applyFill="1" applyAlignment="1">
      <alignment vertical="center"/>
    </xf>
    <xf numFmtId="0" fontId="18" fillId="2" borderId="0" xfId="0" applyFont="1" applyFill="1" applyAlignment="1">
      <alignment vertical="center"/>
    </xf>
    <xf numFmtId="0" fontId="24" fillId="2" borderId="0" xfId="0" applyFont="1" applyFill="1" applyAlignment="1">
      <alignment vertical="center"/>
    </xf>
    <xf numFmtId="0" fontId="19" fillId="2" borderId="0" xfId="0" applyFont="1" applyFill="1" applyAlignment="1">
      <alignment horizontal="right" vertical="center"/>
    </xf>
    <xf numFmtId="0" fontId="17" fillId="2" borderId="0" xfId="0" applyFont="1" applyFill="1" applyAlignment="1">
      <alignment horizontal="right" vertical="center"/>
    </xf>
    <xf numFmtId="49" fontId="24" fillId="2" borderId="0" xfId="1" applyNumberFormat="1" applyFont="1" applyFill="1" applyAlignment="1">
      <alignment horizontal="left" vertical="center"/>
    </xf>
    <xf numFmtId="3" fontId="26" fillId="2" borderId="0" xfId="3" applyNumberFormat="1" applyFont="1" applyFill="1" applyAlignment="1">
      <alignment horizontal="left" vertical="center"/>
    </xf>
    <xf numFmtId="0" fontId="19" fillId="0" borderId="0" xfId="2" applyFont="1" applyAlignment="1">
      <alignment vertical="center"/>
    </xf>
    <xf numFmtId="0" fontId="40" fillId="2" borderId="0" xfId="2" applyFont="1" applyFill="1" applyAlignment="1">
      <alignment vertical="center"/>
    </xf>
    <xf numFmtId="3" fontId="28" fillId="2" borderId="0" xfId="0" applyNumberFormat="1" applyFont="1" applyFill="1" applyAlignment="1">
      <alignment horizontal="right" vertical="center"/>
    </xf>
    <xf numFmtId="3" fontId="42" fillId="2" borderId="0" xfId="0" applyNumberFormat="1" applyFont="1" applyFill="1" applyAlignment="1">
      <alignment horizontal="right" vertical="center"/>
    </xf>
    <xf numFmtId="3" fontId="43" fillId="2" borderId="0" xfId="0" applyNumberFormat="1" applyFont="1" applyFill="1" applyAlignment="1">
      <alignment horizontal="right" vertical="center"/>
    </xf>
    <xf numFmtId="0" fontId="43" fillId="2" borderId="0" xfId="0" applyFont="1" applyFill="1" applyAlignment="1">
      <alignment vertical="center"/>
    </xf>
    <xf numFmtId="0" fontId="24" fillId="2" borderId="0" xfId="1" applyFont="1" applyFill="1" applyAlignment="1">
      <alignment vertical="center"/>
    </xf>
    <xf numFmtId="49" fontId="20" fillId="2" borderId="0" xfId="0" applyNumberFormat="1" applyFont="1" applyFill="1" applyAlignment="1">
      <alignment horizontal="center" vertical="center"/>
    </xf>
    <xf numFmtId="0" fontId="44" fillId="2" borderId="0" xfId="0" applyFont="1" applyFill="1" applyAlignment="1">
      <alignment vertical="center"/>
    </xf>
    <xf numFmtId="167" fontId="24" fillId="2" borderId="0" xfId="14" applyNumberFormat="1" applyFont="1" applyFill="1" applyAlignment="1">
      <alignment horizontal="left" vertical="top"/>
    </xf>
    <xf numFmtId="167" fontId="24" fillId="2" borderId="0" xfId="14" applyNumberFormat="1" applyFont="1" applyFill="1" applyAlignment="1">
      <alignment horizontal="left" vertical="top" wrapText="1"/>
    </xf>
    <xf numFmtId="0" fontId="22" fillId="2" borderId="0" xfId="0" applyFont="1" applyFill="1" applyAlignment="1">
      <alignment vertical="center"/>
    </xf>
    <xf numFmtId="49" fontId="21" fillId="2" borderId="0" xfId="0" applyNumberFormat="1" applyFont="1" applyFill="1" applyAlignment="1">
      <alignment horizontal="center" vertical="center"/>
    </xf>
    <xf numFmtId="0" fontId="27" fillId="2" borderId="0" xfId="2" applyFont="1" applyFill="1" applyAlignment="1">
      <alignment vertical="top"/>
    </xf>
    <xf numFmtId="0" fontId="27" fillId="2" borderId="0" xfId="2" applyFont="1" applyFill="1" applyAlignment="1">
      <alignment horizontal="left" vertical="top"/>
    </xf>
    <xf numFmtId="0" fontId="27" fillId="2" borderId="0" xfId="2" applyFont="1" applyFill="1" applyAlignment="1">
      <alignment vertical="center"/>
    </xf>
    <xf numFmtId="4" fontId="23" fillId="2" borderId="0" xfId="25" applyNumberFormat="1" applyFont="1" applyFill="1" applyAlignment="1">
      <alignment horizontal="left" vertical="top" wrapText="1"/>
    </xf>
    <xf numFmtId="0" fontId="27" fillId="2" borderId="0" xfId="0" applyFont="1" applyFill="1" applyAlignment="1">
      <alignment vertical="top"/>
    </xf>
    <xf numFmtId="0" fontId="18" fillId="2" borderId="0" xfId="0" applyFont="1" applyFill="1" applyAlignment="1">
      <alignment vertical="top"/>
    </xf>
    <xf numFmtId="4" fontId="23" fillId="2" borderId="0" xfId="25" applyNumberFormat="1" applyFont="1" applyFill="1" applyAlignment="1">
      <alignment horizontal="left" vertical="center" wrapText="1"/>
    </xf>
    <xf numFmtId="0" fontId="17" fillId="2" borderId="0" xfId="2" quotePrefix="1" applyFont="1" applyFill="1" applyAlignment="1">
      <alignment vertical="top"/>
    </xf>
    <xf numFmtId="0" fontId="18" fillId="2" borderId="0" xfId="2" quotePrefix="1" applyFont="1" applyFill="1" applyAlignment="1">
      <alignment vertical="top"/>
    </xf>
    <xf numFmtId="0" fontId="17" fillId="2" borderId="0" xfId="26" applyFont="1" applyFill="1" applyAlignment="1">
      <alignment horizontal="left" vertical="center"/>
    </xf>
    <xf numFmtId="0" fontId="25" fillId="2" borderId="0" xfId="26" applyFont="1" applyFill="1" applyAlignment="1">
      <alignment horizontal="left" vertical="center"/>
    </xf>
    <xf numFmtId="0" fontId="17" fillId="2" borderId="0" xfId="26" applyFont="1" applyFill="1" applyAlignment="1">
      <alignment vertical="center"/>
    </xf>
    <xf numFmtId="0" fontId="25" fillId="2" borderId="0" xfId="2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 wrapText="1"/>
    </xf>
    <xf numFmtId="0" fontId="22" fillId="2" borderId="0" xfId="2" applyFont="1" applyFill="1" applyAlignment="1">
      <alignment horizontal="left" vertical="center"/>
    </xf>
    <xf numFmtId="0" fontId="49" fillId="2" borderId="0" xfId="2" applyFont="1" applyFill="1" applyAlignment="1">
      <alignment vertical="center"/>
    </xf>
    <xf numFmtId="0" fontId="23" fillId="2" borderId="0" xfId="2" applyFont="1" applyFill="1" applyAlignment="1">
      <alignment vertical="center" wrapText="1"/>
    </xf>
    <xf numFmtId="0" fontId="27" fillId="2" borderId="0" xfId="2" applyFont="1" applyFill="1" applyAlignment="1">
      <alignment vertical="center" wrapText="1"/>
    </xf>
    <xf numFmtId="0" fontId="50" fillId="2" borderId="0" xfId="2" applyFont="1" applyFill="1" applyAlignment="1">
      <alignment vertical="center"/>
    </xf>
    <xf numFmtId="0" fontId="50" fillId="2" borderId="0" xfId="2" applyFont="1" applyFill="1" applyAlignment="1">
      <alignment horizontal="left" vertical="top"/>
    </xf>
    <xf numFmtId="0" fontId="23" fillId="2" borderId="0" xfId="2" applyFont="1" applyFill="1" applyAlignment="1">
      <alignment vertical="center"/>
    </xf>
    <xf numFmtId="0" fontId="23" fillId="2" borderId="0" xfId="26" applyFont="1" applyFill="1" applyAlignment="1">
      <alignment vertical="center" wrapText="1"/>
    </xf>
    <xf numFmtId="0" fontId="27" fillId="2" borderId="0" xfId="2" applyFont="1" applyFill="1" applyAlignment="1">
      <alignment horizontal="left" vertical="center" wrapText="1"/>
    </xf>
    <xf numFmtId="0" fontId="50" fillId="2" borderId="0" xfId="2" applyFont="1" applyFill="1" applyAlignment="1">
      <alignment vertical="center" wrapText="1"/>
    </xf>
    <xf numFmtId="0" fontId="27" fillId="2" borderId="0" xfId="3" applyFont="1" applyFill="1" applyAlignment="1">
      <alignment vertical="center"/>
    </xf>
    <xf numFmtId="0" fontId="53" fillId="2" borderId="0" xfId="0" applyFont="1" applyFill="1" applyAlignment="1">
      <alignment vertical="center"/>
    </xf>
    <xf numFmtId="0" fontId="47" fillId="2" borderId="0" xfId="2" applyFont="1" applyFill="1" applyAlignment="1">
      <alignment vertical="center"/>
    </xf>
    <xf numFmtId="0" fontId="18" fillId="2" borderId="0" xfId="2" applyFont="1" applyFill="1" applyAlignment="1">
      <alignment horizontal="left" vertical="center"/>
    </xf>
    <xf numFmtId="0" fontId="27" fillId="2" borderId="0" xfId="26" applyFont="1" applyFill="1" applyAlignment="1">
      <alignment vertical="center"/>
    </xf>
    <xf numFmtId="0" fontId="27" fillId="2" borderId="0" xfId="26" applyFont="1" applyFill="1" applyAlignment="1">
      <alignment vertical="center" wrapText="1"/>
    </xf>
    <xf numFmtId="0" fontId="18" fillId="2" borderId="0" xfId="26" applyFont="1" applyFill="1" applyAlignment="1">
      <alignment vertical="top"/>
    </xf>
    <xf numFmtId="0" fontId="27" fillId="2" borderId="0" xfId="26" applyFont="1" applyFill="1" applyAlignment="1">
      <alignment horizontal="left" vertical="top"/>
    </xf>
    <xf numFmtId="0" fontId="50" fillId="2" borderId="0" xfId="26" applyFont="1" applyFill="1" applyAlignment="1">
      <alignment vertical="center"/>
    </xf>
    <xf numFmtId="0" fontId="23" fillId="2" borderId="0" xfId="3" applyFont="1" applyFill="1" applyAlignment="1">
      <alignment vertical="center"/>
    </xf>
    <xf numFmtId="0" fontId="49" fillId="2" borderId="0" xfId="26" applyFont="1" applyFill="1" applyAlignment="1">
      <alignment vertical="center"/>
    </xf>
    <xf numFmtId="0" fontId="49" fillId="2" borderId="0" xfId="26" applyFont="1" applyFill="1" applyAlignment="1">
      <alignment vertical="center" wrapText="1"/>
    </xf>
    <xf numFmtId="0" fontId="47" fillId="2" borderId="0" xfId="2" applyFont="1" applyFill="1" applyAlignment="1">
      <alignment horizontal="left" vertical="center"/>
    </xf>
    <xf numFmtId="0" fontId="49" fillId="2" borderId="0" xfId="2" applyFont="1" applyFill="1" applyAlignment="1">
      <alignment horizontal="left" vertical="center"/>
    </xf>
    <xf numFmtId="3" fontId="53" fillId="2" borderId="0" xfId="0" applyNumberFormat="1" applyFont="1" applyFill="1" applyAlignment="1">
      <alignment horizontal="right" vertical="center"/>
    </xf>
    <xf numFmtId="0" fontId="23" fillId="2" borderId="0" xfId="0" applyFont="1" applyFill="1" applyAlignment="1">
      <alignment vertical="center"/>
    </xf>
    <xf numFmtId="3" fontId="50" fillId="2" borderId="0" xfId="3" applyNumberFormat="1" applyFont="1" applyFill="1" applyAlignment="1">
      <alignment horizontal="left" vertical="center"/>
    </xf>
    <xf numFmtId="0" fontId="19" fillId="0" borderId="0" xfId="26" applyFont="1" applyAlignment="1">
      <alignment vertical="center" wrapText="1"/>
    </xf>
    <xf numFmtId="0" fontId="27" fillId="0" borderId="0" xfId="2" applyFont="1" applyAlignment="1">
      <alignment vertical="center" wrapText="1"/>
    </xf>
    <xf numFmtId="0" fontId="12" fillId="2" borderId="0" xfId="0" applyFont="1" applyFill="1" applyAlignment="1">
      <alignment vertical="center"/>
    </xf>
    <xf numFmtId="3" fontId="22" fillId="2" borderId="0" xfId="13" applyNumberFormat="1" applyFont="1" applyFill="1" applyBorder="1" applyAlignment="1">
      <alignment horizontal="right" vertical="top"/>
    </xf>
    <xf numFmtId="3" fontId="12" fillId="2" borderId="0" xfId="0" applyNumberFormat="1" applyFont="1" applyFill="1" applyAlignment="1">
      <alignment horizontal="right" vertical="center" wrapText="1"/>
    </xf>
    <xf numFmtId="0" fontId="5" fillId="2" borderId="0" xfId="0" applyFont="1" applyFill="1" applyAlignment="1">
      <alignment horizontal="right" vertical="center"/>
    </xf>
    <xf numFmtId="49" fontId="5" fillId="2" borderId="0" xfId="0" applyNumberFormat="1" applyFont="1" applyFill="1" applyAlignment="1">
      <alignment horizontal="center" vertical="center"/>
    </xf>
    <xf numFmtId="0" fontId="30" fillId="2" borderId="0" xfId="0" applyFont="1" applyFill="1" applyAlignment="1">
      <alignment horizontal="center" vertical="top"/>
    </xf>
    <xf numFmtId="0" fontId="31" fillId="2" borderId="0" xfId="0" applyFont="1" applyFill="1" applyAlignment="1">
      <alignment horizontal="right" vertical="top" wrapText="1"/>
    </xf>
    <xf numFmtId="49" fontId="30" fillId="2" borderId="0" xfId="0" applyNumberFormat="1" applyFont="1" applyFill="1" applyAlignment="1">
      <alignment horizontal="center" vertical="top"/>
    </xf>
    <xf numFmtId="168" fontId="17" fillId="2" borderId="0" xfId="0" applyNumberFormat="1" applyFont="1" applyFill="1" applyAlignment="1">
      <alignment vertical="center"/>
    </xf>
    <xf numFmtId="168" fontId="25" fillId="2" borderId="0" xfId="3" applyNumberFormat="1" applyFont="1" applyFill="1" applyAlignment="1">
      <alignment horizontal="right" vertical="center"/>
    </xf>
    <xf numFmtId="168" fontId="19" fillId="2" borderId="0" xfId="0" applyNumberFormat="1" applyFont="1" applyFill="1" applyAlignment="1">
      <alignment vertical="center"/>
    </xf>
    <xf numFmtId="168" fontId="26" fillId="2" borderId="0" xfId="3" applyNumberFormat="1" applyFont="1" applyFill="1" applyAlignment="1">
      <alignment horizontal="right" vertical="center"/>
    </xf>
    <xf numFmtId="168" fontId="19" fillId="2" borderId="0" xfId="2" applyNumberFormat="1" applyFont="1" applyFill="1" applyAlignment="1">
      <alignment horizontal="right" vertical="top"/>
    </xf>
    <xf numFmtId="168" fontId="23" fillId="2" borderId="0" xfId="2" applyNumberFormat="1" applyFont="1" applyFill="1" applyAlignment="1">
      <alignment horizontal="right" vertical="center"/>
    </xf>
    <xf numFmtId="168" fontId="17" fillId="2" borderId="0" xfId="2" applyNumberFormat="1" applyFont="1" applyFill="1" applyAlignment="1">
      <alignment horizontal="right" vertical="center"/>
    </xf>
    <xf numFmtId="168" fontId="24" fillId="2" borderId="0" xfId="2" applyNumberFormat="1" applyFont="1" applyFill="1" applyAlignment="1">
      <alignment horizontal="right" vertical="center"/>
    </xf>
    <xf numFmtId="168" fontId="19" fillId="2" borderId="0" xfId="2" applyNumberFormat="1" applyFont="1" applyFill="1" applyAlignment="1">
      <alignment horizontal="right" vertical="center"/>
    </xf>
    <xf numFmtId="168" fontId="19" fillId="2" borderId="0" xfId="24" applyNumberFormat="1" applyFont="1" applyFill="1" applyAlignment="1">
      <alignment vertical="center"/>
    </xf>
    <xf numFmtId="168" fontId="41" fillId="2" borderId="0" xfId="0" applyNumberFormat="1" applyFont="1" applyFill="1" applyAlignment="1">
      <alignment vertical="center"/>
    </xf>
    <xf numFmtId="168" fontId="19" fillId="2" borderId="0" xfId="3" applyNumberFormat="1" applyFont="1" applyFill="1" applyAlignment="1">
      <alignment horizontal="right" vertical="center"/>
    </xf>
    <xf numFmtId="168" fontId="22" fillId="2" borderId="0" xfId="2" applyNumberFormat="1" applyFont="1" applyFill="1" applyAlignment="1">
      <alignment horizontal="right" vertical="center"/>
    </xf>
    <xf numFmtId="168" fontId="17" fillId="2" borderId="0" xfId="2" applyNumberFormat="1" applyFont="1" applyFill="1" applyAlignment="1">
      <alignment horizontal="right" vertical="top"/>
    </xf>
    <xf numFmtId="168" fontId="18" fillId="2" borderId="0" xfId="2" applyNumberFormat="1" applyFont="1" applyFill="1" applyAlignment="1">
      <alignment horizontal="right" vertical="center"/>
    </xf>
    <xf numFmtId="168" fontId="24" fillId="2" borderId="0" xfId="0" applyNumberFormat="1" applyFont="1" applyFill="1" applyAlignment="1">
      <alignment vertical="center"/>
    </xf>
    <xf numFmtId="168" fontId="24" fillId="2" borderId="0" xfId="0" applyNumberFormat="1" applyFont="1" applyFill="1" applyAlignment="1">
      <alignment horizontal="right" vertical="center"/>
    </xf>
    <xf numFmtId="168" fontId="17" fillId="2" borderId="0" xfId="2" quotePrefix="1" applyNumberFormat="1" applyFont="1" applyFill="1" applyAlignment="1">
      <alignment horizontal="right" vertical="top"/>
    </xf>
    <xf numFmtId="168" fontId="26" fillId="2" borderId="0" xfId="3" applyNumberFormat="1" applyFont="1" applyFill="1" applyAlignment="1">
      <alignment horizontal="right" vertical="top"/>
    </xf>
    <xf numFmtId="168" fontId="19" fillId="2" borderId="0" xfId="2" quotePrefix="1" applyNumberFormat="1" applyFont="1" applyFill="1" applyAlignment="1">
      <alignment horizontal="right" vertical="top"/>
    </xf>
    <xf numFmtId="168" fontId="25" fillId="2" borderId="0" xfId="3" applyNumberFormat="1" applyFont="1" applyFill="1" applyAlignment="1">
      <alignment horizontal="right" vertical="top"/>
    </xf>
    <xf numFmtId="168" fontId="17" fillId="0" borderId="0" xfId="2" applyNumberFormat="1" applyFont="1" applyAlignment="1">
      <alignment horizontal="right" vertical="center"/>
    </xf>
    <xf numFmtId="168" fontId="26" fillId="2" borderId="0" xfId="3" applyNumberFormat="1" applyFont="1" applyFill="1" applyAlignment="1">
      <alignment horizontal="right" vertical="center" wrapText="1"/>
    </xf>
    <xf numFmtId="168" fontId="24" fillId="2" borderId="0" xfId="3" applyNumberFormat="1" applyFont="1" applyFill="1" applyAlignment="1">
      <alignment horizontal="right" vertical="center"/>
    </xf>
    <xf numFmtId="168" fontId="22" fillId="2" borderId="0" xfId="3" applyNumberFormat="1" applyFont="1" applyFill="1" applyAlignment="1">
      <alignment horizontal="right" vertical="center"/>
    </xf>
    <xf numFmtId="168" fontId="22" fillId="2" borderId="0" xfId="2" applyNumberFormat="1" applyFont="1" applyFill="1" applyAlignment="1">
      <alignment horizontal="right" vertical="top"/>
    </xf>
    <xf numFmtId="168" fontId="22" fillId="2" borderId="0" xfId="3" applyNumberFormat="1" applyFont="1" applyFill="1" applyAlignment="1">
      <alignment horizontal="right" vertical="top"/>
    </xf>
    <xf numFmtId="168" fontId="24" fillId="2" borderId="0" xfId="3" applyNumberFormat="1" applyFont="1" applyFill="1" applyAlignment="1">
      <alignment horizontal="right" vertical="top"/>
    </xf>
    <xf numFmtId="168" fontId="24" fillId="2" borderId="0" xfId="2" applyNumberFormat="1" applyFont="1" applyFill="1" applyAlignment="1">
      <alignment horizontal="right" vertical="top"/>
    </xf>
    <xf numFmtId="168" fontId="19" fillId="2" borderId="0" xfId="0" applyNumberFormat="1" applyFont="1" applyFill="1" applyAlignment="1">
      <alignment horizontal="right" vertical="center"/>
    </xf>
    <xf numFmtId="168" fontId="26" fillId="2" borderId="0" xfId="2" applyNumberFormat="1" applyFont="1" applyFill="1" applyAlignment="1">
      <alignment horizontal="right" vertical="top" wrapText="1"/>
    </xf>
    <xf numFmtId="168" fontId="24" fillId="2" borderId="0" xfId="25" applyNumberFormat="1" applyFont="1" applyFill="1" applyAlignment="1">
      <alignment horizontal="right" vertical="top" wrapText="1"/>
    </xf>
    <xf numFmtId="168" fontId="25" fillId="2" borderId="0" xfId="2" applyNumberFormat="1" applyFont="1" applyFill="1" applyAlignment="1">
      <alignment horizontal="right" vertical="center" wrapText="1"/>
    </xf>
    <xf numFmtId="168" fontId="24" fillId="2" borderId="0" xfId="25" applyNumberFormat="1" applyFont="1" applyFill="1" applyAlignment="1">
      <alignment horizontal="right" vertical="center" wrapText="1"/>
    </xf>
    <xf numFmtId="168" fontId="26" fillId="2" borderId="0" xfId="2" applyNumberFormat="1" applyFont="1" applyFill="1" applyAlignment="1">
      <alignment horizontal="right" vertical="center" wrapText="1"/>
    </xf>
    <xf numFmtId="168" fontId="22" fillId="2" borderId="0" xfId="25" applyNumberFormat="1" applyFont="1" applyFill="1" applyAlignment="1">
      <alignment horizontal="right" vertical="center" wrapText="1"/>
    </xf>
    <xf numFmtId="168" fontId="22" fillId="2" borderId="0" xfId="2" applyNumberFormat="1" applyFont="1" applyFill="1" applyAlignment="1">
      <alignment horizontal="right" vertical="center" wrapText="1"/>
    </xf>
    <xf numFmtId="168" fontId="24" fillId="2" borderId="0" xfId="2" applyNumberFormat="1" applyFont="1" applyFill="1" applyAlignment="1">
      <alignment horizontal="right" vertical="center" wrapText="1"/>
    </xf>
    <xf numFmtId="168" fontId="19" fillId="2" borderId="0" xfId="2" applyNumberFormat="1" applyFont="1" applyFill="1" applyAlignment="1">
      <alignment horizontal="right" vertical="center" wrapText="1"/>
    </xf>
    <xf numFmtId="168" fontId="17" fillId="2" borderId="0" xfId="2" applyNumberFormat="1" applyFont="1" applyFill="1" applyAlignment="1">
      <alignment horizontal="right" vertical="center" wrapText="1"/>
    </xf>
    <xf numFmtId="168" fontId="22" fillId="2" borderId="0" xfId="13" applyNumberFormat="1" applyFont="1" applyFill="1" applyBorder="1" applyAlignment="1">
      <alignment horizontal="right" vertical="center"/>
    </xf>
    <xf numFmtId="168" fontId="24" fillId="2" borderId="0" xfId="13" applyNumberFormat="1" applyFont="1" applyFill="1" applyBorder="1" applyAlignment="1">
      <alignment horizontal="right" vertical="center"/>
    </xf>
    <xf numFmtId="168" fontId="22" fillId="2" borderId="0" xfId="0" applyNumberFormat="1" applyFont="1" applyFill="1" applyAlignment="1">
      <alignment horizontal="right" vertical="center"/>
    </xf>
    <xf numFmtId="168" fontId="17" fillId="2" borderId="0" xfId="0" applyNumberFormat="1" applyFont="1" applyFill="1" applyAlignment="1">
      <alignment horizontal="right" vertical="center"/>
    </xf>
    <xf numFmtId="168" fontId="17" fillId="2" borderId="0" xfId="3" applyNumberFormat="1" applyFont="1" applyFill="1" applyAlignment="1">
      <alignment horizontal="right" vertical="center"/>
    </xf>
    <xf numFmtId="168" fontId="19" fillId="2" borderId="0" xfId="24" applyNumberFormat="1" applyFont="1" applyFill="1" applyAlignment="1">
      <alignment horizontal="right" vertical="center"/>
    </xf>
    <xf numFmtId="0" fontId="24" fillId="2" borderId="0" xfId="2" applyFont="1" applyFill="1" applyAlignment="1">
      <alignment horizontal="left" vertical="center"/>
    </xf>
    <xf numFmtId="0" fontId="23" fillId="2" borderId="0" xfId="2" applyFont="1" applyFill="1" applyAlignment="1">
      <alignment horizontal="left" vertical="center"/>
    </xf>
    <xf numFmtId="0" fontId="20" fillId="3" borderId="0" xfId="0" applyFont="1" applyFill="1" applyAlignment="1">
      <alignment horizontal="right" vertical="center"/>
    </xf>
    <xf numFmtId="0" fontId="57" fillId="3" borderId="0" xfId="0" applyFont="1" applyFill="1" applyAlignment="1">
      <alignment vertical="center"/>
    </xf>
    <xf numFmtId="168" fontId="20" fillId="3" borderId="0" xfId="0" applyNumberFormat="1" applyFont="1" applyFill="1" applyAlignment="1">
      <alignment vertical="center"/>
    </xf>
    <xf numFmtId="0" fontId="28" fillId="3" borderId="0" xfId="0" applyFont="1" applyFill="1" applyAlignment="1">
      <alignment vertical="center"/>
    </xf>
    <xf numFmtId="0" fontId="21" fillId="3" borderId="0" xfId="2" applyFont="1" applyFill="1" applyAlignment="1">
      <alignment vertical="center"/>
    </xf>
    <xf numFmtId="0" fontId="30" fillId="2" borderId="2" xfId="0" applyFont="1" applyFill="1" applyBorder="1" applyAlignment="1">
      <alignment horizontal="center" vertical="top"/>
    </xf>
    <xf numFmtId="0" fontId="4" fillId="2" borderId="3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31" fillId="2" borderId="2" xfId="0" applyFont="1" applyFill="1" applyBorder="1" applyAlignment="1">
      <alignment horizontal="right" vertical="top" wrapText="1"/>
    </xf>
    <xf numFmtId="0" fontId="7" fillId="2" borderId="3" xfId="0" applyFont="1" applyFill="1" applyBorder="1" applyAlignment="1">
      <alignment vertical="center" wrapText="1"/>
    </xf>
    <xf numFmtId="49" fontId="45" fillId="2" borderId="2" xfId="0" applyNumberFormat="1" applyFont="1" applyFill="1" applyBorder="1" applyAlignment="1">
      <alignment horizontal="center" vertical="top"/>
    </xf>
    <xf numFmtId="0" fontId="46" fillId="2" borderId="0" xfId="0" applyFont="1" applyFill="1"/>
    <xf numFmtId="0" fontId="30" fillId="2" borderId="2" xfId="0" applyFont="1" applyFill="1" applyBorder="1" applyAlignment="1">
      <alignment horizontal="right" vertical="top"/>
    </xf>
    <xf numFmtId="0" fontId="4" fillId="4" borderId="3" xfId="0" applyFont="1" applyFill="1" applyBorder="1" applyAlignment="1">
      <alignment horizontal="center" vertical="center" wrapText="1"/>
    </xf>
    <xf numFmtId="168" fontId="17" fillId="4" borderId="0" xfId="2" applyNumberFormat="1" applyFont="1" applyFill="1" applyAlignment="1">
      <alignment horizontal="right" vertical="top"/>
    </xf>
    <xf numFmtId="168" fontId="25" fillId="4" borderId="0" xfId="3" applyNumberFormat="1" applyFont="1" applyFill="1" applyAlignment="1">
      <alignment horizontal="right" vertical="top"/>
    </xf>
    <xf numFmtId="168" fontId="26" fillId="4" borderId="0" xfId="3" applyNumberFormat="1" applyFont="1" applyFill="1" applyAlignment="1">
      <alignment horizontal="right" vertical="top"/>
    </xf>
    <xf numFmtId="168" fontId="19" fillId="4" borderId="0" xfId="2" applyNumberFormat="1" applyFont="1" applyFill="1" applyAlignment="1">
      <alignment horizontal="right" vertical="top"/>
    </xf>
    <xf numFmtId="0" fontId="4" fillId="4" borderId="0" xfId="0" applyFont="1" applyFill="1" applyAlignment="1">
      <alignment horizontal="center" vertical="center" wrapText="1"/>
    </xf>
    <xf numFmtId="168" fontId="22" fillId="4" borderId="0" xfId="2" applyNumberFormat="1" applyFont="1" applyFill="1" applyAlignment="1">
      <alignment horizontal="right" vertical="top"/>
    </xf>
    <xf numFmtId="168" fontId="22" fillId="4" borderId="0" xfId="3" applyNumberFormat="1" applyFont="1" applyFill="1" applyAlignment="1">
      <alignment horizontal="right" vertical="top"/>
    </xf>
    <xf numFmtId="168" fontId="24" fillId="4" borderId="0" xfId="3" applyNumberFormat="1" applyFont="1" applyFill="1" applyAlignment="1">
      <alignment horizontal="right" vertical="top"/>
    </xf>
    <xf numFmtId="168" fontId="24" fillId="4" borderId="0" xfId="2" applyNumberFormat="1" applyFont="1" applyFill="1" applyAlignment="1">
      <alignment horizontal="right" vertical="top"/>
    </xf>
    <xf numFmtId="0" fontId="20" fillId="3" borderId="0" xfId="2" applyFont="1" applyFill="1" applyAlignment="1">
      <alignment horizontal="left" vertical="center"/>
    </xf>
    <xf numFmtId="168" fontId="20" fillId="3" borderId="0" xfId="0" applyNumberFormat="1" applyFont="1" applyFill="1" applyAlignment="1">
      <alignment horizontal="right" vertical="center"/>
    </xf>
    <xf numFmtId="168" fontId="17" fillId="4" borderId="0" xfId="3" applyNumberFormat="1" applyFont="1" applyFill="1" applyAlignment="1">
      <alignment horizontal="right" vertical="top"/>
    </xf>
    <xf numFmtId="168" fontId="19" fillId="4" borderId="0" xfId="3" applyNumberFormat="1" applyFont="1" applyFill="1" applyAlignment="1">
      <alignment horizontal="right" vertical="top"/>
    </xf>
    <xf numFmtId="49" fontId="29" fillId="5" borderId="0" xfId="1" applyNumberFormat="1" applyFont="1" applyFill="1" applyAlignment="1">
      <alignment horizontal="left" vertical="center"/>
    </xf>
    <xf numFmtId="3" fontId="17" fillId="5" borderId="0" xfId="0" applyNumberFormat="1" applyFont="1" applyFill="1" applyAlignment="1">
      <alignment vertical="center"/>
    </xf>
    <xf numFmtId="0" fontId="17" fillId="5" borderId="0" xfId="0" applyFont="1" applyFill="1" applyAlignment="1">
      <alignment vertical="center"/>
    </xf>
    <xf numFmtId="0" fontId="30" fillId="3" borderId="0" xfId="2" applyFont="1" applyFill="1" applyAlignment="1">
      <alignment vertical="center"/>
    </xf>
    <xf numFmtId="3" fontId="28" fillId="3" borderId="0" xfId="0" applyNumberFormat="1" applyFont="1" applyFill="1" applyAlignment="1">
      <alignment vertical="center"/>
    </xf>
    <xf numFmtId="49" fontId="51" fillId="2" borderId="4" xfId="1" applyNumberFormat="1" applyFont="1" applyFill="1" applyBorder="1" applyAlignment="1">
      <alignment horizontal="left" vertical="center"/>
    </xf>
    <xf numFmtId="0" fontId="52" fillId="2" borderId="4" xfId="26" applyFont="1" applyFill="1" applyBorder="1" applyAlignment="1">
      <alignment vertical="center"/>
    </xf>
    <xf numFmtId="3" fontId="19" fillId="2" borderId="5" xfId="0" applyNumberFormat="1" applyFont="1" applyFill="1" applyBorder="1" applyAlignment="1">
      <alignment vertical="center"/>
    </xf>
    <xf numFmtId="0" fontId="52" fillId="2" borderId="0" xfId="2" applyFont="1" applyFill="1" applyAlignment="1">
      <alignment vertical="center"/>
    </xf>
    <xf numFmtId="0" fontId="27" fillId="2" borderId="5" xfId="2" applyFont="1" applyFill="1" applyBorder="1" applyAlignment="1">
      <alignment vertical="center"/>
    </xf>
    <xf numFmtId="0" fontId="53" fillId="2" borderId="4" xfId="0" applyFont="1" applyFill="1" applyBorder="1" applyAlignment="1">
      <alignment vertical="center"/>
    </xf>
    <xf numFmtId="0" fontId="8" fillId="2" borderId="3" xfId="0" applyFont="1" applyFill="1" applyBorder="1"/>
    <xf numFmtId="49" fontId="30" fillId="2" borderId="2" xfId="0" applyNumberFormat="1" applyFont="1" applyFill="1" applyBorder="1" applyAlignment="1">
      <alignment horizontal="center" vertical="top"/>
    </xf>
    <xf numFmtId="3" fontId="28" fillId="3" borderId="0" xfId="0" applyNumberFormat="1" applyFont="1" applyFill="1" applyAlignment="1">
      <alignment horizontal="right" vertical="center"/>
    </xf>
    <xf numFmtId="49" fontId="54" fillId="2" borderId="4" xfId="1" applyNumberFormat="1" applyFont="1" applyFill="1" applyBorder="1" applyAlignment="1">
      <alignment horizontal="left" vertical="center"/>
    </xf>
    <xf numFmtId="0" fontId="52" fillId="2" borderId="4" xfId="2" applyFont="1" applyFill="1" applyBorder="1" applyAlignment="1">
      <alignment vertical="center"/>
    </xf>
    <xf numFmtId="0" fontId="19" fillId="2" borderId="5" xfId="0" applyFont="1" applyFill="1" applyBorder="1" applyAlignment="1">
      <alignment vertical="center"/>
    </xf>
    <xf numFmtId="0" fontId="14" fillId="2" borderId="3" xfId="0" applyFont="1" applyFill="1" applyBorder="1" applyAlignment="1">
      <alignment horizontal="center" vertical="center" wrapText="1"/>
    </xf>
    <xf numFmtId="0" fontId="14" fillId="2" borderId="0" xfId="0" applyFont="1" applyFill="1" applyAlignment="1">
      <alignment horizontal="center" vertical="center" wrapText="1"/>
    </xf>
    <xf numFmtId="0" fontId="37" fillId="3" borderId="0" xfId="0" applyFont="1" applyFill="1" applyAlignment="1">
      <alignment vertical="center"/>
    </xf>
    <xf numFmtId="49" fontId="31" fillId="5" borderId="0" xfId="1" applyNumberFormat="1" applyFont="1" applyFill="1" applyAlignment="1">
      <alignment horizontal="left" vertical="center"/>
    </xf>
    <xf numFmtId="168" fontId="17" fillId="5" borderId="0" xfId="2" applyNumberFormat="1" applyFont="1" applyFill="1" applyAlignment="1">
      <alignment horizontal="right" vertical="center"/>
    </xf>
    <xf numFmtId="0" fontId="34" fillId="2" borderId="0" xfId="0" applyFont="1" applyFill="1" applyAlignment="1">
      <alignment horizontal="center" vertical="center" wrapText="1"/>
    </xf>
    <xf numFmtId="0" fontId="36" fillId="2" borderId="3" xfId="0" applyFont="1" applyFill="1" applyBorder="1" applyAlignment="1">
      <alignment horizontal="center" vertical="center" wrapText="1"/>
    </xf>
    <xf numFmtId="0" fontId="36" fillId="2" borderId="0" xfId="0" applyFont="1" applyFill="1" applyAlignment="1">
      <alignment horizontal="center" vertical="center" wrapText="1"/>
    </xf>
    <xf numFmtId="0" fontId="36" fillId="2" borderId="3" xfId="0" applyFont="1" applyFill="1" applyBorder="1" applyAlignment="1">
      <alignment vertical="center" wrapText="1"/>
    </xf>
    <xf numFmtId="0" fontId="34" fillId="2" borderId="3" xfId="0" applyFont="1" applyFill="1" applyBorder="1" applyAlignment="1">
      <alignment horizontal="center" vertical="center" wrapText="1"/>
    </xf>
    <xf numFmtId="168" fontId="17" fillId="4" borderId="0" xfId="2" applyNumberFormat="1" applyFont="1" applyFill="1" applyAlignment="1">
      <alignment horizontal="right" vertical="center"/>
    </xf>
    <xf numFmtId="168" fontId="26" fillId="4" borderId="0" xfId="3" applyNumberFormat="1" applyFont="1" applyFill="1" applyAlignment="1">
      <alignment horizontal="right" vertical="center"/>
    </xf>
    <xf numFmtId="168" fontId="25" fillId="4" borderId="0" xfId="3" applyNumberFormat="1" applyFont="1" applyFill="1" applyAlignment="1">
      <alignment horizontal="right" vertical="center"/>
    </xf>
    <xf numFmtId="168" fontId="19" fillId="4" borderId="0" xfId="2" applyNumberFormat="1" applyFont="1" applyFill="1" applyAlignment="1">
      <alignment horizontal="right" vertical="center"/>
    </xf>
    <xf numFmtId="168" fontId="19" fillId="4" borderId="0" xfId="3" applyNumberFormat="1" applyFont="1" applyFill="1" applyAlignment="1">
      <alignment horizontal="right" vertical="center"/>
    </xf>
    <xf numFmtId="168" fontId="19" fillId="4" borderId="5" xfId="2" applyNumberFormat="1" applyFont="1" applyFill="1" applyBorder="1" applyAlignment="1">
      <alignment horizontal="right" vertical="center"/>
    </xf>
    <xf numFmtId="168" fontId="19" fillId="4" borderId="0" xfId="0" applyNumberFormat="1" applyFont="1" applyFill="1" applyAlignment="1">
      <alignment vertical="center"/>
    </xf>
    <xf numFmtId="168" fontId="24" fillId="4" borderId="0" xfId="2" applyNumberFormat="1" applyFont="1" applyFill="1" applyAlignment="1">
      <alignment horizontal="right" vertical="center"/>
    </xf>
    <xf numFmtId="168" fontId="17" fillId="4" borderId="0" xfId="2" quotePrefix="1" applyNumberFormat="1" applyFont="1" applyFill="1" applyAlignment="1">
      <alignment horizontal="right" vertical="top"/>
    </xf>
    <xf numFmtId="168" fontId="26" fillId="4" borderId="0" xfId="2" applyNumberFormat="1" applyFont="1" applyFill="1" applyAlignment="1">
      <alignment horizontal="right" vertical="top" wrapText="1"/>
    </xf>
    <xf numFmtId="168" fontId="24" fillId="4" borderId="0" xfId="25" applyNumberFormat="1" applyFont="1" applyFill="1" applyAlignment="1">
      <alignment horizontal="right" vertical="top" wrapText="1"/>
    </xf>
    <xf numFmtId="0" fontId="17" fillId="2" borderId="0" xfId="0" applyFont="1" applyFill="1" applyAlignment="1">
      <alignment horizontal="center" vertical="center" wrapText="1"/>
    </xf>
    <xf numFmtId="0" fontId="17" fillId="4" borderId="0" xfId="0" applyFont="1" applyFill="1" applyAlignment="1">
      <alignment horizontal="center" vertical="center" wrapText="1"/>
    </xf>
    <xf numFmtId="168" fontId="17" fillId="2" borderId="0" xfId="0" applyNumberFormat="1" applyFont="1" applyFill="1" applyAlignment="1">
      <alignment horizontal="center" vertical="center" wrapText="1"/>
    </xf>
    <xf numFmtId="168" fontId="17" fillId="4" borderId="0" xfId="0" applyNumberFormat="1" applyFont="1" applyFill="1" applyAlignment="1">
      <alignment horizontal="center" vertical="center" wrapText="1"/>
    </xf>
    <xf numFmtId="168" fontId="18" fillId="2" borderId="0" xfId="0" applyNumberFormat="1" applyFont="1" applyFill="1" applyAlignment="1">
      <alignment horizontal="center" vertical="center" wrapText="1"/>
    </xf>
    <xf numFmtId="0" fontId="18" fillId="2" borderId="0" xfId="0" applyFont="1" applyFill="1" applyAlignment="1">
      <alignment horizontal="center" vertical="center" wrapText="1"/>
    </xf>
    <xf numFmtId="0" fontId="27" fillId="2" borderId="0" xfId="0" applyFont="1" applyFill="1"/>
    <xf numFmtId="168" fontId="20" fillId="3" borderId="0" xfId="2" applyNumberFormat="1" applyFont="1" applyFill="1" applyAlignment="1">
      <alignment horizontal="right" vertical="center"/>
    </xf>
    <xf numFmtId="168" fontId="17" fillId="5" borderId="0" xfId="0" applyNumberFormat="1" applyFont="1" applyFill="1" applyAlignment="1">
      <alignment horizontal="right" vertical="center"/>
    </xf>
    <xf numFmtId="168" fontId="25" fillId="5" borderId="0" xfId="2" applyNumberFormat="1" applyFont="1" applyFill="1" applyAlignment="1">
      <alignment horizontal="right" vertical="center"/>
    </xf>
    <xf numFmtId="168" fontId="18" fillId="2" borderId="0" xfId="0" applyNumberFormat="1" applyFont="1" applyFill="1" applyAlignment="1">
      <alignment horizontal="right" vertical="center"/>
    </xf>
    <xf numFmtId="168" fontId="19" fillId="2" borderId="5" xfId="0" applyNumberFormat="1" applyFont="1" applyFill="1" applyBorder="1" applyAlignment="1">
      <alignment horizontal="right" vertical="center"/>
    </xf>
    <xf numFmtId="49" fontId="39" fillId="2" borderId="4" xfId="1" applyNumberFormat="1" applyFont="1" applyFill="1" applyBorder="1" applyAlignment="1">
      <alignment horizontal="left" vertical="center"/>
    </xf>
    <xf numFmtId="0" fontId="40" fillId="2" borderId="0" xfId="26" applyFont="1" applyFill="1" applyAlignment="1">
      <alignment vertical="center"/>
    </xf>
    <xf numFmtId="3" fontId="41" fillId="2" borderId="0" xfId="0" applyNumberFormat="1" applyFont="1" applyFill="1" applyAlignment="1">
      <alignment vertical="center"/>
    </xf>
    <xf numFmtId="0" fontId="19" fillId="2" borderId="5" xfId="26" applyFont="1" applyFill="1" applyBorder="1" applyAlignment="1">
      <alignment vertical="center"/>
    </xf>
    <xf numFmtId="4" fontId="24" fillId="2" borderId="5" xfId="25" applyNumberFormat="1" applyFont="1" applyFill="1" applyBorder="1" applyAlignment="1">
      <alignment horizontal="left" vertical="center" wrapText="1"/>
    </xf>
    <xf numFmtId="168" fontId="26" fillId="2" borderId="5" xfId="2" applyNumberFormat="1" applyFont="1" applyFill="1" applyBorder="1" applyAlignment="1">
      <alignment horizontal="right" vertical="center" wrapText="1"/>
    </xf>
    <xf numFmtId="168" fontId="19" fillId="2" borderId="5" xfId="2" applyNumberFormat="1" applyFont="1" applyFill="1" applyBorder="1" applyAlignment="1">
      <alignment horizontal="right" vertical="center"/>
    </xf>
    <xf numFmtId="0" fontId="27" fillId="2" borderId="5" xfId="2" applyFont="1" applyFill="1" applyBorder="1" applyAlignment="1">
      <alignment vertical="center" wrapText="1"/>
    </xf>
    <xf numFmtId="0" fontId="20" fillId="2" borderId="2" xfId="0" applyFont="1" applyFill="1" applyBorder="1" applyAlignment="1">
      <alignment horizontal="center" vertical="top"/>
    </xf>
    <xf numFmtId="168" fontId="25" fillId="4" borderId="0" xfId="2" applyNumberFormat="1" applyFont="1" applyFill="1" applyAlignment="1">
      <alignment horizontal="right" vertical="center" wrapText="1"/>
    </xf>
    <xf numFmtId="168" fontId="24" fillId="4" borderId="0" xfId="25" applyNumberFormat="1" applyFont="1" applyFill="1" applyAlignment="1">
      <alignment horizontal="right" vertical="center" wrapText="1"/>
    </xf>
    <xf numFmtId="168" fontId="26" fillId="4" borderId="0" xfId="2" applyNumberFormat="1" applyFont="1" applyFill="1" applyAlignment="1">
      <alignment horizontal="right" vertical="center" wrapText="1"/>
    </xf>
    <xf numFmtId="168" fontId="22" fillId="4" borderId="0" xfId="25" applyNumberFormat="1" applyFont="1" applyFill="1" applyAlignment="1">
      <alignment horizontal="right" vertical="center" wrapText="1"/>
    </xf>
    <xf numFmtId="168" fontId="22" fillId="4" borderId="0" xfId="2" applyNumberFormat="1" applyFont="1" applyFill="1" applyAlignment="1">
      <alignment horizontal="right" vertical="center" wrapText="1"/>
    </xf>
    <xf numFmtId="168" fontId="24" fillId="4" borderId="0" xfId="2" applyNumberFormat="1" applyFont="1" applyFill="1" applyAlignment="1">
      <alignment horizontal="right" vertical="center" wrapText="1"/>
    </xf>
    <xf numFmtId="168" fontId="19" fillId="4" borderId="0" xfId="2" applyNumberFormat="1" applyFont="1" applyFill="1" applyAlignment="1">
      <alignment horizontal="right" vertical="center" wrapText="1"/>
    </xf>
    <xf numFmtId="168" fontId="17" fillId="4" borderId="0" xfId="2" applyNumberFormat="1" applyFont="1" applyFill="1" applyAlignment="1">
      <alignment horizontal="right" vertical="center" wrapText="1"/>
    </xf>
    <xf numFmtId="168" fontId="26" fillId="4" borderId="5" xfId="2" applyNumberFormat="1" applyFont="1" applyFill="1" applyBorder="1" applyAlignment="1">
      <alignment horizontal="right" vertical="center" wrapText="1"/>
    </xf>
    <xf numFmtId="168" fontId="18" fillId="4" borderId="0" xfId="2" applyNumberFormat="1" applyFont="1" applyFill="1" applyAlignment="1">
      <alignment horizontal="right" vertical="center"/>
    </xf>
    <xf numFmtId="168" fontId="22" fillId="5" borderId="0" xfId="2" applyNumberFormat="1" applyFont="1" applyFill="1" applyAlignment="1">
      <alignment horizontal="right" vertical="center"/>
    </xf>
    <xf numFmtId="168" fontId="18" fillId="2" borderId="0" xfId="2" applyNumberFormat="1" applyFont="1" applyFill="1" applyAlignment="1">
      <alignment vertical="center"/>
    </xf>
    <xf numFmtId="168" fontId="18" fillId="4" borderId="0" xfId="2" applyNumberFormat="1" applyFont="1" applyFill="1" applyAlignment="1">
      <alignment vertical="center"/>
    </xf>
    <xf numFmtId="168" fontId="24" fillId="4" borderId="0" xfId="0" applyNumberFormat="1" applyFont="1" applyFill="1" applyAlignment="1">
      <alignment vertical="center"/>
    </xf>
    <xf numFmtId="168" fontId="19" fillId="4" borderId="0" xfId="2" applyNumberFormat="1" applyFont="1" applyFill="1" applyAlignment="1">
      <alignment horizontal="left" vertical="center" wrapText="1"/>
    </xf>
    <xf numFmtId="49" fontId="22" fillId="5" borderId="0" xfId="1" applyNumberFormat="1" applyFont="1" applyFill="1" applyAlignment="1">
      <alignment horizontal="left" vertical="center"/>
    </xf>
    <xf numFmtId="49" fontId="22" fillId="2" borderId="5" xfId="1" applyNumberFormat="1" applyFont="1" applyFill="1" applyBorder="1" applyAlignment="1">
      <alignment horizontal="left" vertical="center"/>
    </xf>
    <xf numFmtId="3" fontId="20" fillId="3" borderId="0" xfId="0" applyNumberFormat="1" applyFont="1" applyFill="1" applyAlignment="1">
      <alignment vertical="center"/>
    </xf>
    <xf numFmtId="0" fontId="20" fillId="3" borderId="0" xfId="2" applyFont="1" applyFill="1" applyAlignment="1">
      <alignment vertical="center"/>
    </xf>
    <xf numFmtId="3" fontId="17" fillId="2" borderId="0" xfId="2" quotePrefix="1" applyNumberFormat="1" applyFont="1" applyFill="1" applyAlignment="1">
      <alignment horizontal="right" vertical="top"/>
    </xf>
    <xf numFmtId="3" fontId="20" fillId="3" borderId="0" xfId="2" applyNumberFormat="1" applyFont="1" applyFill="1" applyAlignment="1">
      <alignment horizontal="left" vertical="center"/>
    </xf>
    <xf numFmtId="168" fontId="20" fillId="3" borderId="0" xfId="2" applyNumberFormat="1" applyFont="1" applyFill="1" applyAlignment="1">
      <alignment horizontal="left" vertical="center"/>
    </xf>
    <xf numFmtId="168" fontId="20" fillId="3" borderId="0" xfId="2" applyNumberFormat="1" applyFont="1" applyFill="1" applyAlignment="1">
      <alignment vertical="center"/>
    </xf>
    <xf numFmtId="168" fontId="19" fillId="5" borderId="0" xfId="0" applyNumberFormat="1" applyFont="1" applyFill="1" applyAlignment="1">
      <alignment vertical="center"/>
    </xf>
    <xf numFmtId="0" fontId="19" fillId="5" borderId="0" xfId="0" applyFont="1" applyFill="1" applyAlignment="1">
      <alignment vertical="center"/>
    </xf>
    <xf numFmtId="0" fontId="58" fillId="2" borderId="0" xfId="2" applyFont="1" applyFill="1" applyAlignment="1">
      <alignment vertical="center"/>
    </xf>
    <xf numFmtId="49" fontId="35" fillId="2" borderId="5" xfId="1" applyNumberFormat="1" applyFont="1" applyFill="1" applyBorder="1" applyAlignment="1">
      <alignment horizontal="left" vertical="center"/>
    </xf>
    <xf numFmtId="0" fontId="19" fillId="2" borderId="5" xfId="2" applyFont="1" applyFill="1" applyBorder="1" applyAlignment="1">
      <alignment vertical="center"/>
    </xf>
    <xf numFmtId="168" fontId="26" fillId="2" borderId="5" xfId="3" applyNumberFormat="1" applyFont="1" applyFill="1" applyBorder="1" applyAlignment="1">
      <alignment horizontal="right" vertical="center"/>
    </xf>
    <xf numFmtId="168" fontId="19" fillId="2" borderId="5" xfId="2" applyNumberFormat="1" applyFont="1" applyFill="1" applyBorder="1" applyAlignment="1">
      <alignment horizontal="right" vertical="top"/>
    </xf>
    <xf numFmtId="168" fontId="26" fillId="4" borderId="5" xfId="3" applyNumberFormat="1" applyFont="1" applyFill="1" applyBorder="1" applyAlignment="1">
      <alignment horizontal="right" vertical="center"/>
    </xf>
    <xf numFmtId="168" fontId="19" fillId="2" borderId="5" xfId="0" applyNumberFormat="1" applyFont="1" applyFill="1" applyBorder="1" applyAlignment="1">
      <alignment vertical="center"/>
    </xf>
    <xf numFmtId="3" fontId="34" fillId="2" borderId="0" xfId="0" applyNumberFormat="1" applyFont="1" applyFill="1" applyAlignment="1">
      <alignment horizontal="center" vertical="center" wrapText="1"/>
    </xf>
    <xf numFmtId="3" fontId="36" fillId="2" borderId="0" xfId="0" applyNumberFormat="1" applyFont="1" applyFill="1" applyAlignment="1">
      <alignment horizontal="center" vertical="center" wrapText="1"/>
    </xf>
    <xf numFmtId="3" fontId="20" fillId="3" borderId="0" xfId="2" applyNumberFormat="1" applyFont="1" applyFill="1" applyAlignment="1">
      <alignment vertical="center"/>
    </xf>
    <xf numFmtId="3" fontId="19" fillId="5" borderId="0" xfId="0" applyNumberFormat="1" applyFont="1" applyFill="1" applyAlignment="1">
      <alignment vertical="center"/>
    </xf>
    <xf numFmtId="3" fontId="17" fillId="2" borderId="0" xfId="0" applyNumberFormat="1" applyFont="1" applyFill="1" applyAlignment="1">
      <alignment horizontal="center" vertical="center" wrapText="1"/>
    </xf>
    <xf numFmtId="3" fontId="22" fillId="5" borderId="0" xfId="0" applyNumberFormat="1" applyFont="1" applyFill="1" applyAlignment="1">
      <alignment horizontal="right" vertical="center"/>
    </xf>
    <xf numFmtId="0" fontId="22" fillId="5" borderId="0" xfId="0" applyFont="1" applyFill="1" applyAlignment="1">
      <alignment vertical="center"/>
    </xf>
    <xf numFmtId="3" fontId="17" fillId="5" borderId="0" xfId="0" applyNumberFormat="1" applyFont="1" applyFill="1" applyAlignment="1">
      <alignment horizontal="right" vertical="center"/>
    </xf>
    <xf numFmtId="3" fontId="24" fillId="5" borderId="0" xfId="0" applyNumberFormat="1" applyFont="1" applyFill="1" applyAlignment="1">
      <alignment horizontal="right" vertical="center"/>
    </xf>
    <xf numFmtId="0" fontId="24" fillId="2" borderId="5" xfId="3" applyFont="1" applyFill="1" applyBorder="1" applyAlignment="1">
      <alignment vertical="center"/>
    </xf>
    <xf numFmtId="0" fontId="24" fillId="2" borderId="5" xfId="2" applyFont="1" applyFill="1" applyBorder="1" applyAlignment="1">
      <alignment vertical="center" wrapText="1"/>
    </xf>
    <xf numFmtId="168" fontId="26" fillId="2" borderId="5" xfId="3" applyNumberFormat="1" applyFont="1" applyFill="1" applyBorder="1" applyAlignment="1">
      <alignment horizontal="right" vertical="center" wrapText="1"/>
    </xf>
    <xf numFmtId="3" fontId="19" fillId="2" borderId="5" xfId="0" applyNumberFormat="1" applyFont="1" applyFill="1" applyBorder="1" applyAlignment="1">
      <alignment horizontal="right" vertical="center"/>
    </xf>
    <xf numFmtId="0" fontId="23" fillId="2" borderId="5" xfId="3" applyFont="1" applyFill="1" applyBorder="1" applyAlignment="1">
      <alignment vertical="center"/>
    </xf>
    <xf numFmtId="0" fontId="23" fillId="2" borderId="5" xfId="2" applyFont="1" applyFill="1" applyBorder="1" applyAlignment="1">
      <alignment vertical="center" wrapText="1"/>
    </xf>
    <xf numFmtId="0" fontId="55" fillId="2" borderId="0" xfId="0" applyFont="1" applyFill="1"/>
    <xf numFmtId="168" fontId="22" fillId="4" borderId="0" xfId="2" applyNumberFormat="1" applyFont="1" applyFill="1" applyAlignment="1">
      <alignment horizontal="right" vertical="center"/>
    </xf>
    <xf numFmtId="0" fontId="17" fillId="0" borderId="0" xfId="0" applyFont="1" applyAlignment="1">
      <alignment horizontal="center" vertical="center" wrapText="1"/>
    </xf>
    <xf numFmtId="0" fontId="31" fillId="0" borderId="2" xfId="0" applyFont="1" applyBorder="1" applyAlignment="1">
      <alignment horizontal="right" vertical="top" wrapText="1"/>
    </xf>
    <xf numFmtId="3" fontId="37" fillId="3" borderId="0" xfId="0" applyNumberFormat="1" applyFont="1" applyFill="1" applyAlignment="1">
      <alignment vertical="center"/>
    </xf>
    <xf numFmtId="0" fontId="33" fillId="5" borderId="0" xfId="0" applyFont="1" applyFill="1" applyAlignment="1">
      <alignment vertical="center"/>
    </xf>
    <xf numFmtId="0" fontId="35" fillId="5" borderId="0" xfId="0" applyFont="1" applyFill="1" applyAlignment="1">
      <alignment vertical="center"/>
    </xf>
    <xf numFmtId="0" fontId="24" fillId="5" borderId="0" xfId="0" applyFont="1" applyFill="1" applyAlignment="1">
      <alignment vertical="center"/>
    </xf>
    <xf numFmtId="3" fontId="41" fillId="2" borderId="0" xfId="0" applyNumberFormat="1" applyFont="1" applyFill="1" applyAlignment="1">
      <alignment horizontal="right" vertical="center"/>
    </xf>
    <xf numFmtId="0" fontId="38" fillId="2" borderId="4" xfId="0" applyFont="1" applyFill="1" applyBorder="1" applyAlignment="1">
      <alignment vertical="center"/>
    </xf>
    <xf numFmtId="0" fontId="33" fillId="2" borderId="5" xfId="0" applyFont="1" applyFill="1" applyBorder="1" applyAlignment="1">
      <alignment vertical="center"/>
    </xf>
    <xf numFmtId="168" fontId="24" fillId="4" borderId="0" xfId="3" applyNumberFormat="1" applyFont="1" applyFill="1" applyAlignment="1">
      <alignment horizontal="right" vertical="center"/>
    </xf>
    <xf numFmtId="168" fontId="22" fillId="4" borderId="0" xfId="3" applyNumberFormat="1" applyFont="1" applyFill="1" applyAlignment="1">
      <alignment horizontal="right" vertical="center"/>
    </xf>
    <xf numFmtId="168" fontId="17" fillId="2" borderId="0" xfId="3" applyNumberFormat="1" applyFont="1" applyFill="1" applyAlignment="1">
      <alignment horizontal="right" vertical="top"/>
    </xf>
    <xf numFmtId="168" fontId="19" fillId="2" borderId="0" xfId="3" applyNumberFormat="1" applyFont="1" applyFill="1" applyAlignment="1">
      <alignment horizontal="right" vertical="top"/>
    </xf>
    <xf numFmtId="4" fontId="19" fillId="2" borderId="0" xfId="25" applyNumberFormat="1" applyFont="1" applyFill="1" applyAlignment="1">
      <alignment horizontal="left" vertical="center" wrapText="1"/>
    </xf>
    <xf numFmtId="4" fontId="27" fillId="2" borderId="0" xfId="25" applyNumberFormat="1" applyFont="1" applyFill="1" applyAlignment="1">
      <alignment horizontal="left" vertical="center" wrapText="1"/>
    </xf>
    <xf numFmtId="49" fontId="17" fillId="2" borderId="0" xfId="1" applyNumberFormat="1" applyFont="1" applyFill="1" applyAlignment="1">
      <alignment horizontal="left" vertical="top"/>
    </xf>
    <xf numFmtId="4" fontId="49" fillId="2" borderId="0" xfId="25" applyNumberFormat="1" applyFont="1" applyFill="1" applyAlignment="1">
      <alignment horizontal="left" vertical="top" wrapText="1"/>
    </xf>
    <xf numFmtId="0" fontId="22" fillId="2" borderId="0" xfId="1" applyFont="1" applyFill="1" applyAlignment="1">
      <alignment vertical="top"/>
    </xf>
    <xf numFmtId="0" fontId="24" fillId="2" borderId="0" xfId="26" applyFont="1" applyFill="1" applyAlignment="1">
      <alignment horizontal="left" vertical="center"/>
    </xf>
    <xf numFmtId="0" fontId="23" fillId="2" borderId="0" xfId="26" applyFont="1" applyFill="1" applyAlignment="1">
      <alignment horizontal="left" vertical="center"/>
    </xf>
    <xf numFmtId="168" fontId="22" fillId="5" borderId="0" xfId="0" applyNumberFormat="1" applyFont="1" applyFill="1" applyAlignment="1">
      <alignment horizontal="right" vertical="center"/>
    </xf>
    <xf numFmtId="3" fontId="22" fillId="5" borderId="0" xfId="0" applyNumberFormat="1" applyFont="1" applyFill="1" applyAlignment="1">
      <alignment vertical="center"/>
    </xf>
    <xf numFmtId="0" fontId="4" fillId="2" borderId="0" xfId="0" applyFont="1" applyFill="1" applyAlignment="1">
      <alignment horizontal="center" vertical="center" wrapText="1"/>
    </xf>
    <xf numFmtId="0" fontId="18" fillId="2" borderId="0" xfId="26" applyFont="1" applyFill="1" applyAlignment="1">
      <alignment vertical="center"/>
    </xf>
    <xf numFmtId="0" fontId="24" fillId="2" borderId="0" xfId="2" applyFont="1" applyFill="1" applyAlignment="1">
      <alignment vertical="top"/>
    </xf>
    <xf numFmtId="0" fontId="22" fillId="2" borderId="0" xfId="0" applyFont="1" applyFill="1" applyAlignment="1">
      <alignment vertical="top"/>
    </xf>
    <xf numFmtId="0" fontId="23" fillId="2" borderId="0" xfId="2" applyFont="1" applyFill="1" applyAlignment="1">
      <alignment vertical="top"/>
    </xf>
    <xf numFmtId="49" fontId="2" fillId="2" borderId="0" xfId="1" applyNumberFormat="1" applyFont="1" applyFill="1" applyAlignment="1">
      <alignment horizontal="left" vertical="top"/>
    </xf>
    <xf numFmtId="0" fontId="17" fillId="2" borderId="0" xfId="0" applyFont="1" applyFill="1" applyAlignment="1">
      <alignment horizontal="center" vertical="center"/>
    </xf>
    <xf numFmtId="0" fontId="34" fillId="2" borderId="2" xfId="0" applyFont="1" applyFill="1" applyBorder="1" applyAlignment="1">
      <alignment horizontal="center" vertical="top"/>
    </xf>
    <xf numFmtId="0" fontId="34" fillId="2" borderId="2" xfId="0" applyFont="1" applyFill="1" applyBorder="1" applyAlignment="1">
      <alignment horizontal="right" vertical="top" wrapText="1"/>
    </xf>
    <xf numFmtId="0" fontId="34" fillId="2" borderId="0" xfId="0" applyFont="1" applyFill="1" applyAlignment="1">
      <alignment horizontal="right" vertical="top" wrapText="1"/>
    </xf>
    <xf numFmtId="0" fontId="34" fillId="2" borderId="0" xfId="0" applyFont="1" applyFill="1" applyAlignment="1">
      <alignment horizontal="right" vertical="top"/>
    </xf>
    <xf numFmtId="0" fontId="34" fillId="2" borderId="2" xfId="0" applyFont="1" applyFill="1" applyBorder="1" applyAlignment="1">
      <alignment horizontal="right" vertical="top"/>
    </xf>
    <xf numFmtId="0" fontId="34" fillId="2" borderId="0" xfId="0" applyFont="1" applyFill="1" applyAlignment="1">
      <alignment horizontal="center" vertical="top"/>
    </xf>
    <xf numFmtId="49" fontId="34" fillId="5" borderId="0" xfId="1" applyNumberFormat="1" applyFont="1" applyFill="1" applyAlignment="1">
      <alignment horizontal="left" vertical="center"/>
    </xf>
    <xf numFmtId="49" fontId="17" fillId="5" borderId="0" xfId="1" applyNumberFormat="1" applyFont="1" applyFill="1" applyAlignment="1">
      <alignment horizontal="left" vertical="center"/>
    </xf>
    <xf numFmtId="0" fontId="33" fillId="2" borderId="0" xfId="1" applyFont="1" applyFill="1" applyAlignment="1">
      <alignment vertical="center"/>
    </xf>
    <xf numFmtId="0" fontId="19" fillId="2" borderId="0" xfId="1" applyFont="1" applyFill="1" applyAlignment="1">
      <alignment vertical="center"/>
    </xf>
    <xf numFmtId="4" fontId="19" fillId="2" borderId="0" xfId="26" applyNumberFormat="1" applyFont="1" applyFill="1" applyAlignment="1">
      <alignment horizontal="left" vertical="center"/>
    </xf>
    <xf numFmtId="4" fontId="27" fillId="2" borderId="0" xfId="26" applyNumberFormat="1" applyFont="1" applyFill="1" applyAlignment="1">
      <alignment horizontal="left" vertical="center"/>
    </xf>
    <xf numFmtId="49" fontId="34" fillId="2" borderId="0" xfId="1" applyNumberFormat="1" applyFont="1" applyFill="1" applyAlignment="1">
      <alignment horizontal="left" vertical="center"/>
    </xf>
    <xf numFmtId="49" fontId="17" fillId="2" borderId="0" xfId="1" applyNumberFormat="1" applyFont="1" applyFill="1" applyAlignment="1">
      <alignment horizontal="left" vertical="center"/>
    </xf>
    <xf numFmtId="0" fontId="17" fillId="2" borderId="0" xfId="26" applyFont="1" applyFill="1" applyAlignment="1">
      <alignment horizontal="left" vertical="top"/>
    </xf>
    <xf numFmtId="0" fontId="18" fillId="2" borderId="0" xfId="26" applyFont="1" applyFill="1" applyAlignment="1">
      <alignment horizontal="left" vertical="top"/>
    </xf>
    <xf numFmtId="49" fontId="34" fillId="2" borderId="0" xfId="0" applyNumberFormat="1" applyFont="1" applyFill="1" applyAlignment="1">
      <alignment vertical="center"/>
    </xf>
    <xf numFmtId="49" fontId="17" fillId="2" borderId="0" xfId="0" applyNumberFormat="1" applyFont="1" applyFill="1" applyAlignment="1">
      <alignment vertical="center"/>
    </xf>
    <xf numFmtId="0" fontId="33" fillId="2" borderId="4" xfId="0" applyFont="1" applyFill="1" applyBorder="1" applyAlignment="1">
      <alignment vertical="center"/>
    </xf>
    <xf numFmtId="3" fontId="18" fillId="2" borderId="4" xfId="3" applyNumberFormat="1" applyFont="1" applyFill="1" applyBorder="1" applyAlignment="1">
      <alignment vertical="center"/>
    </xf>
    <xf numFmtId="0" fontId="19" fillId="2" borderId="4" xfId="0" applyFont="1" applyFill="1" applyBorder="1" applyAlignment="1">
      <alignment vertical="center"/>
    </xf>
    <xf numFmtId="0" fontId="17" fillId="2" borderId="0" xfId="26" applyFont="1" applyFill="1" applyAlignment="1">
      <alignment vertical="center" wrapText="1"/>
    </xf>
    <xf numFmtId="0" fontId="18" fillId="2" borderId="0" xfId="26" applyFont="1" applyFill="1" applyAlignment="1">
      <alignment vertical="center" wrapText="1"/>
    </xf>
    <xf numFmtId="0" fontId="4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vertical="center"/>
    </xf>
    <xf numFmtId="0" fontId="22" fillId="2" borderId="0" xfId="0" applyFont="1" applyFill="1" applyAlignment="1">
      <alignment horizontal="right" vertical="center"/>
    </xf>
    <xf numFmtId="0" fontId="22" fillId="2" borderId="0" xfId="0" applyFont="1" applyFill="1" applyAlignment="1">
      <alignment horizontal="center" vertical="center"/>
    </xf>
    <xf numFmtId="0" fontId="22" fillId="2" borderId="2" xfId="0" applyFont="1" applyFill="1" applyBorder="1" applyAlignment="1">
      <alignment horizontal="center" vertical="top"/>
    </xf>
    <xf numFmtId="0" fontId="31" fillId="2" borderId="2" xfId="0" applyFont="1" applyFill="1" applyBorder="1" applyAlignment="1">
      <alignment horizontal="right" vertical="top"/>
    </xf>
    <xf numFmtId="0" fontId="31" fillId="2" borderId="0" xfId="0" applyFont="1" applyFill="1" applyAlignment="1">
      <alignment horizontal="right" vertical="top"/>
    </xf>
    <xf numFmtId="0" fontId="31" fillId="2" borderId="2" xfId="0" applyFont="1" applyFill="1" applyBorder="1" applyAlignment="1">
      <alignment horizontal="center" vertical="top"/>
    </xf>
    <xf numFmtId="0" fontId="22" fillId="2" borderId="0" xfId="0" applyFont="1" applyFill="1" applyAlignment="1">
      <alignment horizontal="center" vertical="center" wrapText="1"/>
    </xf>
    <xf numFmtId="0" fontId="31" fillId="2" borderId="0" xfId="0" applyFont="1" applyFill="1" applyAlignment="1">
      <alignment horizontal="center" vertical="center" wrapText="1"/>
    </xf>
    <xf numFmtId="0" fontId="59" fillId="2" borderId="0" xfId="0" applyFont="1" applyFill="1" applyAlignment="1">
      <alignment horizontal="center" vertical="center" wrapText="1"/>
    </xf>
    <xf numFmtId="0" fontId="59" fillId="2" borderId="0" xfId="0" applyFont="1" applyFill="1" applyAlignment="1">
      <alignment vertical="center" wrapText="1"/>
    </xf>
    <xf numFmtId="168" fontId="24" fillId="2" borderId="0" xfId="3" quotePrefix="1" applyNumberFormat="1" applyFont="1" applyFill="1" applyAlignment="1">
      <alignment horizontal="right" vertical="center"/>
    </xf>
    <xf numFmtId="0" fontId="23" fillId="2" borderId="0" xfId="2" applyFont="1" applyFill="1" applyAlignment="1">
      <alignment horizontal="left" vertical="top"/>
    </xf>
    <xf numFmtId="49" fontId="22" fillId="2" borderId="0" xfId="0" applyNumberFormat="1" applyFont="1" applyFill="1" applyAlignment="1">
      <alignment vertical="center"/>
    </xf>
    <xf numFmtId="168" fontId="24" fillId="2" borderId="5" xfId="2" applyNumberFormat="1" applyFont="1" applyFill="1" applyBorder="1" applyAlignment="1">
      <alignment horizontal="right" vertical="center"/>
    </xf>
    <xf numFmtId="168" fontId="24" fillId="4" borderId="5" xfId="2" applyNumberFormat="1" applyFont="1" applyFill="1" applyBorder="1" applyAlignment="1">
      <alignment horizontal="right" vertical="center"/>
    </xf>
    <xf numFmtId="168" fontId="49" fillId="2" borderId="0" xfId="3" applyNumberFormat="1" applyFont="1" applyFill="1" applyAlignment="1">
      <alignment horizontal="right" vertical="center"/>
    </xf>
    <xf numFmtId="168" fontId="49" fillId="4" borderId="0" xfId="3" applyNumberFormat="1" applyFont="1" applyFill="1" applyAlignment="1">
      <alignment horizontal="right" vertical="center"/>
    </xf>
    <xf numFmtId="0" fontId="16" fillId="2" borderId="0" xfId="0" applyFont="1" applyFill="1" applyAlignment="1">
      <alignment vertical="center"/>
    </xf>
    <xf numFmtId="0" fontId="60" fillId="2" borderId="0" xfId="0" applyFont="1" applyFill="1" applyAlignment="1">
      <alignment vertical="center"/>
    </xf>
    <xf numFmtId="0" fontId="16" fillId="0" borderId="0" xfId="0" applyFont="1" applyAlignment="1">
      <alignment vertical="center"/>
    </xf>
    <xf numFmtId="0" fontId="2" fillId="2" borderId="0" xfId="2" applyFont="1" applyFill="1" applyAlignment="1">
      <alignment vertical="center"/>
    </xf>
    <xf numFmtId="0" fontId="20" fillId="3" borderId="0" xfId="0" applyFont="1" applyFill="1" applyAlignment="1">
      <alignment vertical="center"/>
    </xf>
    <xf numFmtId="0" fontId="49" fillId="2" borderId="0" xfId="2" applyFont="1" applyFill="1" applyAlignment="1">
      <alignment horizontal="left" vertical="center"/>
    </xf>
    <xf numFmtId="0" fontId="22" fillId="2" borderId="0" xfId="2" applyFont="1" applyFill="1" applyAlignment="1">
      <alignment horizontal="left" vertical="center"/>
    </xf>
    <xf numFmtId="49" fontId="61" fillId="2" borderId="0" xfId="1" applyNumberFormat="1" applyFont="1" applyFill="1" applyAlignment="1">
      <alignment horizontal="left" vertical="center"/>
    </xf>
    <xf numFmtId="0" fontId="62" fillId="2" borderId="0" xfId="26" applyFont="1" applyFill="1" applyAlignment="1">
      <alignment vertical="center"/>
    </xf>
    <xf numFmtId="0" fontId="17" fillId="2" borderId="0" xfId="2" quotePrefix="1" applyFont="1" applyFill="1" applyAlignment="1">
      <alignment vertical="top"/>
    </xf>
    <xf numFmtId="0" fontId="18" fillId="2" borderId="0" xfId="2" quotePrefix="1" applyFont="1" applyFill="1" applyAlignment="1">
      <alignment vertical="top"/>
    </xf>
    <xf numFmtId="0" fontId="25" fillId="2" borderId="0" xfId="26" applyFont="1" applyFill="1" applyAlignment="1">
      <alignment horizontal="left" vertical="center"/>
    </xf>
    <xf numFmtId="0" fontId="17" fillId="2" borderId="0" xfId="26" applyFont="1" applyFill="1" applyAlignment="1">
      <alignment horizontal="left" vertical="center"/>
    </xf>
    <xf numFmtId="0" fontId="18" fillId="2" borderId="0" xfId="2" applyFont="1" applyFill="1" applyAlignment="1">
      <alignment horizontal="left" vertical="center"/>
    </xf>
    <xf numFmtId="0" fontId="18" fillId="2" borderId="0" xfId="26" applyFont="1" applyFill="1" applyAlignment="1">
      <alignment horizontal="left" vertical="center"/>
    </xf>
    <xf numFmtId="0" fontId="22" fillId="2" borderId="0" xfId="26" applyFont="1" applyFill="1" applyAlignment="1">
      <alignment horizontal="left" vertical="center"/>
    </xf>
    <xf numFmtId="0" fontId="49" fillId="2" borderId="0" xfId="2" applyFont="1" applyFill="1" applyAlignment="1">
      <alignment horizontal="left" vertical="center"/>
    </xf>
    <xf numFmtId="3" fontId="24" fillId="2" borderId="0" xfId="24" applyNumberFormat="1" applyFont="1" applyFill="1" applyAlignment="1">
      <alignment vertical="center"/>
    </xf>
    <xf numFmtId="3" fontId="24" fillId="2" borderId="5" xfId="0" applyNumberFormat="1" applyFont="1" applyFill="1" applyBorder="1" applyAlignment="1">
      <alignment vertical="center"/>
    </xf>
    <xf numFmtId="3" fontId="22" fillId="0" borderId="0" xfId="0" applyNumberFormat="1" applyFont="1" applyAlignment="1">
      <alignment vertical="center"/>
    </xf>
    <xf numFmtId="43" fontId="24" fillId="2" borderId="0" xfId="24" applyFont="1" applyFill="1" applyAlignment="1">
      <alignment vertical="center"/>
    </xf>
    <xf numFmtId="3" fontId="24" fillId="2" borderId="4" xfId="0" applyNumberFormat="1" applyFont="1" applyFill="1" applyBorder="1" applyAlignment="1">
      <alignment vertical="center"/>
    </xf>
    <xf numFmtId="168" fontId="24" fillId="2" borderId="5" xfId="0" applyNumberFormat="1" applyFont="1" applyFill="1" applyBorder="1" applyAlignment="1">
      <alignment horizontal="right" vertical="center"/>
    </xf>
    <xf numFmtId="168" fontId="24" fillId="4" borderId="5" xfId="2" applyNumberFormat="1" applyFont="1" applyFill="1" applyBorder="1" applyAlignment="1">
      <alignment horizontal="right" vertical="center" wrapText="1"/>
    </xf>
    <xf numFmtId="168" fontId="24" fillId="2" borderId="5" xfId="3" applyNumberFormat="1" applyFont="1" applyFill="1" applyBorder="1" applyAlignment="1">
      <alignment horizontal="right" vertical="center"/>
    </xf>
    <xf numFmtId="168" fontId="49" fillId="2" borderId="0" xfId="0" applyNumberFormat="1" applyFont="1" applyFill="1" applyAlignment="1">
      <alignment horizontal="right" vertical="center"/>
    </xf>
    <xf numFmtId="168" fontId="49" fillId="4" borderId="0" xfId="2" applyNumberFormat="1" applyFont="1" applyFill="1" applyAlignment="1">
      <alignment horizontal="right" vertical="center"/>
    </xf>
    <xf numFmtId="168" fontId="49" fillId="2" borderId="4" xfId="0" applyNumberFormat="1" applyFont="1" applyFill="1" applyBorder="1" applyAlignment="1">
      <alignment horizontal="right" vertical="center"/>
    </xf>
    <xf numFmtId="168" fontId="49" fillId="4" borderId="4" xfId="2" applyNumberFormat="1" applyFont="1" applyFill="1" applyBorder="1" applyAlignment="1">
      <alignment horizontal="right" vertical="center"/>
    </xf>
    <xf numFmtId="168" fontId="49" fillId="2" borderId="4" xfId="2" applyNumberFormat="1" applyFont="1" applyFill="1" applyBorder="1" applyAlignment="1">
      <alignment vertical="center"/>
    </xf>
    <xf numFmtId="168" fontId="49" fillId="4" borderId="4" xfId="2" applyNumberFormat="1" applyFont="1" applyFill="1" applyBorder="1" applyAlignment="1">
      <alignment vertical="center"/>
    </xf>
    <xf numFmtId="168" fontId="49" fillId="2" borderId="0" xfId="2" applyNumberFormat="1" applyFont="1" applyFill="1" applyAlignment="1">
      <alignment vertical="center"/>
    </xf>
    <xf numFmtId="168" fontId="24" fillId="0" borderId="0" xfId="3" applyNumberFormat="1" applyFont="1" applyAlignment="1">
      <alignment horizontal="right" vertical="center"/>
    </xf>
    <xf numFmtId="168" fontId="24" fillId="2" borderId="0" xfId="24" applyNumberFormat="1" applyFont="1" applyFill="1" applyAlignment="1">
      <alignment horizontal="right" vertical="center"/>
    </xf>
    <xf numFmtId="168" fontId="24" fillId="0" borderId="0" xfId="0" applyNumberFormat="1" applyFont="1" applyAlignment="1">
      <alignment horizontal="right" vertical="center"/>
    </xf>
    <xf numFmtId="168" fontId="24" fillId="2" borderId="5" xfId="2" applyNumberFormat="1" applyFont="1" applyFill="1" applyBorder="1" applyAlignment="1">
      <alignment horizontal="right" vertical="center" wrapText="1"/>
    </xf>
    <xf numFmtId="168" fontId="49" fillId="2" borderId="4" xfId="2" applyNumberFormat="1" applyFont="1" applyFill="1" applyBorder="1" applyAlignment="1">
      <alignment horizontal="right" vertical="center"/>
    </xf>
    <xf numFmtId="168" fontId="49" fillId="2" borderId="0" xfId="2" applyNumberFormat="1" applyFont="1" applyFill="1" applyAlignment="1">
      <alignment horizontal="right" vertical="center"/>
    </xf>
    <xf numFmtId="168" fontId="24" fillId="2" borderId="0" xfId="26" applyNumberFormat="1" applyFont="1" applyFill="1" applyAlignment="1">
      <alignment horizontal="right" vertical="center"/>
    </xf>
    <xf numFmtId="168" fontId="49" fillId="2" borderId="4" xfId="3" applyNumberFormat="1" applyFont="1" applyFill="1" applyBorder="1" applyAlignment="1">
      <alignment horizontal="right" vertical="center"/>
    </xf>
    <xf numFmtId="0" fontId="24" fillId="2" borderId="4" xfId="0" applyFont="1" applyFill="1" applyBorder="1" applyAlignment="1">
      <alignment vertical="center"/>
    </xf>
    <xf numFmtId="168" fontId="49" fillId="4" borderId="4" xfId="3" applyNumberFormat="1" applyFont="1" applyFill="1" applyBorder="1" applyAlignment="1">
      <alignment horizontal="right" vertical="center"/>
    </xf>
    <xf numFmtId="168" fontId="24" fillId="0" borderId="0" xfId="3" applyNumberFormat="1" applyFont="1" applyFill="1" applyAlignment="1">
      <alignment horizontal="right" vertical="center"/>
    </xf>
    <xf numFmtId="0" fontId="24" fillId="2" borderId="0" xfId="2" applyFont="1" applyFill="1" applyAlignment="1">
      <alignment horizontal="left" vertical="top"/>
    </xf>
    <xf numFmtId="0" fontId="24" fillId="2" borderId="0" xfId="2" applyFont="1" applyFill="1" applyAlignment="1">
      <alignment horizontal="left" vertical="top" wrapText="1"/>
    </xf>
    <xf numFmtId="0" fontId="23" fillId="2" borderId="0" xfId="2" applyFont="1" applyFill="1" applyAlignment="1">
      <alignment horizontal="left" vertical="top" wrapText="1"/>
    </xf>
    <xf numFmtId="167" fontId="23" fillId="2" borderId="0" xfId="14" applyNumberFormat="1" applyFont="1" applyFill="1" applyAlignment="1">
      <alignment vertical="top" wrapText="1"/>
    </xf>
    <xf numFmtId="0" fontId="26" fillId="2" borderId="0" xfId="2" applyFont="1" applyFill="1" applyAlignment="1">
      <alignment horizontal="left" vertical="top" wrapText="1"/>
    </xf>
    <xf numFmtId="0" fontId="27" fillId="2" borderId="0" xfId="2" applyFont="1" applyFill="1" applyAlignment="1">
      <alignment horizontal="left" vertical="top" wrapText="1"/>
    </xf>
    <xf numFmtId="0" fontId="19" fillId="2" borderId="0" xfId="2" applyFont="1" applyFill="1" applyAlignment="1">
      <alignment horizontal="left" vertical="top" wrapText="1"/>
    </xf>
    <xf numFmtId="0" fontId="22" fillId="2" borderId="0" xfId="1" applyFont="1" applyFill="1" applyAlignment="1">
      <alignment vertical="center"/>
    </xf>
    <xf numFmtId="49" fontId="24" fillId="2" borderId="0" xfId="1" applyNumberFormat="1" applyFont="1" applyFill="1" applyAlignment="1">
      <alignment vertical="center"/>
    </xf>
    <xf numFmtId="49" fontId="28" fillId="2" borderId="0" xfId="0" applyNumberFormat="1" applyFont="1" applyFill="1" applyAlignment="1">
      <alignment vertical="center"/>
    </xf>
    <xf numFmtId="49" fontId="63" fillId="2" borderId="4" xfId="1" applyNumberFormat="1" applyFont="1" applyFill="1" applyBorder="1" applyAlignment="1">
      <alignment horizontal="left" vertical="center"/>
    </xf>
    <xf numFmtId="3" fontId="33" fillId="3" borderId="0" xfId="0" applyNumberFormat="1" applyFont="1" applyFill="1" applyAlignment="1">
      <alignment vertical="center"/>
    </xf>
    <xf numFmtId="0" fontId="22" fillId="2" borderId="0" xfId="26" applyFont="1" applyFill="1" applyAlignment="1">
      <alignment horizontal="left" vertical="center"/>
    </xf>
    <xf numFmtId="4" fontId="22" fillId="2" borderId="0" xfId="26" applyNumberFormat="1" applyFont="1" applyFill="1" applyAlignment="1">
      <alignment horizontal="left" vertical="center"/>
    </xf>
    <xf numFmtId="4" fontId="49" fillId="2" borderId="0" xfId="26" applyNumberFormat="1" applyFont="1" applyFill="1" applyAlignment="1">
      <alignment horizontal="left" vertical="center"/>
    </xf>
    <xf numFmtId="0" fontId="23" fillId="2" borderId="0" xfId="26" applyFont="1" applyFill="1" applyAlignment="1">
      <alignment vertical="center"/>
    </xf>
    <xf numFmtId="0" fontId="49" fillId="2" borderId="0" xfId="26" applyFont="1" applyFill="1" applyAlignment="1">
      <alignment horizontal="left" vertical="center"/>
    </xf>
    <xf numFmtId="168" fontId="24" fillId="2" borderId="0" xfId="2" quotePrefix="1" applyNumberFormat="1" applyFont="1" applyFill="1" applyAlignment="1">
      <alignment horizontal="right" vertical="center"/>
    </xf>
    <xf numFmtId="0" fontId="24" fillId="2" borderId="5" xfId="26" applyFont="1" applyFill="1" applyBorder="1" applyAlignment="1">
      <alignment vertical="center"/>
    </xf>
    <xf numFmtId="3" fontId="22" fillId="2" borderId="5" xfId="0" applyNumberFormat="1" applyFont="1" applyFill="1" applyBorder="1" applyAlignment="1">
      <alignment vertical="center"/>
    </xf>
    <xf numFmtId="0" fontId="23" fillId="2" borderId="5" xfId="2" applyFont="1" applyFill="1" applyBorder="1" applyAlignment="1">
      <alignment vertical="center"/>
    </xf>
    <xf numFmtId="3" fontId="49" fillId="2" borderId="0" xfId="3" applyNumberFormat="1" applyFont="1" applyFill="1" applyAlignment="1">
      <alignment vertical="center"/>
    </xf>
    <xf numFmtId="168" fontId="24" fillId="4" borderId="0" xfId="0" applyNumberFormat="1" applyFont="1" applyFill="1" applyAlignment="1">
      <alignment horizontal="right" vertical="center"/>
    </xf>
    <xf numFmtId="0" fontId="4" fillId="2" borderId="0" xfId="0" applyFont="1" applyFill="1" applyAlignment="1">
      <alignment horizontal="center" vertical="center" wrapText="1"/>
    </xf>
    <xf numFmtId="0" fontId="17" fillId="2" borderId="0" xfId="26" applyFont="1" applyFill="1" applyAlignment="1">
      <alignment horizontal="left" vertical="center"/>
    </xf>
    <xf numFmtId="0" fontId="18" fillId="2" borderId="0" xfId="26" applyFont="1" applyFill="1" applyAlignment="1">
      <alignment horizontal="left" vertical="center"/>
    </xf>
    <xf numFmtId="0" fontId="8" fillId="0" borderId="0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vertical="center"/>
    </xf>
    <xf numFmtId="0" fontId="33" fillId="0" borderId="0" xfId="0" applyFont="1" applyFill="1" applyBorder="1" applyAlignment="1">
      <alignment vertical="top"/>
    </xf>
    <xf numFmtId="0" fontId="33" fillId="0" borderId="0" xfId="0" applyFont="1" applyFill="1" applyBorder="1"/>
    <xf numFmtId="0" fontId="34" fillId="0" borderId="0" xfId="0" applyFont="1" applyFill="1" applyBorder="1" applyAlignment="1">
      <alignment vertical="center"/>
    </xf>
    <xf numFmtId="0" fontId="33" fillId="0" borderId="0" xfId="0" applyFont="1" applyFill="1" applyBorder="1" applyAlignment="1">
      <alignment vertical="center"/>
    </xf>
    <xf numFmtId="0" fontId="37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20" fillId="3" borderId="0" xfId="0" applyFont="1" applyFill="1" applyAlignment="1">
      <alignment horizontal="center" vertical="center"/>
    </xf>
    <xf numFmtId="49" fontId="21" fillId="3" borderId="0" xfId="0" applyNumberFormat="1" applyFont="1" applyFill="1" applyAlignment="1">
      <alignment horizontal="center" vertical="center"/>
    </xf>
    <xf numFmtId="0" fontId="17" fillId="2" borderId="0" xfId="2" quotePrefix="1" applyFont="1" applyFill="1" applyAlignment="1">
      <alignment vertical="top"/>
    </xf>
    <xf numFmtId="0" fontId="20" fillId="3" borderId="0" xfId="2" applyFont="1" applyFill="1" applyAlignment="1">
      <alignment horizontal="left" vertical="center"/>
    </xf>
    <xf numFmtId="0" fontId="21" fillId="3" borderId="0" xfId="2" applyFont="1" applyFill="1" applyAlignment="1">
      <alignment horizontal="left" vertical="center"/>
    </xf>
    <xf numFmtId="0" fontId="18" fillId="2" borderId="0" xfId="2" quotePrefix="1" applyFont="1" applyFill="1" applyAlignment="1">
      <alignment vertical="top"/>
    </xf>
    <xf numFmtId="4" fontId="47" fillId="2" borderId="0" xfId="2" quotePrefix="1" applyNumberFormat="1" applyFont="1" applyFill="1" applyAlignment="1">
      <alignment horizontal="left" vertical="top" wrapText="1"/>
    </xf>
    <xf numFmtId="0" fontId="4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25" fillId="5" borderId="0" xfId="26" applyFont="1" applyFill="1" applyAlignment="1">
      <alignment horizontal="left" vertical="center"/>
    </xf>
    <xf numFmtId="0" fontId="47" fillId="5" borderId="0" xfId="2" applyFont="1" applyFill="1" applyAlignment="1">
      <alignment horizontal="left" vertical="center"/>
    </xf>
    <xf numFmtId="4" fontId="25" fillId="2" borderId="0" xfId="26" applyNumberFormat="1" applyFont="1" applyFill="1" applyAlignment="1">
      <alignment horizontal="left" vertical="center"/>
    </xf>
    <xf numFmtId="4" fontId="49" fillId="2" borderId="0" xfId="2" applyNumberFormat="1" applyFont="1" applyFill="1" applyAlignment="1">
      <alignment horizontal="left" vertical="center"/>
    </xf>
    <xf numFmtId="0" fontId="17" fillId="2" borderId="0" xfId="26" applyFont="1" applyFill="1" applyAlignment="1">
      <alignment horizontal="left" vertical="center"/>
    </xf>
    <xf numFmtId="0" fontId="18" fillId="2" borderId="0" xfId="2" applyFont="1" applyFill="1" applyAlignment="1">
      <alignment horizontal="left" vertical="center"/>
    </xf>
    <xf numFmtId="0" fontId="25" fillId="2" borderId="0" xfId="26" applyFont="1" applyFill="1" applyAlignment="1">
      <alignment horizontal="left" vertical="center"/>
    </xf>
    <xf numFmtId="0" fontId="47" fillId="2" borderId="0" xfId="2" applyFont="1" applyFill="1" applyAlignment="1">
      <alignment horizontal="left" vertical="center"/>
    </xf>
    <xf numFmtId="0" fontId="10" fillId="2" borderId="0" xfId="0" applyFont="1" applyFill="1" applyAlignment="1">
      <alignment horizontal="left" vertical="center" indent="4"/>
    </xf>
    <xf numFmtId="0" fontId="58" fillId="2" borderId="4" xfId="26" applyFont="1" applyFill="1" applyBorder="1" applyAlignment="1">
      <alignment horizontal="left" vertical="center"/>
    </xf>
    <xf numFmtId="0" fontId="58" fillId="2" borderId="4" xfId="2" applyFont="1" applyFill="1" applyBorder="1" applyAlignment="1">
      <alignment horizontal="left" vertical="center"/>
    </xf>
    <xf numFmtId="0" fontId="9" fillId="2" borderId="0" xfId="0" applyFont="1" applyFill="1" applyAlignment="1">
      <alignment horizontal="left" vertical="center" indent="1"/>
    </xf>
    <xf numFmtId="0" fontId="10" fillId="2" borderId="0" xfId="0" applyFont="1" applyFill="1" applyAlignment="1">
      <alignment horizontal="left" vertical="center" indent="1"/>
    </xf>
    <xf numFmtId="3" fontId="4" fillId="2" borderId="0" xfId="0" applyNumberFormat="1" applyFont="1" applyFill="1" applyAlignment="1">
      <alignment horizontal="center" vertical="center"/>
    </xf>
    <xf numFmtId="0" fontId="21" fillId="3" borderId="0" xfId="0" applyFont="1" applyFill="1" applyAlignment="1">
      <alignment horizontal="center" vertical="center"/>
    </xf>
    <xf numFmtId="0" fontId="17" fillId="5" borderId="0" xfId="26" applyFont="1" applyFill="1" applyAlignment="1">
      <alignment horizontal="left" vertical="center"/>
    </xf>
    <xf numFmtId="0" fontId="18" fillId="5" borderId="0" xfId="26" applyFont="1" applyFill="1" applyAlignment="1">
      <alignment horizontal="left" vertical="center"/>
    </xf>
    <xf numFmtId="4" fontId="17" fillId="2" borderId="0" xfId="26" applyNumberFormat="1" applyFont="1" applyFill="1" applyAlignment="1">
      <alignment horizontal="left" vertical="center"/>
    </xf>
    <xf numFmtId="4" fontId="18" fillId="2" borderId="0" xfId="26" applyNumberFormat="1" applyFont="1" applyFill="1" applyAlignment="1">
      <alignment horizontal="left" vertical="center"/>
    </xf>
    <xf numFmtId="0" fontId="18" fillId="2" borderId="0" xfId="26" applyFont="1" applyFill="1" applyAlignment="1">
      <alignment horizontal="left" vertical="center"/>
    </xf>
    <xf numFmtId="3" fontId="18" fillId="2" borderId="4" xfId="3" applyNumberFormat="1" applyFont="1" applyFill="1" applyBorder="1" applyAlignment="1">
      <alignment horizontal="left" vertical="center"/>
    </xf>
    <xf numFmtId="0" fontId="9" fillId="2" borderId="0" xfId="0" applyFont="1" applyFill="1" applyAlignment="1">
      <alignment horizontal="left" vertical="center"/>
    </xf>
    <xf numFmtId="0" fontId="10" fillId="2" borderId="0" xfId="0" applyFont="1" applyFill="1" applyAlignment="1">
      <alignment horizontal="center" vertical="center"/>
    </xf>
    <xf numFmtId="0" fontId="58" fillId="2" borderId="0" xfId="26" applyFont="1" applyFill="1" applyAlignment="1">
      <alignment horizontal="left" vertical="center"/>
    </xf>
    <xf numFmtId="0" fontId="58" fillId="2" borderId="0" xfId="2" applyFont="1" applyFill="1" applyAlignment="1">
      <alignment horizontal="left" vertical="center"/>
    </xf>
    <xf numFmtId="0" fontId="22" fillId="5" borderId="0" xfId="26" applyFont="1" applyFill="1" applyAlignment="1">
      <alignment horizontal="left" vertical="center"/>
    </xf>
    <xf numFmtId="0" fontId="49" fillId="5" borderId="0" xfId="2" applyFont="1" applyFill="1" applyAlignment="1">
      <alignment horizontal="left" vertical="center"/>
    </xf>
    <xf numFmtId="0" fontId="22" fillId="2" borderId="0" xfId="26" applyFont="1" applyFill="1" applyAlignment="1">
      <alignment horizontal="left" vertical="center"/>
    </xf>
    <xf numFmtId="0" fontId="49" fillId="2" borderId="0" xfId="2" applyFont="1" applyFill="1" applyAlignment="1">
      <alignment horizontal="left" vertical="center"/>
    </xf>
    <xf numFmtId="0" fontId="16" fillId="2" borderId="0" xfId="0" applyFont="1" applyFill="1" applyAlignment="1">
      <alignment horizontal="left" vertical="center"/>
    </xf>
    <xf numFmtId="0" fontId="60" fillId="2" borderId="0" xfId="0" applyFont="1" applyFill="1" applyAlignment="1">
      <alignment horizontal="left" vertical="center"/>
    </xf>
    <xf numFmtId="0" fontId="49" fillId="5" borderId="0" xfId="26" applyFont="1" applyFill="1" applyAlignment="1">
      <alignment horizontal="left" vertical="center"/>
    </xf>
    <xf numFmtId="0" fontId="49" fillId="2" borderId="0" xfId="26" applyFont="1" applyFill="1" applyAlignment="1">
      <alignment horizontal="left" vertical="center"/>
    </xf>
    <xf numFmtId="0" fontId="49" fillId="2" borderId="0" xfId="26" applyFont="1" applyFill="1" applyAlignment="1">
      <alignment vertical="center"/>
    </xf>
    <xf numFmtId="4" fontId="22" fillId="2" borderId="0" xfId="26" applyNumberFormat="1" applyFont="1" applyFill="1" applyAlignment="1">
      <alignment horizontal="left" vertical="center"/>
    </xf>
    <xf numFmtId="4" fontId="49" fillId="2" borderId="0" xfId="26" applyNumberFormat="1" applyFont="1" applyFill="1" applyAlignment="1">
      <alignment horizontal="left" vertical="center"/>
    </xf>
    <xf numFmtId="0" fontId="12" fillId="2" borderId="0" xfId="0" applyFont="1" applyFill="1" applyAlignment="1">
      <alignment horizontal="center" vertical="center" wrapText="1"/>
    </xf>
    <xf numFmtId="0" fontId="56" fillId="2" borderId="0" xfId="0" applyFont="1" applyFill="1" applyAlignment="1">
      <alignment horizontal="center" vertical="center" wrapText="1"/>
    </xf>
    <xf numFmtId="0" fontId="60" fillId="2" borderId="0" xfId="0" applyFont="1" applyFill="1" applyAlignment="1">
      <alignment horizontal="left" vertical="center" indent="1"/>
    </xf>
    <xf numFmtId="0" fontId="25" fillId="5" borderId="0" xfId="2" applyFont="1" applyFill="1" applyAlignment="1">
      <alignment horizontal="left" vertical="center"/>
    </xf>
    <xf numFmtId="3" fontId="21" fillId="3" borderId="0" xfId="0" applyNumberFormat="1" applyFont="1" applyFill="1" applyAlignment="1">
      <alignment horizontal="left" vertical="center"/>
    </xf>
    <xf numFmtId="4" fontId="47" fillId="2" borderId="0" xfId="2" applyNumberFormat="1" applyFont="1" applyFill="1" applyAlignment="1">
      <alignment horizontal="left" vertical="center"/>
    </xf>
    <xf numFmtId="0" fontId="12" fillId="0" borderId="0" xfId="0" applyFont="1" applyAlignment="1">
      <alignment horizontal="center" vertical="center" wrapText="1"/>
    </xf>
    <xf numFmtId="3" fontId="20" fillId="3" borderId="0" xfId="2" applyNumberFormat="1" applyFont="1" applyFill="1" applyAlignment="1">
      <alignment horizontal="left" vertical="center"/>
    </xf>
    <xf numFmtId="3" fontId="21" fillId="3" borderId="0" xfId="2" applyNumberFormat="1" applyFont="1" applyFill="1" applyAlignment="1">
      <alignment horizontal="left" vertical="center"/>
    </xf>
    <xf numFmtId="0" fontId="22" fillId="5" borderId="0" xfId="2" applyFont="1" applyFill="1" applyAlignment="1">
      <alignment horizontal="left" vertical="center"/>
    </xf>
    <xf numFmtId="0" fontId="22" fillId="2" borderId="0" xfId="2" applyFont="1" applyFill="1" applyAlignment="1">
      <alignment horizontal="left" vertical="center"/>
    </xf>
    <xf numFmtId="4" fontId="22" fillId="2" borderId="0" xfId="2" applyNumberFormat="1" applyFont="1" applyFill="1" applyAlignment="1">
      <alignment horizontal="left" vertical="center"/>
    </xf>
    <xf numFmtId="0" fontId="20" fillId="0" borderId="0" xfId="0" applyFont="1" applyAlignment="1">
      <alignment horizontal="right" vertical="center"/>
    </xf>
    <xf numFmtId="168" fontId="20" fillId="3" borderId="0" xfId="0" applyNumberFormat="1" applyFont="1" applyFill="1" applyAlignment="1"/>
  </cellXfs>
  <cellStyles count="51">
    <cellStyle name="Comma" xfId="24" builtinId="3"/>
    <cellStyle name="Comma 2" xfId="4" xr:uid="{00000000-0005-0000-0000-000001000000}"/>
    <cellStyle name="Comma 2 2" xfId="5" xr:uid="{00000000-0005-0000-0000-000002000000}"/>
    <cellStyle name="Comma 2 2 2" xfId="27" xr:uid="{00000000-0005-0000-0000-000003000000}"/>
    <cellStyle name="Comma 2 2 2 2" xfId="40" xr:uid="{00000000-0005-0000-0000-000003000000}"/>
    <cellStyle name="Comma 2 3" xfId="28" xr:uid="{00000000-0005-0000-0000-000004000000}"/>
    <cellStyle name="Comma 2 3 2" xfId="41" xr:uid="{00000000-0005-0000-0000-000004000000}"/>
    <cellStyle name="Comma 3" xfId="6" xr:uid="{00000000-0005-0000-0000-000005000000}"/>
    <cellStyle name="Comma 3 2" xfId="29" xr:uid="{00000000-0005-0000-0000-000006000000}"/>
    <cellStyle name="Comma 3 2 2" xfId="42" xr:uid="{00000000-0005-0000-0000-000006000000}"/>
    <cellStyle name="Comma 4" xfId="7" xr:uid="{00000000-0005-0000-0000-000007000000}"/>
    <cellStyle name="Comma 4 2" xfId="30" xr:uid="{00000000-0005-0000-0000-000008000000}"/>
    <cellStyle name="Comma 4 2 2" xfId="43" xr:uid="{00000000-0005-0000-0000-000008000000}"/>
    <cellStyle name="Comma 5" xfId="8" xr:uid="{00000000-0005-0000-0000-000009000000}"/>
    <cellStyle name="Comma 5 2" xfId="31" xr:uid="{00000000-0005-0000-0000-00000A000000}"/>
    <cellStyle name="Comma 5 2 2" xfId="44" xr:uid="{00000000-0005-0000-0000-00000A000000}"/>
    <cellStyle name="Comma 6" xfId="9" xr:uid="{00000000-0005-0000-0000-00000B000000}"/>
    <cellStyle name="Comma 6 2" xfId="10" xr:uid="{00000000-0005-0000-0000-00000C000000}"/>
    <cellStyle name="Comma 6 2 2" xfId="11" xr:uid="{00000000-0005-0000-0000-00000D000000}"/>
    <cellStyle name="Comma 6 2 2 2" xfId="32" xr:uid="{00000000-0005-0000-0000-00000E000000}"/>
    <cellStyle name="Comma 6 2 2 2 2" xfId="45" xr:uid="{00000000-0005-0000-0000-00000E000000}"/>
    <cellStyle name="Comma 6 2 3" xfId="33" xr:uid="{00000000-0005-0000-0000-00000F000000}"/>
    <cellStyle name="Comma 6 2 3 2" xfId="46" xr:uid="{00000000-0005-0000-0000-00000F000000}"/>
    <cellStyle name="Comma 6 3" xfId="12" xr:uid="{00000000-0005-0000-0000-000010000000}"/>
    <cellStyle name="Comma 6 3 2" xfId="13" xr:uid="{00000000-0005-0000-0000-000011000000}"/>
    <cellStyle name="Comma 6 3 2 2" xfId="34" xr:uid="{00000000-0005-0000-0000-000012000000}"/>
    <cellStyle name="Comma 6 3 2 2 2" xfId="47" xr:uid="{00000000-0005-0000-0000-000012000000}"/>
    <cellStyle name="Comma 6 3 3" xfId="35" xr:uid="{00000000-0005-0000-0000-000013000000}"/>
    <cellStyle name="Comma 6 3 3 2" xfId="48" xr:uid="{00000000-0005-0000-0000-000013000000}"/>
    <cellStyle name="Comma 6 4" xfId="36" xr:uid="{00000000-0005-0000-0000-000014000000}"/>
    <cellStyle name="Comma 6 4 2" xfId="49" xr:uid="{00000000-0005-0000-0000-000014000000}"/>
    <cellStyle name="Comma 7" xfId="38" xr:uid="{00000000-0005-0000-0000-000053000000}"/>
    <cellStyle name="Comma 7 2" xfId="50" xr:uid="{00000000-0005-0000-0000-000053000000}"/>
    <cellStyle name="Comma 8" xfId="39" xr:uid="{00000000-0005-0000-0000-000054000000}"/>
    <cellStyle name="Normal" xfId="0" builtinId="0"/>
    <cellStyle name="Normal 2" xfId="14" xr:uid="{00000000-0005-0000-0000-000016000000}"/>
    <cellStyle name="Normal 2 2" xfId="1" xr:uid="{00000000-0005-0000-0000-000017000000}"/>
    <cellStyle name="Normal 3" xfId="15" xr:uid="{00000000-0005-0000-0000-000018000000}"/>
    <cellStyle name="Normal 3 2" xfId="2" xr:uid="{00000000-0005-0000-0000-000019000000}"/>
    <cellStyle name="Normal 3 2 2" xfId="16" xr:uid="{00000000-0005-0000-0000-00001A000000}"/>
    <cellStyle name="Normal 3 2 2 2" xfId="17" xr:uid="{00000000-0005-0000-0000-00001B000000}"/>
    <cellStyle name="Normal 3 2 3" xfId="18" xr:uid="{00000000-0005-0000-0000-00001C000000}"/>
    <cellStyle name="Normal 3 2 3 2" xfId="19" xr:uid="{00000000-0005-0000-0000-00001D000000}"/>
    <cellStyle name="Normal 3 2 9" xfId="26" xr:uid="{00000000-0005-0000-0000-00001E000000}"/>
    <cellStyle name="Normal 3 3" xfId="37" xr:uid="{00000000-0005-0000-0000-00001F000000}"/>
    <cellStyle name="Normal 4" xfId="3" xr:uid="{00000000-0005-0000-0000-000020000000}"/>
    <cellStyle name="Normal 5" xfId="20" xr:uid="{00000000-0005-0000-0000-000021000000}"/>
    <cellStyle name="Normal 51" xfId="21" xr:uid="{00000000-0005-0000-0000-000022000000}"/>
    <cellStyle name="Normal_Table 3.2" xfId="25" xr:uid="{00000000-0005-0000-0000-000023000000}"/>
    <cellStyle name="Percent 2" xfId="22" xr:uid="{00000000-0005-0000-0000-000024000000}"/>
    <cellStyle name="Percent 3" xfId="23" xr:uid="{00000000-0005-0000-0000-000025000000}"/>
  </cellStyles>
  <dxfs count="0"/>
  <tableStyles count="0" defaultTableStyle="TableStyleMedium2" defaultPivotStyle="PivotStyleLight16"/>
  <colors>
    <mruColors>
      <color rgb="FF3E1E68"/>
      <color rgb="FFC3A8E6"/>
      <color rgb="FFEDEDED"/>
      <color rgb="FFC5E3C8"/>
      <color rgb="FFADDBC9"/>
      <color rgb="FF008B8B"/>
      <color rgb="FFFFF7D4"/>
      <color rgb="FFB02E5C"/>
      <color rgb="FF00FFCC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1.58.41\fa%20unit\AppData\Local\Microsoft\Windows\Temporary%20Internet%20Files\Content.Outlook\5LSM61JT\Copy%20of%2081f2084716894_5481DI_201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1.58.41\fa%20unit\KERJA%20BULANAN\BULAN%20NOVEMBER\CDIS\CDIS%20IMF%20TEMPLATE%20(TAMBAH%20COUNTRY)\83dc3841098a6_5481DI_201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Index Page"/>
      <sheetName val="Inward"/>
      <sheetName val="Outward"/>
      <sheetName val="Report Form"/>
    </sheetNames>
    <sheetDataSet>
      <sheetData sheetId="0" refreshError="1"/>
      <sheetData sheetId="1">
        <row r="4">
          <cell r="E4" t="str">
            <v>Malaysia</v>
          </cell>
          <cell r="G4" t="str">
            <v>548</v>
          </cell>
        </row>
        <row r="5">
          <cell r="G5" t="str">
            <v>XDC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Coverpage"/>
      <sheetName val="Coverpage_TS"/>
      <sheetName val="BUControlSheet"/>
      <sheetName val="Control"/>
      <sheetName val="Control_TS"/>
      <sheetName val="Inward"/>
      <sheetName val="Outward"/>
      <sheetName val="Inward_TS"/>
      <sheetName val="Outward_TS"/>
      <sheetName val="ValidationSheet"/>
      <sheetName val="Report Form"/>
      <sheetName val="Inward-DL"/>
      <sheetName val="Outward-DL"/>
      <sheetName val="Coverpage-DL"/>
    </sheetNames>
    <sheetDataSet>
      <sheetData sheetId="0"/>
      <sheetData sheetId="1"/>
      <sheetData sheetId="2"/>
      <sheetData sheetId="3"/>
      <sheetData sheetId="4">
        <row r="28">
          <cell r="B28">
            <v>548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A37A80-3965-4805-B151-4D9C50AF1705}">
  <sheetPr>
    <tabColor rgb="FFFFFF00"/>
  </sheetPr>
  <dimension ref="A1:X24"/>
  <sheetViews>
    <sheetView zoomScaleNormal="100" zoomScaleSheetLayoutView="110" workbookViewId="0">
      <selection activeCell="J14" sqref="J14"/>
    </sheetView>
  </sheetViews>
  <sheetFormatPr defaultColWidth="9.140625" defaultRowHeight="15" x14ac:dyDescent="0.25"/>
  <cols>
    <col min="1" max="1" width="1.5703125" customWidth="1"/>
    <col min="2" max="2" width="2.7109375" customWidth="1"/>
    <col min="3" max="3" width="4.42578125" customWidth="1"/>
    <col min="4" max="4" width="25" customWidth="1"/>
    <col min="5" max="5" width="14.28515625" customWidth="1"/>
    <col min="6" max="7" width="10.7109375" customWidth="1"/>
    <col min="8" max="8" width="14.28515625" customWidth="1"/>
    <col min="9" max="10" width="10.7109375" customWidth="1"/>
    <col min="11" max="11" width="3.42578125" customWidth="1"/>
    <col min="12" max="13" width="1.7109375" customWidth="1"/>
    <col min="14" max="14" width="1.42578125" customWidth="1"/>
    <col min="15" max="15" width="14.28515625" customWidth="1"/>
    <col min="16" max="17" width="10.7109375" customWidth="1"/>
    <col min="18" max="18" width="14.28515625" customWidth="1"/>
    <col min="19" max="20" width="10.7109375" customWidth="1"/>
    <col min="21" max="21" width="1.7109375" customWidth="1"/>
    <col min="22" max="22" width="2.7109375" customWidth="1"/>
    <col min="23" max="23" width="4.42578125" customWidth="1"/>
    <col min="24" max="24" width="25" customWidth="1"/>
    <col min="25" max="25" width="9.140625" customWidth="1"/>
  </cols>
  <sheetData>
    <row r="1" spans="1:24" ht="24" customHeight="1" x14ac:dyDescent="0.25">
      <c r="A1" s="526" t="s">
        <v>199</v>
      </c>
      <c r="B1" s="526"/>
      <c r="C1" s="526"/>
      <c r="D1" s="526"/>
      <c r="E1" s="526"/>
      <c r="F1" s="526"/>
      <c r="G1" s="526"/>
      <c r="H1" s="526"/>
      <c r="I1" s="526"/>
      <c r="J1" s="526"/>
      <c r="K1" s="526"/>
      <c r="L1" s="1"/>
      <c r="M1" s="1"/>
      <c r="N1" s="527" t="s">
        <v>200</v>
      </c>
      <c r="O1" s="527"/>
      <c r="P1" s="527"/>
      <c r="Q1" s="527"/>
      <c r="R1" s="527"/>
      <c r="S1" s="527"/>
      <c r="T1" s="527"/>
      <c r="U1" s="527"/>
      <c r="V1" s="527"/>
      <c r="W1" s="527"/>
      <c r="X1" s="527"/>
    </row>
    <row r="2" spans="1:24" ht="20.25" customHeight="1" x14ac:dyDescent="0.25">
      <c r="A2" s="528" t="s">
        <v>60</v>
      </c>
      <c r="B2" s="528"/>
      <c r="C2" s="528"/>
      <c r="D2" s="528"/>
      <c r="E2" s="528">
        <v>2016</v>
      </c>
      <c r="F2" s="528"/>
      <c r="G2" s="528"/>
      <c r="H2" s="528">
        <v>2017</v>
      </c>
      <c r="I2" s="528"/>
      <c r="J2" s="528"/>
      <c r="K2" s="239"/>
      <c r="L2" s="20"/>
      <c r="M2" s="20"/>
      <c r="N2" s="239"/>
      <c r="O2" s="528">
        <v>2018</v>
      </c>
      <c r="P2" s="528"/>
      <c r="Q2" s="528"/>
      <c r="R2" s="528">
        <v>2019</v>
      </c>
      <c r="S2" s="528"/>
      <c r="T2" s="528"/>
      <c r="U2" s="239"/>
      <c r="V2" s="529" t="s">
        <v>59</v>
      </c>
      <c r="W2" s="529"/>
      <c r="X2" s="529"/>
    </row>
    <row r="3" spans="1:24" ht="3" customHeight="1" x14ac:dyDescent="0.25">
      <c r="A3" s="79"/>
      <c r="B3" s="79"/>
      <c r="C3" s="79"/>
      <c r="D3" s="79"/>
      <c r="E3" s="79"/>
      <c r="F3" s="79"/>
      <c r="G3" s="79"/>
      <c r="H3" s="79"/>
      <c r="I3" s="79"/>
      <c r="J3" s="79"/>
      <c r="K3" s="20"/>
      <c r="L3" s="20"/>
      <c r="M3" s="20"/>
      <c r="N3" s="20"/>
      <c r="O3" s="79"/>
      <c r="P3" s="79"/>
      <c r="Q3" s="79"/>
      <c r="R3" s="79"/>
      <c r="S3" s="79"/>
      <c r="T3" s="79"/>
      <c r="U3" s="20"/>
      <c r="V3" s="139"/>
      <c r="W3" s="139"/>
      <c r="X3" s="139"/>
    </row>
    <row r="4" spans="1:24" ht="65.099999999999994" customHeight="1" thickBot="1" x14ac:dyDescent="0.3">
      <c r="A4" s="188"/>
      <c r="B4" s="244"/>
      <c r="C4" s="188"/>
      <c r="D4" s="244"/>
      <c r="E4" s="189" t="s">
        <v>108</v>
      </c>
      <c r="F4" s="248" t="s">
        <v>109</v>
      </c>
      <c r="G4" s="189" t="s">
        <v>110</v>
      </c>
      <c r="H4" s="248" t="s">
        <v>108</v>
      </c>
      <c r="I4" s="189" t="s">
        <v>109</v>
      </c>
      <c r="J4" s="248" t="s">
        <v>110</v>
      </c>
      <c r="K4" s="80"/>
      <c r="L4" s="80"/>
      <c r="M4" s="80"/>
      <c r="N4" s="80"/>
      <c r="O4" s="248" t="s">
        <v>108</v>
      </c>
      <c r="P4" s="248" t="s">
        <v>109</v>
      </c>
      <c r="Q4" s="248" t="s">
        <v>110</v>
      </c>
      <c r="R4" s="248" t="s">
        <v>108</v>
      </c>
      <c r="S4" s="248" t="s">
        <v>109</v>
      </c>
      <c r="T4" s="189" t="s">
        <v>110</v>
      </c>
      <c r="U4" s="252"/>
      <c r="V4" s="250"/>
      <c r="W4" s="250"/>
      <c r="X4" s="250"/>
    </row>
    <row r="5" spans="1:24" ht="9.75" customHeight="1" x14ac:dyDescent="0.25">
      <c r="A5" s="245"/>
      <c r="B5" s="153"/>
      <c r="C5" s="245"/>
      <c r="D5" s="153"/>
      <c r="E5" s="246"/>
      <c r="F5" s="247"/>
      <c r="G5" s="253"/>
      <c r="H5" s="7"/>
      <c r="I5" s="246"/>
      <c r="J5" s="258"/>
      <c r="K5" s="249"/>
      <c r="L5" s="7"/>
      <c r="M5" s="7"/>
      <c r="N5" s="246"/>
      <c r="O5" s="153"/>
      <c r="P5" s="153"/>
      <c r="Q5" s="258"/>
      <c r="R5" s="153"/>
      <c r="S5" s="153"/>
      <c r="T5" s="253"/>
      <c r="U5" s="247"/>
      <c r="V5" s="247"/>
      <c r="W5" s="251"/>
      <c r="X5" s="251"/>
    </row>
    <row r="6" spans="1:24" ht="33.75" customHeight="1" x14ac:dyDescent="0.25">
      <c r="A6" s="12"/>
      <c r="B6" s="533" t="s">
        <v>107</v>
      </c>
      <c r="C6" s="533"/>
      <c r="D6" s="533"/>
      <c r="E6" s="204">
        <v>-746.00985991999994</v>
      </c>
      <c r="F6" s="204">
        <v>-477.86095954999996</v>
      </c>
      <c r="G6" s="254">
        <v>-1223.8708194699998</v>
      </c>
      <c r="H6" s="204">
        <v>-626.38579988000015</v>
      </c>
      <c r="I6" s="204">
        <v>-587.19644982</v>
      </c>
      <c r="J6" s="254">
        <v>-1213.5822497000001</v>
      </c>
      <c r="K6" s="184"/>
      <c r="L6" s="24"/>
      <c r="M6" s="24"/>
      <c r="N6" s="184"/>
      <c r="O6" s="204">
        <v>3148.36541549</v>
      </c>
      <c r="P6" s="204">
        <v>-477.90035182999964</v>
      </c>
      <c r="Q6" s="254">
        <v>2670.4650636600004</v>
      </c>
      <c r="R6" s="216">
        <v>138.55887954999946</v>
      </c>
      <c r="S6" s="216">
        <v>1195.3475318999999</v>
      </c>
      <c r="T6" s="259">
        <v>1333.9064114499993</v>
      </c>
      <c r="U6" s="25"/>
      <c r="V6" s="534" t="s">
        <v>142</v>
      </c>
      <c r="W6" s="534"/>
      <c r="X6" s="534"/>
    </row>
    <row r="7" spans="1:24" ht="33.75" customHeight="1" x14ac:dyDescent="0.25">
      <c r="A7" s="13"/>
      <c r="B7" s="530" t="s">
        <v>39</v>
      </c>
      <c r="C7" s="530"/>
      <c r="D7" s="530"/>
      <c r="E7" s="211">
        <v>-4759.0475005300013</v>
      </c>
      <c r="F7" s="211">
        <v>-3756.4466666800022</v>
      </c>
      <c r="G7" s="255">
        <v>-8515.4941672100031</v>
      </c>
      <c r="H7" s="211">
        <v>-1767.6068378500001</v>
      </c>
      <c r="I7" s="211">
        <v>-770.6822550299994</v>
      </c>
      <c r="J7" s="255">
        <v>-2538.2890928799998</v>
      </c>
      <c r="K7" s="184"/>
      <c r="L7" s="24"/>
      <c r="M7" s="24"/>
      <c r="N7" s="184"/>
      <c r="O7" s="211">
        <v>-2610.28637514</v>
      </c>
      <c r="P7" s="211">
        <v>-7260.7228879700006</v>
      </c>
      <c r="Q7" s="255">
        <v>-9871.0092631100015</v>
      </c>
      <c r="R7" s="217">
        <v>-2416.84441122</v>
      </c>
      <c r="S7" s="217">
        <v>-9258.6852637700013</v>
      </c>
      <c r="T7" s="260">
        <v>-11675.529674990001</v>
      </c>
      <c r="U7" s="25"/>
      <c r="V7" s="534" t="s">
        <v>49</v>
      </c>
      <c r="W7" s="534"/>
      <c r="X7" s="534"/>
    </row>
    <row r="8" spans="1:24" ht="34.5" customHeight="1" x14ac:dyDescent="0.25">
      <c r="A8" s="13"/>
      <c r="B8" s="530" t="s">
        <v>40</v>
      </c>
      <c r="C8" s="530"/>
      <c r="D8" s="530"/>
      <c r="E8" s="211">
        <v>-4613.6837873699997</v>
      </c>
      <c r="F8" s="211">
        <v>-83.393114020002031</v>
      </c>
      <c r="G8" s="255">
        <v>-4697.0769013900017</v>
      </c>
      <c r="H8" s="211">
        <v>-2149.7214445500003</v>
      </c>
      <c r="I8" s="211">
        <v>23.324318150002</v>
      </c>
      <c r="J8" s="255">
        <v>-2126.3971263999983</v>
      </c>
      <c r="K8" s="24"/>
      <c r="L8" s="24"/>
      <c r="M8" s="24"/>
      <c r="N8" s="24"/>
      <c r="O8" s="211">
        <v>-649.67025874999945</v>
      </c>
      <c r="P8" s="211">
        <v>416.09143896999922</v>
      </c>
      <c r="Q8" s="255">
        <v>-233.57881978000023</v>
      </c>
      <c r="R8" s="217">
        <v>-773.22314375000008</v>
      </c>
      <c r="S8" s="217">
        <v>-916.83323741000095</v>
      </c>
      <c r="T8" s="260">
        <v>-1690.0563811600009</v>
      </c>
      <c r="U8" s="28"/>
      <c r="V8" s="534" t="s">
        <v>50</v>
      </c>
      <c r="W8" s="534"/>
      <c r="X8" s="534"/>
    </row>
    <row r="9" spans="1:24" ht="31.5" customHeight="1" x14ac:dyDescent="0.25">
      <c r="A9" s="13"/>
      <c r="B9" s="399"/>
      <c r="C9" s="492">
        <v>3.1</v>
      </c>
      <c r="D9" s="493" t="s">
        <v>41</v>
      </c>
      <c r="E9" s="218">
        <v>-28.482846440000031</v>
      </c>
      <c r="F9" s="218">
        <v>-178.57805521999998</v>
      </c>
      <c r="G9" s="261">
        <v>-207.06090166000004</v>
      </c>
      <c r="H9" s="218">
        <v>-17.565090829999985</v>
      </c>
      <c r="I9" s="218">
        <v>-38.95421713000011</v>
      </c>
      <c r="J9" s="261">
        <v>-56.519307960000091</v>
      </c>
      <c r="K9" s="32"/>
      <c r="L9" s="25"/>
      <c r="M9" s="25"/>
      <c r="N9" s="32"/>
      <c r="O9" s="218">
        <v>137.93126757999994</v>
      </c>
      <c r="P9" s="218">
        <v>254.44160525000001</v>
      </c>
      <c r="Q9" s="261">
        <v>392.37287282999995</v>
      </c>
      <c r="R9" s="218">
        <v>-211.60818194000001</v>
      </c>
      <c r="S9" s="218">
        <v>-32.167573060000095</v>
      </c>
      <c r="T9" s="261">
        <v>-243.77575500000012</v>
      </c>
      <c r="U9" s="400"/>
      <c r="V9" s="401"/>
      <c r="W9" s="443">
        <v>3.1</v>
      </c>
      <c r="X9" s="46" t="s">
        <v>51</v>
      </c>
    </row>
    <row r="10" spans="1:24" ht="31.5" customHeight="1" x14ac:dyDescent="0.25">
      <c r="A10" s="13"/>
      <c r="B10" s="399"/>
      <c r="C10" s="492">
        <v>3.2</v>
      </c>
      <c r="D10" s="35" t="s">
        <v>163</v>
      </c>
      <c r="E10" s="218">
        <v>20.961605999999989</v>
      </c>
      <c r="F10" s="218">
        <v>20.786992720000001</v>
      </c>
      <c r="G10" s="261">
        <v>41.74859871999999</v>
      </c>
      <c r="H10" s="218">
        <v>57.644932880000034</v>
      </c>
      <c r="I10" s="218">
        <v>241.32468045000005</v>
      </c>
      <c r="J10" s="261">
        <v>298.96961333000007</v>
      </c>
      <c r="K10" s="36"/>
      <c r="L10" s="25"/>
      <c r="M10" s="25"/>
      <c r="N10" s="36"/>
      <c r="O10" s="218">
        <v>-24.922127759999871</v>
      </c>
      <c r="P10" s="218">
        <v>-161.15681738000004</v>
      </c>
      <c r="Q10" s="261">
        <v>-186.07894513999992</v>
      </c>
      <c r="R10" s="218">
        <v>-187.39038518000001</v>
      </c>
      <c r="S10" s="218">
        <v>-160.19650763000004</v>
      </c>
      <c r="T10" s="261">
        <v>-347.58689281000005</v>
      </c>
      <c r="U10" s="25"/>
      <c r="V10" s="401"/>
      <c r="W10" s="494" t="s">
        <v>171</v>
      </c>
      <c r="X10" s="46" t="s">
        <v>172</v>
      </c>
    </row>
    <row r="11" spans="1:24" ht="31.5" customHeight="1" x14ac:dyDescent="0.25">
      <c r="A11" s="402"/>
      <c r="B11" s="399"/>
      <c r="C11" s="493" t="s">
        <v>164</v>
      </c>
      <c r="D11" s="493" t="s">
        <v>165</v>
      </c>
      <c r="E11" s="218">
        <v>-466.48997932999998</v>
      </c>
      <c r="F11" s="218">
        <v>-233.33003582999993</v>
      </c>
      <c r="G11" s="261">
        <v>-699.82001515999991</v>
      </c>
      <c r="H11" s="218">
        <v>0.27151640000001365</v>
      </c>
      <c r="I11" s="218">
        <v>128.39042882000001</v>
      </c>
      <c r="J11" s="261">
        <v>128.66194522000004</v>
      </c>
      <c r="K11" s="36"/>
      <c r="L11" s="32"/>
      <c r="M11" s="32"/>
      <c r="N11" s="36"/>
      <c r="O11" s="218">
        <v>-36.954068079999985</v>
      </c>
      <c r="P11" s="218">
        <v>7.9886799500000061</v>
      </c>
      <c r="Q11" s="261">
        <v>-28.965388129999976</v>
      </c>
      <c r="R11" s="218">
        <v>-50.343069039999989</v>
      </c>
      <c r="S11" s="218">
        <v>75.116283079999988</v>
      </c>
      <c r="T11" s="261">
        <v>24.773214039999999</v>
      </c>
      <c r="U11" s="32"/>
      <c r="V11" s="401"/>
      <c r="W11" s="443">
        <v>3.3</v>
      </c>
      <c r="X11" s="495" t="s">
        <v>173</v>
      </c>
    </row>
    <row r="12" spans="1:24" ht="42" customHeight="1" x14ac:dyDescent="0.25">
      <c r="A12" s="402"/>
      <c r="B12" s="399"/>
      <c r="C12" s="492">
        <v>3.4</v>
      </c>
      <c r="D12" s="35" t="s">
        <v>166</v>
      </c>
      <c r="E12" s="218">
        <v>-3463.7799192100006</v>
      </c>
      <c r="F12" s="218">
        <v>-381.34632406999981</v>
      </c>
      <c r="G12" s="261">
        <v>-3845.1262432800004</v>
      </c>
      <c r="H12" s="218">
        <v>-809.3999580200001</v>
      </c>
      <c r="I12" s="218">
        <v>674.77318545999992</v>
      </c>
      <c r="J12" s="261">
        <v>-134.62677256000021</v>
      </c>
      <c r="K12" s="36"/>
      <c r="L12" s="25"/>
      <c r="M12" s="25"/>
      <c r="N12" s="36"/>
      <c r="O12" s="218">
        <v>-559.19342110000014</v>
      </c>
      <c r="P12" s="218">
        <v>121.2344461499997</v>
      </c>
      <c r="Q12" s="261">
        <v>-437.95897495000042</v>
      </c>
      <c r="R12" s="218">
        <v>395.08620236000013</v>
      </c>
      <c r="S12" s="218">
        <v>-255.09391417000015</v>
      </c>
      <c r="T12" s="261">
        <v>139.99228818999995</v>
      </c>
      <c r="U12" s="32"/>
      <c r="V12" s="401"/>
      <c r="W12" s="494" t="s">
        <v>174</v>
      </c>
      <c r="X12" s="495" t="s">
        <v>175</v>
      </c>
    </row>
    <row r="13" spans="1:24" ht="42" customHeight="1" x14ac:dyDescent="0.25">
      <c r="A13" s="402"/>
      <c r="B13" s="399"/>
      <c r="C13" s="493" t="s">
        <v>167</v>
      </c>
      <c r="D13" s="35" t="s">
        <v>42</v>
      </c>
      <c r="E13" s="218">
        <v>-249.68038255999997</v>
      </c>
      <c r="F13" s="218">
        <v>-320.12624737999965</v>
      </c>
      <c r="G13" s="261">
        <v>-569.80662993999965</v>
      </c>
      <c r="H13" s="218">
        <v>-882.36740013999997</v>
      </c>
      <c r="I13" s="218">
        <v>126.8721729899999</v>
      </c>
      <c r="J13" s="261">
        <v>-755.49522715000012</v>
      </c>
      <c r="K13" s="36"/>
      <c r="L13" s="25"/>
      <c r="M13" s="25"/>
      <c r="N13" s="36"/>
      <c r="O13" s="218">
        <v>-11.247407460000009</v>
      </c>
      <c r="P13" s="218">
        <v>105.10196127000012</v>
      </c>
      <c r="Q13" s="261">
        <v>93.854553810000112</v>
      </c>
      <c r="R13" s="218">
        <v>-781.1656816000002</v>
      </c>
      <c r="S13" s="218">
        <v>37.005148320000082</v>
      </c>
      <c r="T13" s="261">
        <v>-744.16053327999998</v>
      </c>
      <c r="U13" s="32"/>
      <c r="V13" s="401"/>
      <c r="W13" s="494" t="s">
        <v>167</v>
      </c>
      <c r="X13" s="495" t="s">
        <v>52</v>
      </c>
    </row>
    <row r="14" spans="1:24" ht="42" customHeight="1" x14ac:dyDescent="0.25">
      <c r="A14" s="402"/>
      <c r="B14" s="399"/>
      <c r="C14" s="492">
        <v>3.6</v>
      </c>
      <c r="D14" s="35" t="s">
        <v>168</v>
      </c>
      <c r="E14" s="218">
        <v>-284.45611618000004</v>
      </c>
      <c r="F14" s="218">
        <v>91.29852434000037</v>
      </c>
      <c r="G14" s="261">
        <v>-193.15759183999967</v>
      </c>
      <c r="H14" s="218">
        <v>-490.28011396000011</v>
      </c>
      <c r="I14" s="218">
        <v>-853.39346550000016</v>
      </c>
      <c r="J14" s="261">
        <v>-1343.6735794600004</v>
      </c>
      <c r="K14" s="36"/>
      <c r="L14" s="25"/>
      <c r="M14" s="25"/>
      <c r="N14" s="36"/>
      <c r="O14" s="218">
        <v>-126.21305873000006</v>
      </c>
      <c r="P14" s="218">
        <v>26.706890739999952</v>
      </c>
      <c r="Q14" s="261">
        <v>-99.506167990000108</v>
      </c>
      <c r="R14" s="218">
        <v>-22.561354230000049</v>
      </c>
      <c r="S14" s="218">
        <v>-301.94835214999989</v>
      </c>
      <c r="T14" s="261">
        <v>-324.50970637999995</v>
      </c>
      <c r="U14" s="32"/>
      <c r="V14" s="401"/>
      <c r="W14" s="443">
        <v>3.6</v>
      </c>
      <c r="X14" s="495" t="s">
        <v>176</v>
      </c>
    </row>
    <row r="15" spans="1:24" ht="48" customHeight="1" x14ac:dyDescent="0.25">
      <c r="A15" s="9"/>
      <c r="B15" s="399"/>
      <c r="C15" s="493" t="s">
        <v>169</v>
      </c>
      <c r="D15" s="35" t="s">
        <v>170</v>
      </c>
      <c r="E15" s="218">
        <v>-141.75614964999997</v>
      </c>
      <c r="F15" s="218">
        <v>917.90203141999962</v>
      </c>
      <c r="G15" s="261">
        <v>776.14588176999962</v>
      </c>
      <c r="H15" s="218">
        <v>-8.0253308800000411</v>
      </c>
      <c r="I15" s="218">
        <v>-255.68846693999978</v>
      </c>
      <c r="J15" s="261">
        <v>-263.71379781999985</v>
      </c>
      <c r="K15" s="32"/>
      <c r="L15" s="25"/>
      <c r="M15" s="25"/>
      <c r="N15" s="32"/>
      <c r="O15" s="218">
        <v>-29.071443200000051</v>
      </c>
      <c r="P15" s="218">
        <v>61.774672990000013</v>
      </c>
      <c r="Q15" s="261">
        <v>32.703229789999966</v>
      </c>
      <c r="R15" s="219">
        <v>84.759325880000077</v>
      </c>
      <c r="S15" s="219">
        <v>-279.5483218</v>
      </c>
      <c r="T15" s="262">
        <v>-194.78899591999993</v>
      </c>
      <c r="U15" s="400"/>
      <c r="V15" s="401"/>
      <c r="W15" s="494" t="s">
        <v>169</v>
      </c>
      <c r="X15" s="495" t="s">
        <v>177</v>
      </c>
    </row>
    <row r="16" spans="1:24" ht="33.75" customHeight="1" x14ac:dyDescent="0.25">
      <c r="A16" s="9"/>
      <c r="B16" s="530" t="s">
        <v>43</v>
      </c>
      <c r="C16" s="530"/>
      <c r="D16" s="530"/>
      <c r="E16" s="211">
        <v>405.91562471999998</v>
      </c>
      <c r="F16" s="211">
        <v>-144.80195085000025</v>
      </c>
      <c r="G16" s="255">
        <v>261.11367386999973</v>
      </c>
      <c r="H16" s="211">
        <v>411.8979223</v>
      </c>
      <c r="I16" s="211">
        <v>-845.96990727000002</v>
      </c>
      <c r="J16" s="255">
        <v>-434.07198497000002</v>
      </c>
      <c r="K16" s="32"/>
      <c r="L16" s="24"/>
      <c r="M16" s="24"/>
      <c r="N16" s="32"/>
      <c r="O16" s="211">
        <v>570.31964303000018</v>
      </c>
      <c r="P16" s="211">
        <v>184.49079200999986</v>
      </c>
      <c r="Q16" s="255">
        <v>754.81043504000002</v>
      </c>
      <c r="R16" s="217">
        <v>-255.19930511999996</v>
      </c>
      <c r="S16" s="217">
        <v>-476.75153606999982</v>
      </c>
      <c r="T16" s="260">
        <v>-731.95084118999978</v>
      </c>
      <c r="U16" s="24"/>
      <c r="V16" s="459" t="s">
        <v>53</v>
      </c>
      <c r="W16" s="140"/>
      <c r="X16" s="143"/>
    </row>
    <row r="17" spans="1:24" ht="33.75" customHeight="1" x14ac:dyDescent="0.25">
      <c r="A17" s="11"/>
      <c r="B17" s="530" t="s">
        <v>44</v>
      </c>
      <c r="C17" s="530"/>
      <c r="D17" s="530"/>
      <c r="E17" s="211">
        <v>-16219.345917460001</v>
      </c>
      <c r="F17" s="211">
        <v>-2838.2401696599836</v>
      </c>
      <c r="G17" s="255">
        <v>-19057.586087119987</v>
      </c>
      <c r="H17" s="211">
        <v>-11258.382952799999</v>
      </c>
      <c r="I17" s="211">
        <v>-6677.1903439999705</v>
      </c>
      <c r="J17" s="255">
        <v>-17935.573296799976</v>
      </c>
      <c r="K17" s="32"/>
      <c r="L17" s="24"/>
      <c r="M17" s="24"/>
      <c r="N17" s="32"/>
      <c r="O17" s="211">
        <v>-10953.39833419</v>
      </c>
      <c r="P17" s="211">
        <v>-3004.8187799599982</v>
      </c>
      <c r="Q17" s="255">
        <v>-13958.217114149997</v>
      </c>
      <c r="R17" s="217">
        <v>-15237.170262560003</v>
      </c>
      <c r="S17" s="217">
        <v>2191.1333307600021</v>
      </c>
      <c r="T17" s="260">
        <v>-13046.036931799998</v>
      </c>
      <c r="U17" s="26"/>
      <c r="V17" s="459" t="s">
        <v>54</v>
      </c>
      <c r="W17" s="140"/>
      <c r="X17" s="143"/>
    </row>
    <row r="18" spans="1:24" ht="31.5" customHeight="1" x14ac:dyDescent="0.25">
      <c r="A18" s="11"/>
      <c r="B18" s="458"/>
      <c r="C18" s="30">
        <v>5.0999999999999996</v>
      </c>
      <c r="D18" s="35" t="s">
        <v>63</v>
      </c>
      <c r="E18" s="195">
        <v>-2540.1191773400001</v>
      </c>
      <c r="F18" s="209">
        <v>414.83863150999991</v>
      </c>
      <c r="G18" s="256">
        <v>-2125.2805458299999</v>
      </c>
      <c r="H18" s="195">
        <v>-743.28865058000008</v>
      </c>
      <c r="I18" s="195">
        <v>-1274.6542732999999</v>
      </c>
      <c r="J18" s="257">
        <v>-2017.9429238799999</v>
      </c>
      <c r="K18" s="25"/>
      <c r="L18" s="31"/>
      <c r="M18" s="31"/>
      <c r="N18" s="31"/>
      <c r="O18" s="195">
        <v>151.59806756</v>
      </c>
      <c r="P18" s="195">
        <v>-249.64422497999999</v>
      </c>
      <c r="Q18" s="257">
        <v>-98.046157419999972</v>
      </c>
      <c r="R18" s="218">
        <v>112.8599875900001</v>
      </c>
      <c r="S18" s="218">
        <v>-167.42840417999975</v>
      </c>
      <c r="T18" s="261">
        <v>-54.568416589999657</v>
      </c>
      <c r="U18" s="34"/>
      <c r="V18" s="144"/>
      <c r="W18" s="141">
        <v>5.0999999999999996</v>
      </c>
      <c r="X18" s="34" t="s">
        <v>64</v>
      </c>
    </row>
    <row r="19" spans="1:24" ht="42" customHeight="1" x14ac:dyDescent="0.25">
      <c r="A19" s="9"/>
      <c r="B19" s="29"/>
      <c r="C19" s="30">
        <v>5.2</v>
      </c>
      <c r="D19" s="35" t="s">
        <v>48</v>
      </c>
      <c r="E19" s="209">
        <v>-530.18982827000002</v>
      </c>
      <c r="F19" s="209">
        <v>45.887689450000835</v>
      </c>
      <c r="G19" s="256">
        <v>-484.30213881999919</v>
      </c>
      <c r="H19" s="195">
        <v>-407.30353501999986</v>
      </c>
      <c r="I19" s="195">
        <v>848.31569386000047</v>
      </c>
      <c r="J19" s="257">
        <v>441.01215884000061</v>
      </c>
      <c r="K19" s="24"/>
      <c r="L19" s="31"/>
      <c r="M19" s="31"/>
      <c r="N19" s="31"/>
      <c r="O19" s="195">
        <v>-222.59380526999985</v>
      </c>
      <c r="P19" s="195">
        <v>528.84037523000052</v>
      </c>
      <c r="Q19" s="257">
        <v>306.24656996000067</v>
      </c>
      <c r="R19" s="218">
        <v>-472.14769758</v>
      </c>
      <c r="S19" s="218">
        <v>164.31858096000042</v>
      </c>
      <c r="T19" s="261">
        <v>-307.82911661999958</v>
      </c>
      <c r="U19" s="46"/>
      <c r="V19" s="145"/>
      <c r="W19" s="141">
        <v>5.2</v>
      </c>
      <c r="X19" s="46" t="s">
        <v>58</v>
      </c>
    </row>
    <row r="20" spans="1:24" ht="31.5" customHeight="1" x14ac:dyDescent="0.25">
      <c r="A20" s="9"/>
      <c r="B20" s="29"/>
      <c r="C20" s="30">
        <v>5.3</v>
      </c>
      <c r="D20" s="35" t="s">
        <v>65</v>
      </c>
      <c r="E20" s="209">
        <v>-3656.3302125099999</v>
      </c>
      <c r="F20" s="209">
        <v>-432.18792579999968</v>
      </c>
      <c r="G20" s="256">
        <v>-4088.5181383099998</v>
      </c>
      <c r="H20" s="209">
        <v>364.17304003999999</v>
      </c>
      <c r="I20" s="209">
        <v>780.92355233999967</v>
      </c>
      <c r="J20" s="256">
        <v>1145.0965923799997</v>
      </c>
      <c r="K20" s="24"/>
      <c r="L20" s="31"/>
      <c r="M20" s="31"/>
      <c r="N20" s="31"/>
      <c r="O20" s="209">
        <v>509.75038522999989</v>
      </c>
      <c r="P20" s="209">
        <v>-561.92710674000011</v>
      </c>
      <c r="Q20" s="256">
        <v>-52.17672151000022</v>
      </c>
      <c r="R20" s="218">
        <v>2096.2116323299997</v>
      </c>
      <c r="S20" s="218">
        <v>549.51565145000018</v>
      </c>
      <c r="T20" s="261">
        <v>2645.7272837800001</v>
      </c>
      <c r="U20" s="46"/>
      <c r="V20" s="145"/>
      <c r="W20" s="141">
        <v>5.3</v>
      </c>
      <c r="X20" s="46" t="s">
        <v>66</v>
      </c>
    </row>
    <row r="21" spans="1:24" ht="31.5" customHeight="1" x14ac:dyDescent="0.25">
      <c r="A21" s="9"/>
      <c r="B21" s="29"/>
      <c r="C21" s="30">
        <v>5.4</v>
      </c>
      <c r="D21" s="35" t="s">
        <v>45</v>
      </c>
      <c r="E21" s="195">
        <v>-804.55467570999951</v>
      </c>
      <c r="F21" s="195">
        <v>-2352.4678045499977</v>
      </c>
      <c r="G21" s="257">
        <v>-3157.0224802599973</v>
      </c>
      <c r="H21" s="195">
        <v>177.38843611999999</v>
      </c>
      <c r="I21" s="195">
        <v>-267.19477938000045</v>
      </c>
      <c r="J21" s="257">
        <v>-89.80634326000046</v>
      </c>
      <c r="K21" s="24"/>
      <c r="L21" s="23"/>
      <c r="M21" s="23"/>
      <c r="N21" s="23"/>
      <c r="O21" s="195">
        <v>-343.22699232999997</v>
      </c>
      <c r="P21" s="195">
        <v>689.0805671300003</v>
      </c>
      <c r="Q21" s="257">
        <v>345.85357480000033</v>
      </c>
      <c r="R21" s="218">
        <v>-1172.7468785400004</v>
      </c>
      <c r="S21" s="218">
        <v>32.039331810000022</v>
      </c>
      <c r="T21" s="261">
        <v>-1140.7075467300003</v>
      </c>
      <c r="U21" s="34"/>
      <c r="V21" s="145"/>
      <c r="W21" s="141">
        <v>5.4</v>
      </c>
      <c r="X21" s="34" t="s">
        <v>55</v>
      </c>
    </row>
    <row r="22" spans="1:24" ht="31.5" customHeight="1" x14ac:dyDescent="0.25">
      <c r="A22" s="9"/>
      <c r="B22" s="29"/>
      <c r="C22" s="30">
        <v>5.5</v>
      </c>
      <c r="D22" s="35" t="s">
        <v>99</v>
      </c>
      <c r="E22" s="209">
        <v>-6388.6103092500016</v>
      </c>
      <c r="F22" s="209">
        <v>-229.25526798998726</v>
      </c>
      <c r="G22" s="256">
        <v>-6617.8655772399889</v>
      </c>
      <c r="H22" s="209">
        <v>-8291.7802882399992</v>
      </c>
      <c r="I22" s="209">
        <v>-4752.5344964599708</v>
      </c>
      <c r="J22" s="256">
        <v>-13044.314784699971</v>
      </c>
      <c r="K22" s="25"/>
      <c r="L22" s="31"/>
      <c r="M22" s="73"/>
      <c r="N22" s="31"/>
      <c r="O22" s="209">
        <v>-5819.5569647599996</v>
      </c>
      <c r="P22" s="209">
        <v>-3384.3921966699982</v>
      </c>
      <c r="Q22" s="256">
        <v>-9203.9491614299986</v>
      </c>
      <c r="R22" s="218">
        <v>-11836.8266057</v>
      </c>
      <c r="S22" s="218">
        <v>2898.8037065600001</v>
      </c>
      <c r="T22" s="261">
        <v>-8938.0228991399999</v>
      </c>
      <c r="U22" s="46"/>
      <c r="V22" s="144"/>
      <c r="W22" s="141">
        <v>5.5</v>
      </c>
      <c r="X22" s="46" t="s">
        <v>57</v>
      </c>
    </row>
    <row r="23" spans="1:24" ht="31.5" customHeight="1" x14ac:dyDescent="0.25">
      <c r="A23" s="9"/>
      <c r="B23" s="74"/>
      <c r="C23" s="30">
        <v>5.6</v>
      </c>
      <c r="D23" s="35" t="s">
        <v>47</v>
      </c>
      <c r="E23" s="195">
        <v>-2299.54171438</v>
      </c>
      <c r="F23" s="195">
        <v>-285.05549227999944</v>
      </c>
      <c r="G23" s="257">
        <v>-2584.5972066599998</v>
      </c>
      <c r="H23" s="195">
        <v>-2357.5719551200009</v>
      </c>
      <c r="I23" s="195">
        <v>-2012.0460410600003</v>
      </c>
      <c r="J23" s="257">
        <v>-4369.6179961799999</v>
      </c>
      <c r="K23" s="32"/>
      <c r="L23" s="31"/>
      <c r="M23" s="31"/>
      <c r="N23" s="31"/>
      <c r="O23" s="195">
        <v>-5229.3690246199994</v>
      </c>
      <c r="P23" s="195">
        <v>-26.776193930000996</v>
      </c>
      <c r="Q23" s="257">
        <v>-5256.1452185500002</v>
      </c>
      <c r="R23" s="195">
        <v>-3964.5207006599999</v>
      </c>
      <c r="S23" s="195">
        <v>-1286.1155358399992</v>
      </c>
      <c r="T23" s="257">
        <v>-5250.6362364999995</v>
      </c>
      <c r="U23" s="46"/>
      <c r="V23" s="145"/>
      <c r="W23" s="141">
        <v>5.6</v>
      </c>
      <c r="X23" s="46" t="s">
        <v>56</v>
      </c>
    </row>
    <row r="24" spans="1:24" ht="15" customHeight="1" x14ac:dyDescent="0.25">
      <c r="A24" s="240"/>
      <c r="B24" s="531" t="s">
        <v>29</v>
      </c>
      <c r="C24" s="531"/>
      <c r="D24" s="531"/>
      <c r="E24" s="241">
        <v>-25932.17144056</v>
      </c>
      <c r="F24" s="241">
        <v>-7300.7428607599877</v>
      </c>
      <c r="G24" s="241">
        <v>-33232.914301319994</v>
      </c>
      <c r="H24" s="241">
        <v>-15390.199112779999</v>
      </c>
      <c r="I24" s="241">
        <v>-8857.714637969968</v>
      </c>
      <c r="J24" s="241">
        <v>-24247.913750749973</v>
      </c>
      <c r="K24" s="242"/>
      <c r="L24" s="585"/>
      <c r="M24" s="585"/>
      <c r="N24" s="242"/>
      <c r="O24" s="586">
        <v>-10494.66990956</v>
      </c>
      <c r="P24" s="586">
        <v>-10142.859788779999</v>
      </c>
      <c r="Q24" s="586">
        <v>-20637.529698339997</v>
      </c>
      <c r="R24" s="586">
        <v>-18543.878243100004</v>
      </c>
      <c r="S24" s="586">
        <v>-7265.7891745900015</v>
      </c>
      <c r="T24" s="586">
        <v>-25809.667417689998</v>
      </c>
      <c r="U24" s="243"/>
      <c r="V24" s="532" t="s">
        <v>30</v>
      </c>
      <c r="W24" s="532"/>
      <c r="X24" s="532"/>
    </row>
  </sheetData>
  <mergeCells count="18">
    <mergeCell ref="B16:D16"/>
    <mergeCell ref="B17:D17"/>
    <mergeCell ref="B24:D24"/>
    <mergeCell ref="V24:X24"/>
    <mergeCell ref="B6:D6"/>
    <mergeCell ref="V6:X6"/>
    <mergeCell ref="B7:D7"/>
    <mergeCell ref="V7:X7"/>
    <mergeCell ref="B8:D8"/>
    <mergeCell ref="V8:X8"/>
    <mergeCell ref="A1:K1"/>
    <mergeCell ref="N1:X1"/>
    <mergeCell ref="A2:D2"/>
    <mergeCell ref="E2:G2"/>
    <mergeCell ref="H2:J2"/>
    <mergeCell ref="O2:Q2"/>
    <mergeCell ref="R2:T2"/>
    <mergeCell ref="V2:X2"/>
  </mergeCells>
  <pageMargins left="0.51181102362204722" right="0.51181102362204722" top="0.51181102362204722" bottom="0" header="0.31496062992125984" footer="0.31496062992125984"/>
  <pageSetup paperSize="9" scale="68" orientation="portrait" r:id="rId1"/>
  <colBreaks count="1" manualBreakCount="1">
    <brk id="12" max="21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512269-C2A3-4EAC-AC23-3D6D0589B826}">
  <sheetPr>
    <tabColor theme="9" tint="-0.249977111117893"/>
  </sheetPr>
  <dimension ref="A1:X76"/>
  <sheetViews>
    <sheetView topLeftCell="A58" zoomScaleNormal="100" zoomScaleSheetLayoutView="130" workbookViewId="0">
      <selection activeCell="X76" sqref="X76"/>
    </sheetView>
  </sheetViews>
  <sheetFormatPr defaultColWidth="9.140625" defaultRowHeight="15" x14ac:dyDescent="0.25"/>
  <cols>
    <col min="1" max="1" width="1.5703125" customWidth="1"/>
    <col min="2" max="3" width="2.7109375" customWidth="1"/>
    <col min="4" max="4" width="24.7109375" customWidth="1"/>
    <col min="5" max="5" width="13" customWidth="1"/>
    <col min="6" max="7" width="10.85546875" customWidth="1"/>
    <col min="8" max="8" width="13.28515625" customWidth="1"/>
    <col min="9" max="10" width="10.85546875" customWidth="1"/>
    <col min="11" max="11" width="3.42578125" customWidth="1"/>
    <col min="12" max="12" width="1" customWidth="1"/>
    <col min="13" max="13" width="1.140625" customWidth="1"/>
    <col min="14" max="14" width="1.42578125" customWidth="1"/>
    <col min="15" max="15" width="12.42578125" customWidth="1"/>
    <col min="16" max="17" width="10.85546875" customWidth="1"/>
    <col min="18" max="18" width="12.28515625" customWidth="1"/>
    <col min="19" max="20" width="10.85546875" customWidth="1"/>
    <col min="21" max="21" width="1.7109375" customWidth="1"/>
    <col min="22" max="23" width="2.7109375" customWidth="1"/>
    <col min="24" max="24" width="24.7109375" customWidth="1"/>
  </cols>
  <sheetData>
    <row r="1" spans="1:24" ht="24" customHeight="1" x14ac:dyDescent="0.25">
      <c r="A1" s="535" t="s">
        <v>205</v>
      </c>
      <c r="B1" s="535"/>
      <c r="C1" s="535"/>
      <c r="D1" s="535"/>
      <c r="E1" s="535"/>
      <c r="F1" s="535"/>
      <c r="G1" s="535"/>
      <c r="H1" s="535"/>
      <c r="I1" s="535"/>
      <c r="J1" s="535"/>
      <c r="K1" s="535"/>
      <c r="L1" s="1"/>
      <c r="M1" s="1"/>
      <c r="N1" s="536" t="s">
        <v>206</v>
      </c>
      <c r="O1" s="536"/>
      <c r="P1" s="536"/>
      <c r="Q1" s="536"/>
      <c r="R1" s="536"/>
      <c r="S1" s="536"/>
      <c r="T1" s="536"/>
      <c r="U1" s="536"/>
      <c r="V1" s="536"/>
      <c r="W1" s="536"/>
      <c r="X1" s="536"/>
    </row>
    <row r="2" spans="1:24" ht="20.25" customHeight="1" x14ac:dyDescent="0.25">
      <c r="A2" s="528" t="s">
        <v>61</v>
      </c>
      <c r="B2" s="528"/>
      <c r="C2" s="528"/>
      <c r="D2" s="528"/>
      <c r="E2" s="528">
        <v>2020</v>
      </c>
      <c r="F2" s="528"/>
      <c r="G2" s="528"/>
      <c r="H2" s="528">
        <v>2021</v>
      </c>
      <c r="I2" s="528"/>
      <c r="J2" s="528"/>
      <c r="K2" s="239"/>
      <c r="L2" s="20"/>
      <c r="M2" s="20"/>
      <c r="N2" s="239"/>
      <c r="O2" s="528">
        <v>2022</v>
      </c>
      <c r="P2" s="528"/>
      <c r="Q2" s="528"/>
      <c r="R2" s="528">
        <v>2023</v>
      </c>
      <c r="S2" s="528"/>
      <c r="T2" s="528"/>
      <c r="U2" s="239"/>
      <c r="V2" s="529" t="s">
        <v>140</v>
      </c>
      <c r="W2" s="529"/>
      <c r="X2" s="529"/>
    </row>
    <row r="3" spans="1:24" ht="3" customHeight="1" x14ac:dyDescent="0.25">
      <c r="A3" s="79"/>
      <c r="B3" s="79"/>
      <c r="C3" s="79"/>
      <c r="D3" s="79"/>
      <c r="E3" s="79"/>
      <c r="F3" s="79"/>
      <c r="G3" s="79"/>
      <c r="H3" s="79"/>
      <c r="I3" s="79"/>
      <c r="J3" s="79"/>
      <c r="K3" s="20"/>
      <c r="L3" s="20"/>
      <c r="M3" s="20"/>
      <c r="N3" s="20"/>
      <c r="O3" s="79"/>
      <c r="P3" s="79"/>
      <c r="Q3" s="79"/>
      <c r="R3" s="79"/>
      <c r="S3" s="79"/>
      <c r="T3" s="79"/>
      <c r="U3" s="20"/>
      <c r="V3" s="134" t="s">
        <v>141</v>
      </c>
      <c r="W3" s="134"/>
      <c r="X3" s="134"/>
    </row>
    <row r="4" spans="1:24" ht="70.150000000000006" customHeight="1" thickBot="1" x14ac:dyDescent="0.3">
      <c r="A4" s="244"/>
      <c r="B4" s="325"/>
      <c r="C4" s="325"/>
      <c r="D4" s="325"/>
      <c r="E4" s="248" t="s">
        <v>108</v>
      </c>
      <c r="F4" s="248" t="s">
        <v>109</v>
      </c>
      <c r="G4" s="248" t="s">
        <v>110</v>
      </c>
      <c r="H4" s="248" t="s">
        <v>108</v>
      </c>
      <c r="I4" s="248" t="s">
        <v>109</v>
      </c>
      <c r="J4" s="248" t="s">
        <v>110</v>
      </c>
      <c r="K4" s="252"/>
      <c r="L4" s="95"/>
      <c r="M4" s="95"/>
      <c r="N4" s="252"/>
      <c r="O4" s="248" t="s">
        <v>108</v>
      </c>
      <c r="P4" s="248" t="s">
        <v>109</v>
      </c>
      <c r="Q4" s="248" t="s">
        <v>110</v>
      </c>
      <c r="R4" s="248" t="s">
        <v>108</v>
      </c>
      <c r="S4" s="248" t="s">
        <v>109</v>
      </c>
      <c r="T4" s="248" t="s">
        <v>110</v>
      </c>
      <c r="U4" s="252"/>
      <c r="V4" s="279"/>
      <c r="W4" s="279"/>
      <c r="X4" s="279"/>
    </row>
    <row r="5" spans="1:24" ht="9.75" customHeight="1" x14ac:dyDescent="0.25">
      <c r="A5" s="429"/>
      <c r="B5" s="305"/>
      <c r="C5" s="305"/>
      <c r="D5" s="305"/>
      <c r="E5" s="429"/>
      <c r="F5" s="429"/>
      <c r="G5" s="429"/>
      <c r="H5" s="430"/>
      <c r="I5" s="430"/>
      <c r="J5" s="430"/>
      <c r="K5" s="7"/>
      <c r="L5" s="7"/>
      <c r="M5" s="7"/>
      <c r="N5" s="430"/>
      <c r="O5" s="430"/>
      <c r="P5" s="430"/>
      <c r="Q5" s="430"/>
      <c r="R5" s="289"/>
      <c r="S5" s="289"/>
      <c r="T5" s="289"/>
      <c r="U5" s="430"/>
      <c r="V5" s="429"/>
      <c r="W5" s="8"/>
      <c r="X5" s="8"/>
    </row>
    <row r="6" spans="1:24" x14ac:dyDescent="0.25">
      <c r="A6" s="267"/>
      <c r="B6" s="537" t="s">
        <v>125</v>
      </c>
      <c r="C6" s="537"/>
      <c r="D6" s="537"/>
      <c r="E6" s="313">
        <v>71937.56542129998</v>
      </c>
      <c r="F6" s="313">
        <v>23327.832874329994</v>
      </c>
      <c r="G6" s="314">
        <v>95265.398295629973</v>
      </c>
      <c r="H6" s="288">
        <v>82468.797274120021</v>
      </c>
      <c r="I6" s="288">
        <v>31776.970071719996</v>
      </c>
      <c r="J6" s="314">
        <v>114245.76734584002</v>
      </c>
      <c r="K6" s="268"/>
      <c r="L6" s="42"/>
      <c r="M6" s="20"/>
      <c r="N6" s="268"/>
      <c r="O6" s="314">
        <v>91001.304684700008</v>
      </c>
      <c r="P6" s="314">
        <v>37915.292217319999</v>
      </c>
      <c r="Q6" s="314">
        <v>128916.59690202001</v>
      </c>
      <c r="R6" s="288">
        <v>86187.128880950011</v>
      </c>
      <c r="S6" s="288">
        <v>42186.278442849994</v>
      </c>
      <c r="T6" s="314">
        <v>128373.4073238</v>
      </c>
      <c r="U6" s="269"/>
      <c r="V6" s="538" t="s">
        <v>0</v>
      </c>
      <c r="W6" s="538"/>
      <c r="X6" s="538"/>
    </row>
    <row r="7" spans="1:24" x14ac:dyDescent="0.25">
      <c r="A7" s="83"/>
      <c r="B7" s="151"/>
      <c r="C7" s="539" t="s">
        <v>126</v>
      </c>
      <c r="D7" s="539"/>
      <c r="E7" s="231">
        <v>17121.97552167</v>
      </c>
      <c r="F7" s="231">
        <v>7300.21165286</v>
      </c>
      <c r="G7" s="326">
        <v>24422.187174530001</v>
      </c>
      <c r="H7" s="197">
        <v>27231.019978900003</v>
      </c>
      <c r="I7" s="197">
        <v>13290.00736023</v>
      </c>
      <c r="J7" s="326">
        <v>40521.02733913</v>
      </c>
      <c r="K7" s="101"/>
      <c r="L7" s="42"/>
      <c r="M7" s="42"/>
      <c r="N7" s="101"/>
      <c r="O7" s="223">
        <v>37682.240513379998</v>
      </c>
      <c r="P7" s="223">
        <v>17325.53383448</v>
      </c>
      <c r="Q7" s="326">
        <v>55007.774347860002</v>
      </c>
      <c r="R7" s="197">
        <v>41476.108826940006</v>
      </c>
      <c r="S7" s="197">
        <v>14467.051331340001</v>
      </c>
      <c r="T7" s="326">
        <v>55943.160158280007</v>
      </c>
      <c r="U7" s="44"/>
      <c r="V7" s="155"/>
      <c r="W7" s="540" t="s">
        <v>67</v>
      </c>
      <c r="X7" s="540"/>
    </row>
    <row r="8" spans="1:24" x14ac:dyDescent="0.25">
      <c r="A8" s="85"/>
      <c r="B8" s="56"/>
      <c r="C8" s="56"/>
      <c r="D8" s="57" t="s">
        <v>1</v>
      </c>
      <c r="E8" s="220">
        <v>9020.3518576799979</v>
      </c>
      <c r="F8" s="220">
        <v>2338.8223584199995</v>
      </c>
      <c r="G8" s="327">
        <v>11359.174216099997</v>
      </c>
      <c r="H8" s="194">
        <v>18613.624856310005</v>
      </c>
      <c r="I8" s="194">
        <v>6662.4262040000003</v>
      </c>
      <c r="J8" s="327">
        <v>25276.051060310005</v>
      </c>
      <c r="K8" s="40"/>
      <c r="L8" s="40"/>
      <c r="M8" s="40"/>
      <c r="N8" s="40"/>
      <c r="O8" s="224">
        <v>29968.749463880002</v>
      </c>
      <c r="P8" s="224">
        <v>8880.1941178500001</v>
      </c>
      <c r="Q8" s="327">
        <v>38848.943581730004</v>
      </c>
      <c r="R8" s="194">
        <v>30860.948641670009</v>
      </c>
      <c r="S8" s="194">
        <v>9617.0659273700003</v>
      </c>
      <c r="T8" s="327">
        <v>40478.01456904001</v>
      </c>
      <c r="U8" s="41"/>
      <c r="V8" s="142"/>
      <c r="W8" s="142"/>
      <c r="X8" s="146" t="s">
        <v>1</v>
      </c>
    </row>
    <row r="9" spans="1:24" x14ac:dyDescent="0.25">
      <c r="A9" s="84"/>
      <c r="B9" s="56"/>
      <c r="C9" s="56"/>
      <c r="D9" s="57" t="s">
        <v>3</v>
      </c>
      <c r="E9" s="207">
        <v>3494.4341974400008</v>
      </c>
      <c r="F9" s="207">
        <v>102.09440782999997</v>
      </c>
      <c r="G9" s="328">
        <v>3596.5286052700008</v>
      </c>
      <c r="H9" s="194">
        <v>3641.6624118300001</v>
      </c>
      <c r="I9" s="194">
        <v>270.82248222999999</v>
      </c>
      <c r="J9" s="328">
        <v>3912.48489406</v>
      </c>
      <c r="K9" s="44"/>
      <c r="L9" s="40"/>
      <c r="M9" s="40"/>
      <c r="N9" s="44"/>
      <c r="O9" s="225">
        <v>4033.2448278400002</v>
      </c>
      <c r="P9" s="225">
        <v>665.82335695999984</v>
      </c>
      <c r="Q9" s="328">
        <v>4699.0681848000004</v>
      </c>
      <c r="R9" s="194">
        <v>3934.7158866900004</v>
      </c>
      <c r="S9" s="194">
        <v>586.79167773000017</v>
      </c>
      <c r="T9" s="328">
        <v>4521.5075644200006</v>
      </c>
      <c r="U9" s="41"/>
      <c r="V9" s="142"/>
      <c r="W9" s="142"/>
      <c r="X9" s="146" t="s">
        <v>3</v>
      </c>
    </row>
    <row r="10" spans="1:24" x14ac:dyDescent="0.25">
      <c r="A10" s="84"/>
      <c r="B10" s="56"/>
      <c r="C10" s="56"/>
      <c r="D10" s="57" t="s">
        <v>91</v>
      </c>
      <c r="E10" s="232">
        <v>-335.26183173000004</v>
      </c>
      <c r="F10" s="232">
        <v>2220.2937333099999</v>
      </c>
      <c r="G10" s="327">
        <v>1885.0319015799998</v>
      </c>
      <c r="H10" s="194">
        <v>-501.01635633999996</v>
      </c>
      <c r="I10" s="194">
        <v>3115.5022983700005</v>
      </c>
      <c r="J10" s="327">
        <v>2614.4859420300004</v>
      </c>
      <c r="K10" s="101"/>
      <c r="L10" s="40"/>
      <c r="M10" s="40"/>
      <c r="N10" s="101"/>
      <c r="O10" s="224">
        <v>-824.51398025000003</v>
      </c>
      <c r="P10" s="224">
        <v>3414.7783082000001</v>
      </c>
      <c r="Q10" s="327">
        <v>2590.2643279499998</v>
      </c>
      <c r="R10" s="194">
        <v>2007.2443686099998</v>
      </c>
      <c r="S10" s="194">
        <v>-65.092257649999979</v>
      </c>
      <c r="T10" s="327">
        <v>1942.1521109599998</v>
      </c>
      <c r="U10" s="44"/>
      <c r="V10" s="142"/>
      <c r="W10" s="142"/>
      <c r="X10" s="146" t="s">
        <v>91</v>
      </c>
    </row>
    <row r="11" spans="1:24" x14ac:dyDescent="0.25">
      <c r="A11" s="84"/>
      <c r="B11" s="56"/>
      <c r="C11" s="56"/>
      <c r="D11" s="57" t="s">
        <v>31</v>
      </c>
      <c r="E11" s="232">
        <v>673.65390437999997</v>
      </c>
      <c r="F11" s="232">
        <v>73.472991379999982</v>
      </c>
      <c r="G11" s="328">
        <v>747.12689575999991</v>
      </c>
      <c r="H11" s="194">
        <v>956.17234531000008</v>
      </c>
      <c r="I11" s="194">
        <v>208.86535722000002</v>
      </c>
      <c r="J11" s="328">
        <v>1165.0377025300002</v>
      </c>
      <c r="K11" s="101"/>
      <c r="L11" s="40"/>
      <c r="M11" s="40"/>
      <c r="N11" s="101"/>
      <c r="O11" s="225">
        <v>1022.7222252099999</v>
      </c>
      <c r="P11" s="225">
        <v>704.26084345000004</v>
      </c>
      <c r="Q11" s="328">
        <v>1726.9830686599998</v>
      </c>
      <c r="R11" s="194">
        <v>912.7073024</v>
      </c>
      <c r="S11" s="194">
        <v>827.13395573000003</v>
      </c>
      <c r="T11" s="328">
        <v>1739.8412581299999</v>
      </c>
      <c r="U11" s="39"/>
      <c r="V11" s="142"/>
      <c r="W11" s="142"/>
      <c r="X11" s="146" t="s">
        <v>31</v>
      </c>
    </row>
    <row r="12" spans="1:24" x14ac:dyDescent="0.25">
      <c r="A12" s="84"/>
      <c r="B12" s="62"/>
      <c r="C12" s="62"/>
      <c r="D12" s="57" t="s">
        <v>89</v>
      </c>
      <c r="E12" s="207">
        <v>24.362517610000001</v>
      </c>
      <c r="F12" s="207">
        <v>113.08454471000005</v>
      </c>
      <c r="G12" s="331">
        <v>137.44706232000004</v>
      </c>
      <c r="H12" s="214">
        <v>23.029107419999999</v>
      </c>
      <c r="I12" s="214">
        <v>233.87729104999994</v>
      </c>
      <c r="J12" s="331">
        <v>256.90639846999994</v>
      </c>
      <c r="K12" s="44"/>
      <c r="L12" s="44"/>
      <c r="M12" s="44"/>
      <c r="N12" s="44"/>
      <c r="O12" s="228">
        <v>15.449590629999999</v>
      </c>
      <c r="P12" s="228">
        <v>375.53395068000003</v>
      </c>
      <c r="Q12" s="331">
        <v>390.98354131000002</v>
      </c>
      <c r="R12" s="214">
        <v>39.099188419999997</v>
      </c>
      <c r="S12" s="214">
        <v>153.64622279000005</v>
      </c>
      <c r="T12" s="331">
        <v>192.74541121000004</v>
      </c>
      <c r="U12" s="138"/>
      <c r="V12" s="160"/>
      <c r="W12" s="160"/>
      <c r="X12" s="146" t="s">
        <v>89</v>
      </c>
    </row>
    <row r="13" spans="1:24" x14ac:dyDescent="0.25">
      <c r="A13" s="84"/>
      <c r="B13" s="56"/>
      <c r="C13" s="56"/>
      <c r="D13" s="57" t="s">
        <v>2</v>
      </c>
      <c r="E13" s="232">
        <v>363.34297926000005</v>
      </c>
      <c r="F13" s="232">
        <v>-37.169815640000003</v>
      </c>
      <c r="G13" s="328">
        <v>326.17316362000003</v>
      </c>
      <c r="H13" s="194">
        <v>353.16589271999999</v>
      </c>
      <c r="I13" s="194">
        <v>4.5674494099999983</v>
      </c>
      <c r="J13" s="328">
        <v>357.73334212999998</v>
      </c>
      <c r="K13" s="101"/>
      <c r="L13" s="40"/>
      <c r="M13" s="40"/>
      <c r="N13" s="101"/>
      <c r="O13" s="225">
        <v>380.17264754000001</v>
      </c>
      <c r="P13" s="225">
        <v>5.7523601400000004</v>
      </c>
      <c r="Q13" s="328">
        <v>385.92500768000002</v>
      </c>
      <c r="R13" s="194">
        <v>442.48280523</v>
      </c>
      <c r="S13" s="194">
        <v>-21.687772270000004</v>
      </c>
      <c r="T13" s="328">
        <v>420.79503296000001</v>
      </c>
      <c r="U13" s="39"/>
      <c r="V13" s="142"/>
      <c r="W13" s="142"/>
      <c r="X13" s="146" t="s">
        <v>2</v>
      </c>
    </row>
    <row r="14" spans="1:24" x14ac:dyDescent="0.25">
      <c r="A14" s="84"/>
      <c r="B14" s="62"/>
      <c r="C14" s="62"/>
      <c r="D14" s="393" t="s">
        <v>123</v>
      </c>
      <c r="E14" s="232"/>
      <c r="F14" s="232"/>
      <c r="G14" s="331"/>
      <c r="H14" s="232"/>
      <c r="I14" s="232"/>
      <c r="J14" s="331"/>
      <c r="K14" s="101"/>
      <c r="L14" s="44"/>
      <c r="M14" s="44"/>
      <c r="N14" s="101"/>
      <c r="O14" s="232"/>
      <c r="P14" s="232"/>
      <c r="Q14" s="331"/>
      <c r="R14" s="232"/>
      <c r="S14" s="232"/>
      <c r="T14" s="331"/>
      <c r="U14" s="44"/>
      <c r="V14" s="160"/>
      <c r="W14" s="160"/>
      <c r="X14" s="146" t="s">
        <v>123</v>
      </c>
    </row>
    <row r="15" spans="1:24" x14ac:dyDescent="0.25">
      <c r="A15" s="85"/>
      <c r="B15" s="62"/>
      <c r="C15" s="62"/>
      <c r="D15" s="57" t="s">
        <v>132</v>
      </c>
      <c r="E15" s="232">
        <v>3881.0918970300017</v>
      </c>
      <c r="F15" s="232">
        <v>2489.6134328500002</v>
      </c>
      <c r="G15" s="327">
        <v>6370.705329880002</v>
      </c>
      <c r="H15" s="214">
        <v>4144.3817216500001</v>
      </c>
      <c r="I15" s="214">
        <v>2793.9462779499995</v>
      </c>
      <c r="J15" s="327">
        <v>6938.3279996000001</v>
      </c>
      <c r="K15" s="101"/>
      <c r="L15" s="44"/>
      <c r="M15" s="44"/>
      <c r="N15" s="101"/>
      <c r="O15" s="224">
        <v>3086.4157385300005</v>
      </c>
      <c r="P15" s="224">
        <v>3279.1908971999997</v>
      </c>
      <c r="Q15" s="327">
        <v>6365.6066357300006</v>
      </c>
      <c r="R15" s="214">
        <v>3278.9106339200002</v>
      </c>
      <c r="S15" s="214">
        <v>3369.193577640001</v>
      </c>
      <c r="T15" s="327">
        <v>6648.1042115600012</v>
      </c>
      <c r="U15" s="39"/>
      <c r="V15" s="160"/>
      <c r="W15" s="160"/>
      <c r="X15" s="146" t="s">
        <v>4</v>
      </c>
    </row>
    <row r="16" spans="1:24" x14ac:dyDescent="0.25">
      <c r="A16" s="84"/>
      <c r="B16" s="62"/>
      <c r="C16" s="564" t="s">
        <v>127</v>
      </c>
      <c r="D16" s="564"/>
      <c r="E16" s="233">
        <v>54815.58989962998</v>
      </c>
      <c r="F16" s="233">
        <v>16027.621221469995</v>
      </c>
      <c r="G16" s="329">
        <v>70843.211121099972</v>
      </c>
      <c r="H16" s="215">
        <v>55237.777295220018</v>
      </c>
      <c r="I16" s="215">
        <v>18486.962711489996</v>
      </c>
      <c r="J16" s="329">
        <v>73724.74000671001</v>
      </c>
      <c r="K16" s="39"/>
      <c r="L16" s="39"/>
      <c r="M16" s="39"/>
      <c r="N16" s="39"/>
      <c r="O16" s="226">
        <v>53319.064171320002</v>
      </c>
      <c r="P16" s="226">
        <v>20589.758382839998</v>
      </c>
      <c r="Q16" s="329">
        <v>73908.822554159997</v>
      </c>
      <c r="R16" s="215">
        <v>44711.020054010005</v>
      </c>
      <c r="S16" s="215">
        <v>27719.227111509994</v>
      </c>
      <c r="T16" s="329">
        <v>72430.247165520006</v>
      </c>
      <c r="U16" s="138"/>
      <c r="V16" s="160"/>
      <c r="W16" s="565" t="s">
        <v>5</v>
      </c>
      <c r="X16" s="565"/>
    </row>
    <row r="17" spans="1:24" x14ac:dyDescent="0.25">
      <c r="A17" s="85"/>
      <c r="B17" s="62"/>
      <c r="C17" s="393"/>
      <c r="D17" s="393" t="s">
        <v>123</v>
      </c>
      <c r="E17" s="207">
        <v>22817.798670249984</v>
      </c>
      <c r="F17" s="207">
        <v>10911.953766229995</v>
      </c>
      <c r="G17" s="327">
        <v>33729.752436479976</v>
      </c>
      <c r="H17" s="214">
        <v>23704.448737190021</v>
      </c>
      <c r="I17" s="214">
        <v>11458.269352699997</v>
      </c>
      <c r="J17" s="327">
        <v>35162.718089890019</v>
      </c>
      <c r="K17" s="44"/>
      <c r="L17" s="44"/>
      <c r="M17" s="44"/>
      <c r="N17" s="44"/>
      <c r="O17" s="224">
        <v>20997.833466769996</v>
      </c>
      <c r="P17" s="224">
        <v>14043.021222769998</v>
      </c>
      <c r="Q17" s="327">
        <v>35040.854689539992</v>
      </c>
      <c r="R17" s="214">
        <v>16303.52072923</v>
      </c>
      <c r="S17" s="214">
        <v>13273.672580759996</v>
      </c>
      <c r="T17" s="327">
        <v>29577.193309989998</v>
      </c>
      <c r="U17" s="122"/>
      <c r="V17" s="160"/>
      <c r="W17" s="238"/>
      <c r="X17" s="394" t="s">
        <v>123</v>
      </c>
    </row>
    <row r="18" spans="1:24" x14ac:dyDescent="0.25">
      <c r="A18" s="85"/>
      <c r="B18" s="62"/>
      <c r="C18" s="62"/>
      <c r="D18" s="57" t="s">
        <v>68</v>
      </c>
      <c r="E18" s="207">
        <v>25126.54722506</v>
      </c>
      <c r="F18" s="207">
        <v>2501.9877248999996</v>
      </c>
      <c r="G18" s="327">
        <v>27628.534949959998</v>
      </c>
      <c r="H18" s="214">
        <v>25208.355875489997</v>
      </c>
      <c r="I18" s="214">
        <v>3380.4342377399998</v>
      </c>
      <c r="J18" s="327">
        <v>28588.790113229996</v>
      </c>
      <c r="K18" s="44"/>
      <c r="L18" s="44"/>
      <c r="M18" s="44"/>
      <c r="N18" s="44"/>
      <c r="O18" s="224">
        <v>26182.947471680007</v>
      </c>
      <c r="P18" s="224">
        <v>3492.8902658899997</v>
      </c>
      <c r="Q18" s="327">
        <v>29675.837737570007</v>
      </c>
      <c r="R18" s="214">
        <v>21886.119078680003</v>
      </c>
      <c r="S18" s="214">
        <v>9526.4764714999983</v>
      </c>
      <c r="T18" s="327">
        <v>31412.595550180002</v>
      </c>
      <c r="U18" s="44"/>
      <c r="V18" s="160"/>
      <c r="W18" s="160"/>
      <c r="X18" s="146" t="s">
        <v>68</v>
      </c>
    </row>
    <row r="19" spans="1:24" x14ac:dyDescent="0.25">
      <c r="A19" s="84"/>
      <c r="B19" s="62"/>
      <c r="C19" s="62"/>
      <c r="D19" s="57" t="s">
        <v>119</v>
      </c>
      <c r="E19" s="207">
        <v>4810.5865988399992</v>
      </c>
      <c r="F19" s="207">
        <v>2511.7386691300003</v>
      </c>
      <c r="G19" s="327">
        <v>7322.3252679699999</v>
      </c>
      <c r="H19" s="214">
        <v>4654.4703477799994</v>
      </c>
      <c r="I19" s="214">
        <v>3640.5097963400003</v>
      </c>
      <c r="J19" s="327">
        <v>8294.9801441199997</v>
      </c>
      <c r="K19" s="44"/>
      <c r="L19" s="44"/>
      <c r="M19" s="44"/>
      <c r="N19" s="44"/>
      <c r="O19" s="224">
        <v>4337.1752542800004</v>
      </c>
      <c r="P19" s="224">
        <v>3433.4525070299997</v>
      </c>
      <c r="Q19" s="327">
        <v>7770.6277613100001</v>
      </c>
      <c r="R19" s="214">
        <v>4475.0979960800005</v>
      </c>
      <c r="S19" s="214">
        <v>3882.3918529100001</v>
      </c>
      <c r="T19" s="327">
        <v>8357.4898489900006</v>
      </c>
      <c r="U19" s="122"/>
      <c r="V19" s="160"/>
      <c r="W19" s="160"/>
      <c r="X19" s="146" t="s">
        <v>119</v>
      </c>
    </row>
    <row r="20" spans="1:24" x14ac:dyDescent="0.25">
      <c r="A20" s="84"/>
      <c r="B20" s="62"/>
      <c r="C20" s="62"/>
      <c r="D20" s="57" t="s">
        <v>32</v>
      </c>
      <c r="E20" s="207">
        <v>2016.0805691099999</v>
      </c>
      <c r="F20" s="207">
        <v>223.50439655000008</v>
      </c>
      <c r="G20" s="327">
        <v>2239.5849656599999</v>
      </c>
      <c r="H20" s="214">
        <v>1302.9965958100001</v>
      </c>
      <c r="I20" s="214">
        <v>355.87517918000009</v>
      </c>
      <c r="J20" s="327">
        <v>1658.8717749900002</v>
      </c>
      <c r="K20" s="44"/>
      <c r="L20" s="44"/>
      <c r="M20" s="44"/>
      <c r="N20" s="44"/>
      <c r="O20" s="224">
        <v>1476.4566283500001</v>
      </c>
      <c r="P20" s="224">
        <v>391.91368302000001</v>
      </c>
      <c r="Q20" s="327">
        <v>1868.3703113700001</v>
      </c>
      <c r="R20" s="214">
        <v>1915.12623493</v>
      </c>
      <c r="S20" s="214">
        <v>668.90791082999999</v>
      </c>
      <c r="T20" s="327">
        <v>2584.0341457599998</v>
      </c>
      <c r="U20" s="122"/>
      <c r="V20" s="160"/>
      <c r="W20" s="160"/>
      <c r="X20" s="146" t="s">
        <v>32</v>
      </c>
    </row>
    <row r="21" spans="1:24" x14ac:dyDescent="0.25">
      <c r="A21" s="85"/>
      <c r="B21" s="62"/>
      <c r="C21" s="62"/>
      <c r="D21" s="57" t="s">
        <v>132</v>
      </c>
      <c r="E21" s="207">
        <v>44.576836369999995</v>
      </c>
      <c r="F21" s="207">
        <v>-121.56333533999995</v>
      </c>
      <c r="G21" s="331">
        <v>-76.986498969999957</v>
      </c>
      <c r="H21" s="214">
        <v>367.50573894999997</v>
      </c>
      <c r="I21" s="214">
        <v>-348.12585447000021</v>
      </c>
      <c r="J21" s="331">
        <v>19.37988447999976</v>
      </c>
      <c r="K21" s="44"/>
      <c r="L21" s="44"/>
      <c r="M21" s="44"/>
      <c r="N21" s="44"/>
      <c r="O21" s="228">
        <v>324.65135023999994</v>
      </c>
      <c r="P21" s="228">
        <v>-771.51929587000029</v>
      </c>
      <c r="Q21" s="331">
        <v>-446.86794563000035</v>
      </c>
      <c r="R21" s="214">
        <v>131.15601509000001</v>
      </c>
      <c r="S21" s="214">
        <v>367.77829551000002</v>
      </c>
      <c r="T21" s="331">
        <v>498.9343106</v>
      </c>
      <c r="U21" s="122"/>
      <c r="V21" s="160"/>
      <c r="W21" s="160"/>
      <c r="X21" s="146" t="s">
        <v>4</v>
      </c>
    </row>
    <row r="22" spans="1:24" x14ac:dyDescent="0.25">
      <c r="A22" s="267"/>
      <c r="B22" s="562" t="s">
        <v>128</v>
      </c>
      <c r="C22" s="562"/>
      <c r="D22" s="562"/>
      <c r="E22" s="395">
        <v>2088.3172307499967</v>
      </c>
      <c r="F22" s="395">
        <v>6073.7620858600012</v>
      </c>
      <c r="G22" s="336">
        <v>8162.0793166099975</v>
      </c>
      <c r="H22" s="336">
        <v>-2398.5837932999984</v>
      </c>
      <c r="I22" s="336">
        <v>3467.6307638099993</v>
      </c>
      <c r="J22" s="336">
        <v>1069.0469705100008</v>
      </c>
      <c r="K22" s="396"/>
      <c r="L22" s="39"/>
      <c r="M22" s="39"/>
      <c r="N22" s="396"/>
      <c r="O22" s="336">
        <v>-3468.1908912399963</v>
      </c>
      <c r="P22" s="336">
        <v>4671.7399267000001</v>
      </c>
      <c r="Q22" s="336">
        <v>1203.5490354600038</v>
      </c>
      <c r="R22" s="336">
        <v>-5857.2230156999949</v>
      </c>
      <c r="S22" s="336">
        <v>4693.35997589</v>
      </c>
      <c r="T22" s="336">
        <v>-1163.8630398099949</v>
      </c>
      <c r="U22" s="364"/>
      <c r="V22" s="563" t="s">
        <v>6</v>
      </c>
      <c r="W22" s="563"/>
      <c r="X22" s="563"/>
    </row>
    <row r="23" spans="1:24" x14ac:dyDescent="0.25">
      <c r="A23" s="85"/>
      <c r="B23" s="62"/>
      <c r="C23" s="62"/>
      <c r="D23" s="58" t="s">
        <v>178</v>
      </c>
      <c r="E23" s="207">
        <v>532.98162519000005</v>
      </c>
      <c r="F23" s="207">
        <v>30.206772700000002</v>
      </c>
      <c r="G23" s="331">
        <v>563.18839789000003</v>
      </c>
      <c r="H23" s="214">
        <v>-0.11377093000000027</v>
      </c>
      <c r="I23" s="214">
        <v>7.2212227700000007</v>
      </c>
      <c r="J23" s="331">
        <v>7.1074518400000004</v>
      </c>
      <c r="K23" s="44"/>
      <c r="L23" s="44"/>
      <c r="M23" s="44"/>
      <c r="N23" s="44"/>
      <c r="O23" s="228">
        <v>22.604559879999996</v>
      </c>
      <c r="P23" s="228">
        <v>7.3788281900000001</v>
      </c>
      <c r="Q23" s="331">
        <v>29.983388069999997</v>
      </c>
      <c r="R23" s="214">
        <v>2576.54236425</v>
      </c>
      <c r="S23" s="214">
        <v>2.36817879</v>
      </c>
      <c r="T23" s="331">
        <v>2578.91054304</v>
      </c>
      <c r="U23" s="122"/>
      <c r="V23" s="160"/>
      <c r="W23" s="160"/>
      <c r="X23" s="156" t="s">
        <v>178</v>
      </c>
    </row>
    <row r="24" spans="1:24" x14ac:dyDescent="0.25">
      <c r="A24" s="84"/>
      <c r="B24" s="62"/>
      <c r="C24" s="62"/>
      <c r="D24" s="58" t="s">
        <v>7</v>
      </c>
      <c r="E24" s="207">
        <v>7845.7809627000006</v>
      </c>
      <c r="F24" s="207">
        <v>56.398616509999997</v>
      </c>
      <c r="G24" s="327">
        <v>7902.1795792100002</v>
      </c>
      <c r="H24" s="198">
        <v>7800.5780305000008</v>
      </c>
      <c r="I24" s="198">
        <v>58.722295639999999</v>
      </c>
      <c r="J24" s="327">
        <v>7859.3003261400008</v>
      </c>
      <c r="K24" s="44"/>
      <c r="L24" s="44"/>
      <c r="M24" s="44"/>
      <c r="N24" s="44"/>
      <c r="O24" s="224">
        <v>7551.5676445700001</v>
      </c>
      <c r="P24" s="224">
        <v>50.857800979999993</v>
      </c>
      <c r="Q24" s="327">
        <v>7602.4254455500004</v>
      </c>
      <c r="R24" s="198">
        <v>7539.7163893299985</v>
      </c>
      <c r="S24" s="198">
        <v>49.512730499999989</v>
      </c>
      <c r="T24" s="327">
        <v>7589.2291198299981</v>
      </c>
      <c r="U24" s="122"/>
      <c r="V24" s="160"/>
      <c r="W24" s="160"/>
      <c r="X24" s="156" t="s">
        <v>7</v>
      </c>
    </row>
    <row r="25" spans="1:24" x14ac:dyDescent="0.25">
      <c r="A25" s="85"/>
      <c r="B25" s="56"/>
      <c r="C25" s="56"/>
      <c r="D25" s="58" t="s">
        <v>33</v>
      </c>
      <c r="E25" s="207">
        <v>-4875.1711197300046</v>
      </c>
      <c r="F25" s="207">
        <v>4173.776843720002</v>
      </c>
      <c r="G25" s="328">
        <v>-701.39427601000261</v>
      </c>
      <c r="H25" s="194">
        <v>-8813.2827665599998</v>
      </c>
      <c r="I25" s="194">
        <v>2941.4212448799994</v>
      </c>
      <c r="J25" s="328">
        <v>-5871.8615216800008</v>
      </c>
      <c r="K25" s="44"/>
      <c r="L25" s="40"/>
      <c r="M25" s="40"/>
      <c r="N25" s="44"/>
      <c r="O25" s="225">
        <v>-10577.144998189997</v>
      </c>
      <c r="P25" s="225">
        <v>3904.5272929999996</v>
      </c>
      <c r="Q25" s="328">
        <v>-6672.6177051899977</v>
      </c>
      <c r="R25" s="194">
        <v>-13842.947382899993</v>
      </c>
      <c r="S25" s="194">
        <v>3940.7203888299996</v>
      </c>
      <c r="T25" s="328">
        <v>-9902.2269940699935</v>
      </c>
      <c r="U25" s="19"/>
      <c r="V25" s="142"/>
      <c r="W25" s="142"/>
      <c r="X25" s="156" t="s">
        <v>33</v>
      </c>
    </row>
    <row r="26" spans="1:24" x14ac:dyDescent="0.25">
      <c r="A26" s="85"/>
      <c r="B26" s="56"/>
      <c r="C26" s="56"/>
      <c r="D26" s="57" t="s">
        <v>132</v>
      </c>
      <c r="E26" s="207">
        <v>-1415.2742374099985</v>
      </c>
      <c r="F26" s="207">
        <v>1813.3798529299995</v>
      </c>
      <c r="G26" s="328">
        <v>398.10561552000104</v>
      </c>
      <c r="H26" s="194">
        <v>-1385.7652863099995</v>
      </c>
      <c r="I26" s="194">
        <v>460.26600051999992</v>
      </c>
      <c r="J26" s="328">
        <v>-925.49928578999959</v>
      </c>
      <c r="K26" s="44"/>
      <c r="L26" s="40"/>
      <c r="M26" s="40"/>
      <c r="N26" s="44"/>
      <c r="O26" s="225">
        <v>-465.21809749999966</v>
      </c>
      <c r="P26" s="225">
        <v>708.97600452999995</v>
      </c>
      <c r="Q26" s="328">
        <v>243.7579070300003</v>
      </c>
      <c r="R26" s="194">
        <v>-2130.5343863799999</v>
      </c>
      <c r="S26" s="194">
        <v>700.75867776999985</v>
      </c>
      <c r="T26" s="328">
        <v>-1429.77570861</v>
      </c>
      <c r="U26" s="19"/>
      <c r="V26" s="142"/>
      <c r="W26" s="142"/>
      <c r="X26" s="146" t="s">
        <v>4</v>
      </c>
    </row>
    <row r="27" spans="1:24" x14ac:dyDescent="0.25">
      <c r="A27" s="267"/>
      <c r="B27" s="537" t="s">
        <v>129</v>
      </c>
      <c r="C27" s="537"/>
      <c r="D27" s="537"/>
      <c r="E27" s="313">
        <v>79666.825689770005</v>
      </c>
      <c r="F27" s="313">
        <v>39553.210195519998</v>
      </c>
      <c r="G27" s="314">
        <v>119220.03588529001</v>
      </c>
      <c r="H27" s="288">
        <v>87018.444404159993</v>
      </c>
      <c r="I27" s="288">
        <v>41737.439315760006</v>
      </c>
      <c r="J27" s="314">
        <v>128755.88371992001</v>
      </c>
      <c r="K27" s="268"/>
      <c r="L27" s="42"/>
      <c r="M27" s="42"/>
      <c r="N27" s="268"/>
      <c r="O27" s="314">
        <v>94397.822830069985</v>
      </c>
      <c r="P27" s="314">
        <v>49293.854996949995</v>
      </c>
      <c r="Q27" s="314">
        <v>143691.67782701997</v>
      </c>
      <c r="R27" s="288">
        <v>106336.53122201</v>
      </c>
      <c r="S27" s="288">
        <v>49462.996906439992</v>
      </c>
      <c r="T27" s="314">
        <v>155799.52812844998</v>
      </c>
      <c r="U27" s="269"/>
      <c r="V27" s="538" t="s">
        <v>8</v>
      </c>
      <c r="W27" s="538"/>
      <c r="X27" s="538"/>
    </row>
    <row r="28" spans="1:24" x14ac:dyDescent="0.25">
      <c r="A28" s="84"/>
      <c r="B28" s="151"/>
      <c r="C28" s="541" t="s">
        <v>130</v>
      </c>
      <c r="D28" s="541"/>
      <c r="E28" s="234">
        <v>25234.266697410007</v>
      </c>
      <c r="F28" s="234">
        <v>9858.0756927599996</v>
      </c>
      <c r="G28" s="330">
        <v>35092.342390170008</v>
      </c>
      <c r="H28" s="197">
        <v>27790.940805540005</v>
      </c>
      <c r="I28" s="197">
        <v>14469.67275595</v>
      </c>
      <c r="J28" s="330">
        <v>42260.613561490005</v>
      </c>
      <c r="K28" s="42"/>
      <c r="L28" s="42"/>
      <c r="M28" s="42"/>
      <c r="N28" s="42"/>
      <c r="O28" s="227">
        <v>31053.229607619993</v>
      </c>
      <c r="P28" s="227">
        <v>19148.653549919996</v>
      </c>
      <c r="Q28" s="330">
        <v>50201.883157539989</v>
      </c>
      <c r="R28" s="197">
        <v>38822.627684740008</v>
      </c>
      <c r="S28" s="197">
        <v>21553.910847039991</v>
      </c>
      <c r="T28" s="330">
        <v>60376.538531779996</v>
      </c>
      <c r="U28" s="41"/>
      <c r="V28" s="47"/>
      <c r="W28" s="542" t="s">
        <v>69</v>
      </c>
      <c r="X28" s="542"/>
    </row>
    <row r="29" spans="1:24" x14ac:dyDescent="0.25">
      <c r="A29" s="85"/>
      <c r="B29" s="56"/>
      <c r="C29" s="56"/>
      <c r="D29" s="56" t="s">
        <v>34</v>
      </c>
      <c r="E29" s="207">
        <v>8798.2646403100025</v>
      </c>
      <c r="F29" s="207">
        <v>8166.0946168199998</v>
      </c>
      <c r="G29" s="331">
        <v>16964.359257130003</v>
      </c>
      <c r="H29" s="194">
        <v>9657.2258678699964</v>
      </c>
      <c r="I29" s="194">
        <v>12704.553352289999</v>
      </c>
      <c r="J29" s="331">
        <v>22361.779220159995</v>
      </c>
      <c r="K29" s="44"/>
      <c r="L29" s="40"/>
      <c r="M29" s="40"/>
      <c r="N29" s="44"/>
      <c r="O29" s="228">
        <v>10500.137892119996</v>
      </c>
      <c r="P29" s="228">
        <v>17414.513175369997</v>
      </c>
      <c r="Q29" s="331">
        <v>27914.651067489991</v>
      </c>
      <c r="R29" s="194">
        <v>13752.406254510006</v>
      </c>
      <c r="S29" s="194">
        <v>19400.64262536999</v>
      </c>
      <c r="T29" s="331">
        <v>33153.048879879992</v>
      </c>
      <c r="U29" s="19"/>
      <c r="V29" s="142"/>
      <c r="W29" s="142"/>
      <c r="X29" s="142" t="s">
        <v>34</v>
      </c>
    </row>
    <row r="30" spans="1:24" x14ac:dyDescent="0.25">
      <c r="A30" s="87"/>
      <c r="B30" s="56"/>
      <c r="C30" s="56"/>
      <c r="D30" s="56" t="s">
        <v>9</v>
      </c>
      <c r="E30" s="207">
        <v>16436.002057100002</v>
      </c>
      <c r="F30" s="207">
        <v>1691.9810759400004</v>
      </c>
      <c r="G30" s="331">
        <v>18127.983133040001</v>
      </c>
      <c r="H30" s="199">
        <v>18133.714937670007</v>
      </c>
      <c r="I30" s="199">
        <v>1765.11940366</v>
      </c>
      <c r="J30" s="331">
        <v>19898.834341330006</v>
      </c>
      <c r="K30" s="44"/>
      <c r="L30" s="40"/>
      <c r="M30" s="40"/>
      <c r="N30" s="44"/>
      <c r="O30" s="228">
        <v>20553.091715499999</v>
      </c>
      <c r="P30" s="228">
        <v>1734.1403745500008</v>
      </c>
      <c r="Q30" s="331">
        <v>22287.232090049998</v>
      </c>
      <c r="R30" s="199">
        <v>25070.221430230002</v>
      </c>
      <c r="S30" s="199">
        <v>2153.26822167</v>
      </c>
      <c r="T30" s="331">
        <v>27223.489651900003</v>
      </c>
      <c r="U30" s="19"/>
      <c r="V30" s="142"/>
      <c r="W30" s="142"/>
      <c r="X30" s="142" t="s">
        <v>9</v>
      </c>
    </row>
    <row r="31" spans="1:24" x14ac:dyDescent="0.25">
      <c r="A31" s="84"/>
      <c r="B31" s="151"/>
      <c r="C31" s="541" t="s">
        <v>131</v>
      </c>
      <c r="D31" s="541"/>
      <c r="E31" s="233">
        <v>54432.558992359998</v>
      </c>
      <c r="F31" s="233">
        <v>29695.13450276</v>
      </c>
      <c r="G31" s="326">
        <v>84127.693495119995</v>
      </c>
      <c r="H31" s="192">
        <v>59227.503598619987</v>
      </c>
      <c r="I31" s="192">
        <v>27267.766559810007</v>
      </c>
      <c r="J31" s="326">
        <v>86495.270158429994</v>
      </c>
      <c r="K31" s="39"/>
      <c r="L31" s="42"/>
      <c r="M31" s="42"/>
      <c r="N31" s="39"/>
      <c r="O31" s="223">
        <v>63344.593222449999</v>
      </c>
      <c r="P31" s="223">
        <v>30145.201447029998</v>
      </c>
      <c r="Q31" s="326">
        <v>93489.794669480005</v>
      </c>
      <c r="R31" s="192">
        <v>67513.903537270002</v>
      </c>
      <c r="S31" s="192">
        <v>27909.086059400001</v>
      </c>
      <c r="T31" s="326">
        <v>95422.989596669999</v>
      </c>
      <c r="U31" s="41"/>
      <c r="V31" s="47"/>
      <c r="W31" s="542" t="s">
        <v>10</v>
      </c>
      <c r="X31" s="542"/>
    </row>
    <row r="32" spans="1:24" x14ac:dyDescent="0.25">
      <c r="A32" s="85"/>
      <c r="B32" s="56"/>
      <c r="C32" s="56"/>
      <c r="D32" s="59" t="s">
        <v>35</v>
      </c>
      <c r="E32" s="207">
        <v>30889.17120302</v>
      </c>
      <c r="F32" s="207">
        <v>3030.7097316899981</v>
      </c>
      <c r="G32" s="297">
        <v>33919.880934709996</v>
      </c>
      <c r="H32" s="194">
        <v>32378.677009259995</v>
      </c>
      <c r="I32" s="194">
        <v>2053.4349485800003</v>
      </c>
      <c r="J32" s="297">
        <v>34432.111957839996</v>
      </c>
      <c r="K32" s="44"/>
      <c r="L32" s="40"/>
      <c r="M32" s="40"/>
      <c r="N32" s="44"/>
      <c r="O32" s="199">
        <v>32314.704463159997</v>
      </c>
      <c r="P32" s="199">
        <v>2873.3756586900004</v>
      </c>
      <c r="Q32" s="297">
        <v>35188.080121849998</v>
      </c>
      <c r="R32" s="194">
        <v>36073.59927412001</v>
      </c>
      <c r="S32" s="194">
        <v>1748.1405758400001</v>
      </c>
      <c r="T32" s="297">
        <v>37821.739849960009</v>
      </c>
      <c r="U32" s="19"/>
      <c r="V32" s="142"/>
      <c r="W32" s="142"/>
      <c r="X32" s="157" t="s">
        <v>35</v>
      </c>
    </row>
    <row r="33" spans="1:24" x14ac:dyDescent="0.25">
      <c r="A33" s="85"/>
      <c r="B33" s="56"/>
      <c r="C33" s="56"/>
      <c r="D33" s="59" t="s">
        <v>11</v>
      </c>
      <c r="E33" s="207">
        <v>13401.069556859999</v>
      </c>
      <c r="F33" s="207">
        <v>7899.332925800004</v>
      </c>
      <c r="G33" s="297">
        <v>21300.402482660003</v>
      </c>
      <c r="H33" s="199">
        <v>15142.45276303</v>
      </c>
      <c r="I33" s="199">
        <v>6839.7917497500002</v>
      </c>
      <c r="J33" s="297">
        <v>21982.244512780002</v>
      </c>
      <c r="K33" s="44"/>
      <c r="L33" s="40"/>
      <c r="M33" s="40"/>
      <c r="N33" s="44"/>
      <c r="O33" s="199">
        <v>13881.762066850002</v>
      </c>
      <c r="P33" s="199">
        <v>6298.1048502100002</v>
      </c>
      <c r="Q33" s="297">
        <v>20179.866917060004</v>
      </c>
      <c r="R33" s="199">
        <v>14598.580734609999</v>
      </c>
      <c r="S33" s="199">
        <v>5919.2896818400004</v>
      </c>
      <c r="T33" s="297">
        <v>20517.870416450001</v>
      </c>
      <c r="U33" s="19"/>
      <c r="V33" s="142"/>
      <c r="W33" s="142"/>
      <c r="X33" s="157" t="s">
        <v>11</v>
      </c>
    </row>
    <row r="34" spans="1:24" x14ac:dyDescent="0.25">
      <c r="A34" s="85"/>
      <c r="B34" s="56"/>
      <c r="C34" s="68"/>
      <c r="D34" s="59" t="s">
        <v>12</v>
      </c>
      <c r="E34" s="207">
        <v>-1742.4205506499993</v>
      </c>
      <c r="F34" s="207">
        <v>14073.236851119997</v>
      </c>
      <c r="G34" s="328">
        <v>12330.816300469996</v>
      </c>
      <c r="H34" s="199">
        <v>-1175.3918515700029</v>
      </c>
      <c r="I34" s="194">
        <v>14688.343081180003</v>
      </c>
      <c r="J34" s="328">
        <v>13512.95122961</v>
      </c>
      <c r="K34" s="44"/>
      <c r="L34" s="40"/>
      <c r="M34" s="40"/>
      <c r="N34" s="44"/>
      <c r="O34" s="225">
        <v>-1579.8057800799997</v>
      </c>
      <c r="P34" s="225">
        <v>14915.997975509999</v>
      </c>
      <c r="Q34" s="328">
        <v>13336.19219543</v>
      </c>
      <c r="R34" s="199">
        <v>-936.76612804999786</v>
      </c>
      <c r="S34" s="194">
        <v>16144.5225367</v>
      </c>
      <c r="T34" s="328">
        <v>15207.756408650002</v>
      </c>
      <c r="U34" s="19"/>
      <c r="V34" s="142"/>
      <c r="W34" s="158"/>
      <c r="X34" s="157" t="s">
        <v>12</v>
      </c>
    </row>
    <row r="35" spans="1:24" x14ac:dyDescent="0.25">
      <c r="A35" s="85"/>
      <c r="B35" s="56"/>
      <c r="C35" s="56"/>
      <c r="D35" s="59" t="s">
        <v>95</v>
      </c>
      <c r="E35" s="207">
        <v>666.04778351000004</v>
      </c>
      <c r="F35" s="207">
        <v>3837.0667777700005</v>
      </c>
      <c r="G35" s="328">
        <v>4503.114561280001</v>
      </c>
      <c r="H35" s="194">
        <v>1893.0401106700001</v>
      </c>
      <c r="I35" s="194">
        <v>2745.2669371000002</v>
      </c>
      <c r="J35" s="328">
        <v>4638.3070477700003</v>
      </c>
      <c r="K35" s="44"/>
      <c r="L35" s="40"/>
      <c r="M35" s="40"/>
      <c r="N35" s="44"/>
      <c r="O35" s="225">
        <v>6716.4212244100008</v>
      </c>
      <c r="P35" s="225">
        <v>4907.3884085400005</v>
      </c>
      <c r="Q35" s="328">
        <v>11623.80963295</v>
      </c>
      <c r="R35" s="194">
        <v>9317.2033201599988</v>
      </c>
      <c r="S35" s="194">
        <v>2949.5882925399997</v>
      </c>
      <c r="T35" s="328">
        <v>12266.791612699999</v>
      </c>
      <c r="U35" s="19"/>
      <c r="V35" s="142"/>
      <c r="W35" s="142"/>
      <c r="X35" s="157" t="s">
        <v>95</v>
      </c>
    </row>
    <row r="36" spans="1:24" x14ac:dyDescent="0.25">
      <c r="A36" s="85"/>
      <c r="B36" s="56"/>
      <c r="C36" s="56"/>
      <c r="D36" s="59" t="s">
        <v>70</v>
      </c>
      <c r="E36" s="207">
        <v>-7.6828657599999985</v>
      </c>
      <c r="F36" s="207">
        <v>807.36998485999982</v>
      </c>
      <c r="G36" s="328">
        <v>799.68711909999979</v>
      </c>
      <c r="H36" s="194">
        <v>-116.03569199</v>
      </c>
      <c r="I36" s="194">
        <v>874.17509902000018</v>
      </c>
      <c r="J36" s="328">
        <v>758.13940703000014</v>
      </c>
      <c r="K36" s="44"/>
      <c r="L36" s="40"/>
      <c r="M36" s="40"/>
      <c r="N36" s="44"/>
      <c r="O36" s="225">
        <v>-109.95873717999999</v>
      </c>
      <c r="P36" s="225">
        <v>1015.2322028199999</v>
      </c>
      <c r="Q36" s="328">
        <v>905.27346563999993</v>
      </c>
      <c r="R36" s="194">
        <v>-105.89231476</v>
      </c>
      <c r="S36" s="194">
        <v>1075.14342898</v>
      </c>
      <c r="T36" s="328">
        <v>969.25111421999998</v>
      </c>
      <c r="U36" s="19"/>
      <c r="V36" s="142"/>
      <c r="W36" s="142"/>
      <c r="X36" s="157" t="s">
        <v>70</v>
      </c>
    </row>
    <row r="37" spans="1:24" x14ac:dyDescent="0.25">
      <c r="A37" s="85"/>
      <c r="B37" s="111"/>
      <c r="C37" s="112"/>
      <c r="D37" s="57" t="s">
        <v>132</v>
      </c>
      <c r="E37" s="207">
        <v>11226.373865379997</v>
      </c>
      <c r="F37" s="207">
        <v>47.41823152000002</v>
      </c>
      <c r="G37" s="332">
        <v>11273.792096899997</v>
      </c>
      <c r="H37" s="194">
        <v>11104.76125922</v>
      </c>
      <c r="I37" s="194">
        <v>66.754744180000017</v>
      </c>
      <c r="J37" s="332">
        <v>11171.5160034</v>
      </c>
      <c r="K37" s="44"/>
      <c r="L37" s="40"/>
      <c r="M37" s="40"/>
      <c r="N37" s="44"/>
      <c r="O37" s="229">
        <v>12121.469985289998</v>
      </c>
      <c r="P37" s="229">
        <v>135.10235126000003</v>
      </c>
      <c r="Q37" s="332">
        <v>12256.572336549998</v>
      </c>
      <c r="R37" s="194">
        <v>8567.1786511899973</v>
      </c>
      <c r="S37" s="194">
        <v>72.401543499999988</v>
      </c>
      <c r="T37" s="332">
        <v>8639.5801946899974</v>
      </c>
      <c r="U37" s="19"/>
      <c r="V37" s="140"/>
      <c r="W37" s="159"/>
      <c r="X37" s="141" t="s">
        <v>4</v>
      </c>
    </row>
    <row r="38" spans="1:24" x14ac:dyDescent="0.25">
      <c r="A38" s="267"/>
      <c r="B38" s="537" t="s">
        <v>13</v>
      </c>
      <c r="C38" s="537"/>
      <c r="D38" s="537"/>
      <c r="E38" s="313">
        <v>191026.74840575003</v>
      </c>
      <c r="F38" s="313">
        <v>78000.589153709996</v>
      </c>
      <c r="G38" s="314">
        <v>269027.33755946002</v>
      </c>
      <c r="H38" s="288">
        <v>202453.06114418994</v>
      </c>
      <c r="I38" s="288">
        <v>82311.767317739999</v>
      </c>
      <c r="J38" s="314">
        <v>284764.82846192992</v>
      </c>
      <c r="K38" s="268"/>
      <c r="L38" s="42"/>
      <c r="M38" s="42"/>
      <c r="N38" s="268"/>
      <c r="O38" s="314">
        <v>231996.45011230008</v>
      </c>
      <c r="P38" s="314">
        <v>82960.728221249999</v>
      </c>
      <c r="Q38" s="314">
        <v>314957.17833355011</v>
      </c>
      <c r="R38" s="288">
        <v>274320.68305026001</v>
      </c>
      <c r="S38" s="288">
        <v>65119.935229979994</v>
      </c>
      <c r="T38" s="314">
        <v>339440.61828023999</v>
      </c>
      <c r="U38" s="269"/>
      <c r="V38" s="538" t="s">
        <v>13</v>
      </c>
      <c r="W38" s="538"/>
      <c r="X38" s="538"/>
    </row>
    <row r="39" spans="1:24" x14ac:dyDescent="0.25">
      <c r="A39" s="81"/>
      <c r="B39" s="151"/>
      <c r="C39" s="541" t="s">
        <v>133</v>
      </c>
      <c r="D39" s="541"/>
      <c r="E39" s="233">
        <v>10602.71355801</v>
      </c>
      <c r="F39" s="233">
        <v>16398.56936705</v>
      </c>
      <c r="G39" s="333">
        <v>27001.282925060001</v>
      </c>
      <c r="H39" s="192">
        <v>10113.938077719999</v>
      </c>
      <c r="I39" s="192">
        <v>14718.054221940001</v>
      </c>
      <c r="J39" s="333">
        <v>24831.99229966</v>
      </c>
      <c r="K39" s="39"/>
      <c r="L39" s="42"/>
      <c r="M39" s="42"/>
      <c r="N39" s="39"/>
      <c r="O39" s="230">
        <v>6751.6398067899991</v>
      </c>
      <c r="P39" s="230">
        <v>8226.8966156399983</v>
      </c>
      <c r="Q39" s="333">
        <v>14978.536422429997</v>
      </c>
      <c r="R39" s="192">
        <v>7406.7950136199979</v>
      </c>
      <c r="S39" s="192">
        <v>-13659.20565032</v>
      </c>
      <c r="T39" s="333">
        <v>-6252.4106367000022</v>
      </c>
      <c r="U39" s="41"/>
      <c r="V39" s="47"/>
      <c r="W39" s="542" t="s">
        <v>14</v>
      </c>
      <c r="X39" s="542"/>
    </row>
    <row r="40" spans="1:24" x14ac:dyDescent="0.25">
      <c r="A40" s="85"/>
      <c r="B40" s="56"/>
      <c r="C40" s="56"/>
      <c r="D40" s="114" t="s">
        <v>15</v>
      </c>
      <c r="E40" s="207">
        <v>438.28661600999999</v>
      </c>
      <c r="F40" s="207">
        <v>29.465040990000006</v>
      </c>
      <c r="G40" s="332">
        <v>467.75165700000002</v>
      </c>
      <c r="H40" s="194">
        <v>540.35555080000017</v>
      </c>
      <c r="I40" s="194">
        <v>33.057684940000001</v>
      </c>
      <c r="J40" s="332">
        <v>573.41323574000012</v>
      </c>
      <c r="K40" s="44"/>
      <c r="L40" s="40"/>
      <c r="M40" s="40"/>
      <c r="N40" s="44"/>
      <c r="O40" s="228">
        <v>613.27307656999994</v>
      </c>
      <c r="P40" s="228">
        <v>19.866227260000002</v>
      </c>
      <c r="Q40" s="332">
        <v>633.1393038299999</v>
      </c>
      <c r="R40" s="194">
        <v>960.05118125999991</v>
      </c>
      <c r="S40" s="194">
        <v>-21570.517710640001</v>
      </c>
      <c r="T40" s="332">
        <v>-20610.466529379999</v>
      </c>
      <c r="U40" s="19"/>
      <c r="V40" s="142"/>
      <c r="W40" s="142"/>
      <c r="X40" s="162" t="s">
        <v>15</v>
      </c>
    </row>
    <row r="41" spans="1:24" x14ac:dyDescent="0.25">
      <c r="A41" s="85"/>
      <c r="B41" s="56"/>
      <c r="C41" s="56"/>
      <c r="D41" s="58" t="s">
        <v>124</v>
      </c>
      <c r="E41" s="207">
        <v>6232.4337602499991</v>
      </c>
      <c r="F41" s="207">
        <v>187.0351996</v>
      </c>
      <c r="G41" s="332">
        <v>6419.468959849999</v>
      </c>
      <c r="H41" s="199">
        <v>6155.4194494999983</v>
      </c>
      <c r="I41" s="199">
        <v>188.97970056</v>
      </c>
      <c r="J41" s="332">
        <v>6344.3991500599986</v>
      </c>
      <c r="K41" s="44"/>
      <c r="L41" s="40"/>
      <c r="M41" s="40"/>
      <c r="N41" s="44"/>
      <c r="O41" s="225">
        <v>4274.1286650599995</v>
      </c>
      <c r="P41" s="225">
        <v>133.68031202</v>
      </c>
      <c r="Q41" s="332">
        <v>4407.8089770799997</v>
      </c>
      <c r="R41" s="199">
        <v>4312.7724433199992</v>
      </c>
      <c r="S41" s="199">
        <v>147.93750145999999</v>
      </c>
      <c r="T41" s="332">
        <v>4460.7099447799992</v>
      </c>
      <c r="U41" s="19"/>
      <c r="V41" s="142"/>
      <c r="W41" s="142"/>
      <c r="X41" s="161" t="s">
        <v>124</v>
      </c>
    </row>
    <row r="42" spans="1:24" x14ac:dyDescent="0.25">
      <c r="A42" s="85"/>
      <c r="B42" s="62"/>
      <c r="C42" s="62"/>
      <c r="D42" s="58" t="s">
        <v>16</v>
      </c>
      <c r="E42" s="207">
        <v>539.17051196</v>
      </c>
      <c r="F42" s="207">
        <v>467.79813051999992</v>
      </c>
      <c r="G42" s="332">
        <v>1006.96864248</v>
      </c>
      <c r="H42" s="199">
        <v>389.15605133999992</v>
      </c>
      <c r="I42" s="199">
        <v>506.63641980999995</v>
      </c>
      <c r="J42" s="332">
        <v>895.79247114999987</v>
      </c>
      <c r="K42" s="44"/>
      <c r="L42" s="40"/>
      <c r="M42" s="40"/>
      <c r="N42" s="44"/>
      <c r="O42" s="228">
        <v>274.09070453999988</v>
      </c>
      <c r="P42" s="228">
        <v>518.66600875000006</v>
      </c>
      <c r="Q42" s="332">
        <v>792.75671328999988</v>
      </c>
      <c r="R42" s="199">
        <v>299.90192040999989</v>
      </c>
      <c r="S42" s="199">
        <v>368.70947421999995</v>
      </c>
      <c r="T42" s="332">
        <v>668.61139462999984</v>
      </c>
      <c r="U42" s="19"/>
      <c r="V42" s="160"/>
      <c r="W42" s="160"/>
      <c r="X42" s="156" t="s">
        <v>16</v>
      </c>
    </row>
    <row r="43" spans="1:24" x14ac:dyDescent="0.25">
      <c r="A43" s="85"/>
      <c r="B43" s="56"/>
      <c r="C43" s="56"/>
      <c r="D43" s="57" t="s">
        <v>132</v>
      </c>
      <c r="E43" s="207">
        <v>3392.8226697900004</v>
      </c>
      <c r="F43" s="207">
        <v>15714.27099594</v>
      </c>
      <c r="G43" s="332">
        <v>19107.093665730001</v>
      </c>
      <c r="H43" s="194">
        <v>3029.0070260799998</v>
      </c>
      <c r="I43" s="194">
        <v>13989.380416630001</v>
      </c>
      <c r="J43" s="332">
        <v>17018.387442710002</v>
      </c>
      <c r="K43" s="44"/>
      <c r="L43" s="40"/>
      <c r="M43" s="40"/>
      <c r="N43" s="44"/>
      <c r="O43" s="229">
        <v>1590.14736062</v>
      </c>
      <c r="P43" s="229">
        <v>7554.6840676099991</v>
      </c>
      <c r="Q43" s="332">
        <v>9144.8314282299998</v>
      </c>
      <c r="R43" s="194">
        <v>1834.0694686299998</v>
      </c>
      <c r="S43" s="194">
        <v>7394.6650846399998</v>
      </c>
      <c r="T43" s="332">
        <v>9228.7345532700001</v>
      </c>
      <c r="U43" s="19"/>
      <c r="V43" s="142"/>
      <c r="W43" s="142"/>
      <c r="X43" s="157" t="s">
        <v>4</v>
      </c>
    </row>
    <row r="44" spans="1:24" ht="11.25" customHeight="1" x14ac:dyDescent="0.25">
      <c r="A44" s="81"/>
      <c r="B44" s="151"/>
      <c r="C44" s="543" t="s">
        <v>134</v>
      </c>
      <c r="D44" s="543"/>
      <c r="E44" s="233">
        <v>-8143.2720395199985</v>
      </c>
      <c r="F44" s="233">
        <v>29112.746343040002</v>
      </c>
      <c r="G44" s="333">
        <v>20969.474303520004</v>
      </c>
      <c r="H44" s="192">
        <v>-1252.7232119400005</v>
      </c>
      <c r="I44" s="192">
        <v>30220.932412940001</v>
      </c>
      <c r="J44" s="333">
        <v>28968.209201000001</v>
      </c>
      <c r="K44" s="39"/>
      <c r="L44" s="42"/>
      <c r="M44" s="42"/>
      <c r="N44" s="39"/>
      <c r="O44" s="230">
        <v>1543.7295812899997</v>
      </c>
      <c r="P44" s="230">
        <v>32703.104165230001</v>
      </c>
      <c r="Q44" s="333">
        <v>34246.833746520002</v>
      </c>
      <c r="R44" s="192">
        <v>4025.6268613900002</v>
      </c>
      <c r="S44" s="192">
        <v>33977.370497789998</v>
      </c>
      <c r="T44" s="333">
        <v>38002.997359180001</v>
      </c>
      <c r="U44" s="41"/>
      <c r="V44" s="47"/>
      <c r="W44" s="544" t="s">
        <v>71</v>
      </c>
      <c r="X44" s="544"/>
    </row>
    <row r="45" spans="1:24" x14ac:dyDescent="0.25">
      <c r="A45" s="85"/>
      <c r="B45" s="56"/>
      <c r="C45" s="56"/>
      <c r="D45" s="67" t="s">
        <v>72</v>
      </c>
      <c r="E45" s="207">
        <v>-16485.091078149999</v>
      </c>
      <c r="F45" s="207">
        <v>27772.66236464</v>
      </c>
      <c r="G45" s="331">
        <v>11287.571286490002</v>
      </c>
      <c r="H45" s="194">
        <v>-9994.5142965300001</v>
      </c>
      <c r="I45" s="194">
        <v>28440.702499999999</v>
      </c>
      <c r="J45" s="331">
        <v>18446.188203469999</v>
      </c>
      <c r="K45" s="44"/>
      <c r="L45" s="40"/>
      <c r="M45" s="40"/>
      <c r="N45" s="44"/>
      <c r="O45" s="228">
        <v>-6386.1559763200003</v>
      </c>
      <c r="P45" s="228">
        <v>29977.115433290001</v>
      </c>
      <c r="Q45" s="331">
        <v>23590.959456969998</v>
      </c>
      <c r="R45" s="194">
        <v>-5029.4804205</v>
      </c>
      <c r="S45" s="194">
        <v>31342.76748006</v>
      </c>
      <c r="T45" s="331">
        <v>26313.28705956</v>
      </c>
      <c r="U45" s="19"/>
      <c r="V45" s="142"/>
      <c r="W45" s="142"/>
      <c r="X45" s="163" t="s">
        <v>72</v>
      </c>
    </row>
    <row r="46" spans="1:24" x14ac:dyDescent="0.25">
      <c r="A46" s="85"/>
      <c r="B46" s="56"/>
      <c r="C46" s="56"/>
      <c r="D46" s="59" t="s">
        <v>74</v>
      </c>
      <c r="E46" s="207">
        <v>3170.8329645099998</v>
      </c>
      <c r="F46" s="207">
        <v>54.371960810000004</v>
      </c>
      <c r="G46" s="331">
        <v>3225.2049253199998</v>
      </c>
      <c r="H46" s="199">
        <v>3346.4818438700004</v>
      </c>
      <c r="I46" s="194">
        <v>53.610791980000009</v>
      </c>
      <c r="J46" s="331">
        <v>3400.0926358500005</v>
      </c>
      <c r="K46" s="44"/>
      <c r="L46" s="40"/>
      <c r="M46" s="40"/>
      <c r="N46" s="44"/>
      <c r="O46" s="228">
        <v>3443.3849346900001</v>
      </c>
      <c r="P46" s="228">
        <v>73.000450149999992</v>
      </c>
      <c r="Q46" s="331">
        <v>3516.3853848399999</v>
      </c>
      <c r="R46" s="199">
        <v>4000.3482563500006</v>
      </c>
      <c r="S46" s="194">
        <v>77.3903964</v>
      </c>
      <c r="T46" s="331">
        <v>4077.7386527500007</v>
      </c>
      <c r="U46" s="19"/>
      <c r="V46" s="142"/>
      <c r="W46" s="142"/>
      <c r="X46" s="157" t="s">
        <v>74</v>
      </c>
    </row>
    <row r="47" spans="1:24" x14ac:dyDescent="0.25">
      <c r="A47" s="50"/>
      <c r="B47" s="66"/>
      <c r="C47" s="66"/>
      <c r="D47" s="59" t="s">
        <v>17</v>
      </c>
      <c r="E47" s="207">
        <v>769.47951171</v>
      </c>
      <c r="F47" s="207">
        <v>786.08692606000022</v>
      </c>
      <c r="G47" s="328">
        <v>1555.5664377700002</v>
      </c>
      <c r="H47" s="199">
        <v>814.43085845999974</v>
      </c>
      <c r="I47" s="194">
        <v>1188.8343527499997</v>
      </c>
      <c r="J47" s="328">
        <v>2003.2652112099995</v>
      </c>
      <c r="K47" s="44"/>
      <c r="L47" s="19"/>
      <c r="M47" s="19"/>
      <c r="N47" s="44"/>
      <c r="O47" s="225">
        <v>804.41950987999996</v>
      </c>
      <c r="P47" s="225">
        <v>1560.7128675999998</v>
      </c>
      <c r="Q47" s="328">
        <v>2365.1323774799998</v>
      </c>
      <c r="R47" s="194">
        <v>980.44203417999984</v>
      </c>
      <c r="S47" s="194">
        <v>1738.4495924699988</v>
      </c>
      <c r="T47" s="328">
        <v>2718.8916266499987</v>
      </c>
      <c r="U47" s="19"/>
      <c r="V47" s="164"/>
      <c r="W47" s="164"/>
      <c r="X47" s="157" t="s">
        <v>17</v>
      </c>
    </row>
    <row r="48" spans="1:24" x14ac:dyDescent="0.25">
      <c r="A48" s="85"/>
      <c r="B48" s="56"/>
      <c r="C48" s="56"/>
      <c r="D48" s="59" t="s">
        <v>73</v>
      </c>
      <c r="E48" s="207">
        <v>1939.2123979800003</v>
      </c>
      <c r="F48" s="207">
        <v>156.62638403</v>
      </c>
      <c r="G48" s="328">
        <v>2095.8387820100002</v>
      </c>
      <c r="H48" s="194">
        <v>2066.6781957499993</v>
      </c>
      <c r="I48" s="194">
        <v>169.80304614999997</v>
      </c>
      <c r="J48" s="328">
        <v>2236.4812418999991</v>
      </c>
      <c r="K48" s="44"/>
      <c r="L48" s="19"/>
      <c r="M48" s="19"/>
      <c r="N48" s="44"/>
      <c r="O48" s="225">
        <v>924.70272711000007</v>
      </c>
      <c r="P48" s="225">
        <v>623.16841178000004</v>
      </c>
      <c r="Q48" s="328">
        <v>1547.8711388900001</v>
      </c>
      <c r="R48" s="194">
        <v>1115.7081452799998</v>
      </c>
      <c r="S48" s="194">
        <v>433.15946359999998</v>
      </c>
      <c r="T48" s="328">
        <v>1548.8676088799998</v>
      </c>
      <c r="U48" s="19"/>
      <c r="V48" s="142"/>
      <c r="W48" s="142"/>
      <c r="X48" s="157" t="s">
        <v>73</v>
      </c>
    </row>
    <row r="49" spans="1:24" x14ac:dyDescent="0.25">
      <c r="A49" s="88"/>
      <c r="B49" s="56"/>
      <c r="C49" s="56"/>
      <c r="D49" s="57" t="s">
        <v>132</v>
      </c>
      <c r="E49" s="220">
        <v>2462.2941644299999</v>
      </c>
      <c r="F49" s="220">
        <v>342.99870749999997</v>
      </c>
      <c r="G49" s="332">
        <v>2805.2928719299998</v>
      </c>
      <c r="H49" s="194">
        <v>2514.2001865100005</v>
      </c>
      <c r="I49" s="194">
        <v>367.98172206000004</v>
      </c>
      <c r="J49" s="332">
        <v>2882.1819085700008</v>
      </c>
      <c r="K49" s="40"/>
      <c r="L49" s="19"/>
      <c r="M49" s="19"/>
      <c r="N49" s="40"/>
      <c r="O49" s="229">
        <v>2757.3783859299997</v>
      </c>
      <c r="P49" s="229">
        <v>469.10700241000006</v>
      </c>
      <c r="Q49" s="332">
        <v>3226.4853883399996</v>
      </c>
      <c r="R49" s="194">
        <v>2958.6088460800001</v>
      </c>
      <c r="S49" s="194">
        <v>385.60356525999998</v>
      </c>
      <c r="T49" s="332">
        <v>3344.21241134</v>
      </c>
      <c r="U49" s="19"/>
      <c r="V49" s="142"/>
      <c r="W49" s="142"/>
      <c r="X49" s="157" t="s">
        <v>4</v>
      </c>
    </row>
    <row r="50" spans="1:24" x14ac:dyDescent="0.25">
      <c r="A50" s="81"/>
      <c r="B50" s="151"/>
      <c r="C50" s="541" t="s">
        <v>135</v>
      </c>
      <c r="D50" s="541"/>
      <c r="E50" s="233">
        <v>24032.36089869999</v>
      </c>
      <c r="F50" s="233">
        <v>6531.5120895200007</v>
      </c>
      <c r="G50" s="333">
        <v>30563.872988219991</v>
      </c>
      <c r="H50" s="235">
        <v>25869.57598682999</v>
      </c>
      <c r="I50" s="235">
        <v>6314.0640304299995</v>
      </c>
      <c r="J50" s="333">
        <v>32183.64001725999</v>
      </c>
      <c r="K50" s="55"/>
      <c r="L50" s="41"/>
      <c r="M50" s="41"/>
      <c r="N50" s="55"/>
      <c r="O50" s="230">
        <v>27002.019948909994</v>
      </c>
      <c r="P50" s="230">
        <v>6098.7646226999977</v>
      </c>
      <c r="Q50" s="333">
        <v>33100.784571609991</v>
      </c>
      <c r="R50" s="192">
        <v>28509.43738095001</v>
      </c>
      <c r="S50" s="192">
        <v>5035.3765091300002</v>
      </c>
      <c r="T50" s="333">
        <v>33544.813890080011</v>
      </c>
      <c r="U50" s="55"/>
      <c r="V50" s="47"/>
      <c r="W50" s="542" t="s">
        <v>75</v>
      </c>
      <c r="X50" s="542"/>
    </row>
    <row r="51" spans="1:24" x14ac:dyDescent="0.25">
      <c r="A51" s="50"/>
      <c r="B51" s="66"/>
      <c r="C51" s="66"/>
      <c r="D51" s="59" t="s">
        <v>36</v>
      </c>
      <c r="E51" s="220">
        <v>10942.831748729997</v>
      </c>
      <c r="F51" s="220">
        <v>4488.1895538900008</v>
      </c>
      <c r="G51" s="332">
        <v>15431.021302619998</v>
      </c>
      <c r="H51" s="194">
        <v>9930.5422962299981</v>
      </c>
      <c r="I51" s="194">
        <v>4049.7847278200006</v>
      </c>
      <c r="J51" s="332">
        <v>13980.327024049999</v>
      </c>
      <c r="K51" s="40"/>
      <c r="L51" s="19"/>
      <c r="M51" s="19"/>
      <c r="N51" s="40"/>
      <c r="O51" s="229">
        <v>9641.5036000699929</v>
      </c>
      <c r="P51" s="229">
        <v>3870.8814367899981</v>
      </c>
      <c r="Q51" s="332">
        <v>13512.385036859991</v>
      </c>
      <c r="R51" s="194">
        <v>10048.523493509998</v>
      </c>
      <c r="S51" s="194">
        <v>3312.3083001099999</v>
      </c>
      <c r="T51" s="332">
        <v>13360.831793619998</v>
      </c>
      <c r="U51" s="19"/>
      <c r="V51" s="164"/>
      <c r="W51" s="164"/>
      <c r="X51" s="157" t="s">
        <v>36</v>
      </c>
    </row>
    <row r="52" spans="1:24" x14ac:dyDescent="0.25">
      <c r="A52" s="50"/>
      <c r="B52" s="56"/>
      <c r="C52" s="56"/>
      <c r="D52" s="59" t="s">
        <v>37</v>
      </c>
      <c r="E52" s="236">
        <v>10169.088612580001</v>
      </c>
      <c r="F52" s="236">
        <v>1122.1205666199999</v>
      </c>
      <c r="G52" s="332">
        <v>11291.209179200001</v>
      </c>
      <c r="H52" s="194">
        <v>11467.821431969995</v>
      </c>
      <c r="I52" s="194">
        <v>1169.2959671499996</v>
      </c>
      <c r="J52" s="332">
        <v>12637.117399119994</v>
      </c>
      <c r="K52" s="119"/>
      <c r="L52" s="120"/>
      <c r="M52" s="120"/>
      <c r="N52" s="119"/>
      <c r="O52" s="229">
        <v>13282.860502590001</v>
      </c>
      <c r="P52" s="229">
        <v>1011.3991779099999</v>
      </c>
      <c r="Q52" s="332">
        <v>14294.259680500001</v>
      </c>
      <c r="R52" s="194">
        <v>14918.368759060011</v>
      </c>
      <c r="S52" s="194">
        <v>509.7883352300002</v>
      </c>
      <c r="T52" s="332">
        <v>15428.157094290011</v>
      </c>
      <c r="U52" s="19"/>
      <c r="V52" s="142"/>
      <c r="W52" s="142"/>
      <c r="X52" s="163" t="s">
        <v>37</v>
      </c>
    </row>
    <row r="53" spans="1:24" x14ac:dyDescent="0.25">
      <c r="A53" s="50"/>
      <c r="B53" s="66"/>
      <c r="C53" s="66"/>
      <c r="D53" s="67" t="s">
        <v>179</v>
      </c>
      <c r="E53" s="236">
        <v>3291.807691309999</v>
      </c>
      <c r="F53" s="236">
        <v>177.35773497999998</v>
      </c>
      <c r="G53" s="332">
        <v>3469.1654262899988</v>
      </c>
      <c r="H53" s="194">
        <v>4076.7590098500004</v>
      </c>
      <c r="I53" s="194">
        <v>331.02355475999997</v>
      </c>
      <c r="J53" s="332">
        <v>4407.78256461</v>
      </c>
      <c r="K53" s="119"/>
      <c r="L53" s="120"/>
      <c r="M53" s="120"/>
      <c r="N53" s="119"/>
      <c r="O53" s="229">
        <v>4223.3531870500001</v>
      </c>
      <c r="P53" s="229">
        <v>351.82365591000007</v>
      </c>
      <c r="Q53" s="332">
        <v>4575.1768429599997</v>
      </c>
      <c r="R53" s="194">
        <v>4548.7101050800002</v>
      </c>
      <c r="S53" s="194">
        <v>238.04546715000004</v>
      </c>
      <c r="T53" s="332">
        <v>4786.7555722300003</v>
      </c>
      <c r="U53" s="120"/>
      <c r="V53" s="164"/>
      <c r="W53" s="164"/>
      <c r="X53" s="157" t="s">
        <v>179</v>
      </c>
    </row>
    <row r="54" spans="1:24" x14ac:dyDescent="0.25">
      <c r="A54" s="50"/>
      <c r="B54" s="56"/>
      <c r="C54" s="68"/>
      <c r="D54" s="67" t="s">
        <v>18</v>
      </c>
      <c r="E54" s="220">
        <v>67.830025630000023</v>
      </c>
      <c r="F54" s="220">
        <v>324.12374539000007</v>
      </c>
      <c r="G54" s="332">
        <v>391.95377102000009</v>
      </c>
      <c r="H54" s="194">
        <v>117.99659081999999</v>
      </c>
      <c r="I54" s="194">
        <v>531.70300479000014</v>
      </c>
      <c r="J54" s="332">
        <v>649.69959561000019</v>
      </c>
      <c r="K54" s="40"/>
      <c r="L54" s="19"/>
      <c r="M54" s="19"/>
      <c r="N54" s="40"/>
      <c r="O54" s="229">
        <v>123.53768305</v>
      </c>
      <c r="P54" s="229">
        <v>673.10983633000001</v>
      </c>
      <c r="Q54" s="332">
        <v>796.64751937999995</v>
      </c>
      <c r="R54" s="199">
        <v>151.70120370000001</v>
      </c>
      <c r="S54" s="199">
        <v>698.3965207199999</v>
      </c>
      <c r="T54" s="332">
        <v>850.09772441999985</v>
      </c>
      <c r="U54" s="78"/>
      <c r="V54" s="142"/>
      <c r="W54" s="158"/>
      <c r="X54" s="163" t="s">
        <v>18</v>
      </c>
    </row>
    <row r="55" spans="1:24" x14ac:dyDescent="0.25">
      <c r="A55" s="50"/>
      <c r="B55" s="56"/>
      <c r="C55" s="56"/>
      <c r="D55" s="59" t="s">
        <v>181</v>
      </c>
      <c r="E55" s="220">
        <v>-484.09110584000024</v>
      </c>
      <c r="F55" s="220">
        <v>416.61965143999998</v>
      </c>
      <c r="G55" s="328">
        <v>-67.471454400000255</v>
      </c>
      <c r="H55" s="199">
        <v>308.8749069399999</v>
      </c>
      <c r="I55" s="199">
        <v>211.24026241999999</v>
      </c>
      <c r="J55" s="328">
        <v>520.11516935999987</v>
      </c>
      <c r="K55" s="40"/>
      <c r="L55" s="19"/>
      <c r="M55" s="19"/>
      <c r="N55" s="40"/>
      <c r="O55" s="225">
        <v>-266.33145069000017</v>
      </c>
      <c r="P55" s="225">
        <v>182.65994513000004</v>
      </c>
      <c r="Q55" s="328">
        <v>-83.671505560000128</v>
      </c>
      <c r="R55" s="194">
        <v>-1200.6987139100002</v>
      </c>
      <c r="S55" s="194">
        <v>100.42319395999999</v>
      </c>
      <c r="T55" s="328">
        <v>-1100.2755199500002</v>
      </c>
      <c r="U55" s="78"/>
      <c r="V55" s="142"/>
      <c r="W55" s="142"/>
      <c r="X55" s="157" t="s">
        <v>181</v>
      </c>
    </row>
    <row r="56" spans="1:24" x14ac:dyDescent="0.25">
      <c r="A56" s="50"/>
      <c r="B56" s="56"/>
      <c r="C56" s="56"/>
      <c r="D56" s="57" t="s">
        <v>132</v>
      </c>
      <c r="E56" s="220">
        <v>44.893926289999982</v>
      </c>
      <c r="F56" s="220">
        <v>3.1008371999999995</v>
      </c>
      <c r="G56" s="328">
        <v>47.994763489999983</v>
      </c>
      <c r="H56" s="199">
        <v>-32.418248979999994</v>
      </c>
      <c r="I56" s="199">
        <v>21.016513490000001</v>
      </c>
      <c r="J56" s="328">
        <v>-11.401735489999993</v>
      </c>
      <c r="K56" s="40"/>
      <c r="L56" s="19"/>
      <c r="M56" s="19"/>
      <c r="N56" s="40"/>
      <c r="O56" s="225">
        <v>-2.9035731599999934</v>
      </c>
      <c r="P56" s="225">
        <v>8.8905706300000009</v>
      </c>
      <c r="Q56" s="328">
        <v>5.9869974700000075</v>
      </c>
      <c r="R56" s="199">
        <v>42.832533510000005</v>
      </c>
      <c r="S56" s="199">
        <v>176.41469196</v>
      </c>
      <c r="T56" s="328">
        <v>219.24722546999999</v>
      </c>
      <c r="U56" s="78"/>
      <c r="V56" s="142"/>
      <c r="W56" s="142"/>
      <c r="X56" s="157" t="s">
        <v>4</v>
      </c>
    </row>
    <row r="57" spans="1:24" x14ac:dyDescent="0.25">
      <c r="A57" s="81"/>
      <c r="B57" s="151"/>
      <c r="C57" s="541" t="s">
        <v>136</v>
      </c>
      <c r="D57" s="541"/>
      <c r="E57" s="234">
        <v>164534.94598856004</v>
      </c>
      <c r="F57" s="234">
        <v>25957.761354099999</v>
      </c>
      <c r="G57" s="333">
        <v>190492.70734266003</v>
      </c>
      <c r="H57" s="192">
        <v>167722.27029157995</v>
      </c>
      <c r="I57" s="192">
        <v>31058.716652429997</v>
      </c>
      <c r="J57" s="333">
        <v>198780.98694400996</v>
      </c>
      <c r="K57" s="42"/>
      <c r="L57" s="41"/>
      <c r="M57" s="41"/>
      <c r="N57" s="42"/>
      <c r="O57" s="230">
        <v>196699.06077531009</v>
      </c>
      <c r="P57" s="230">
        <v>35931.962817680003</v>
      </c>
      <c r="Q57" s="333">
        <v>232631.0235929901</v>
      </c>
      <c r="R57" s="192">
        <v>234378.8237943</v>
      </c>
      <c r="S57" s="192">
        <v>39766.393873379995</v>
      </c>
      <c r="T57" s="333">
        <v>274145.21766768</v>
      </c>
      <c r="U57" s="121"/>
      <c r="V57" s="47"/>
      <c r="W57" s="542" t="s">
        <v>76</v>
      </c>
      <c r="X57" s="542"/>
    </row>
    <row r="58" spans="1:24" x14ac:dyDescent="0.25">
      <c r="A58" s="50"/>
      <c r="B58" s="66"/>
      <c r="C58" s="66"/>
      <c r="D58" s="59" t="s">
        <v>19</v>
      </c>
      <c r="E58" s="220">
        <v>95187.96868770002</v>
      </c>
      <c r="F58" s="220">
        <v>14605.95669164</v>
      </c>
      <c r="G58" s="328">
        <v>109793.92537934001</v>
      </c>
      <c r="H58" s="199">
        <v>94092.637068710013</v>
      </c>
      <c r="I58" s="199">
        <v>15614.050712940001</v>
      </c>
      <c r="J58" s="328">
        <v>109706.68778165002</v>
      </c>
      <c r="K58" s="40"/>
      <c r="L58" s="19"/>
      <c r="M58" s="19"/>
      <c r="N58" s="40"/>
      <c r="O58" s="225">
        <v>109278.26810336011</v>
      </c>
      <c r="P58" s="225">
        <v>17529.997038370002</v>
      </c>
      <c r="Q58" s="328">
        <v>126808.26514173011</v>
      </c>
      <c r="R58" s="194">
        <v>138802.98085616002</v>
      </c>
      <c r="S58" s="194">
        <v>15053.420982379996</v>
      </c>
      <c r="T58" s="328">
        <v>153856.40183854001</v>
      </c>
      <c r="U58" s="19"/>
      <c r="V58" s="164"/>
      <c r="W58" s="164"/>
      <c r="X58" s="157" t="s">
        <v>19</v>
      </c>
    </row>
    <row r="59" spans="1:24" x14ac:dyDescent="0.25">
      <c r="A59" s="50"/>
      <c r="B59" s="56"/>
      <c r="C59" s="68"/>
      <c r="D59" s="59" t="s">
        <v>78</v>
      </c>
      <c r="E59" s="220">
        <v>40339.67354869999</v>
      </c>
      <c r="F59" s="220">
        <v>8024.672155440001</v>
      </c>
      <c r="G59" s="328">
        <v>48364.345704139989</v>
      </c>
      <c r="H59" s="194">
        <v>42128.603955259961</v>
      </c>
      <c r="I59" s="194">
        <v>10012.288459509997</v>
      </c>
      <c r="J59" s="328">
        <v>52140.892414769958</v>
      </c>
      <c r="K59" s="40"/>
      <c r="L59" s="19"/>
      <c r="M59" s="19"/>
      <c r="N59" s="40"/>
      <c r="O59" s="225">
        <v>51145.280573499993</v>
      </c>
      <c r="P59" s="225">
        <v>10975.015068370007</v>
      </c>
      <c r="Q59" s="328">
        <v>62120.295641869998</v>
      </c>
      <c r="R59" s="199">
        <v>56269.873854219994</v>
      </c>
      <c r="S59" s="194">
        <v>14304.115264000004</v>
      </c>
      <c r="T59" s="328">
        <v>70573.989118219994</v>
      </c>
      <c r="U59" s="19"/>
      <c r="V59" s="142"/>
      <c r="W59" s="158"/>
      <c r="X59" s="157" t="s">
        <v>78</v>
      </c>
    </row>
    <row r="60" spans="1:24" x14ac:dyDescent="0.25">
      <c r="A60" s="85"/>
      <c r="B60" s="56"/>
      <c r="C60" s="68"/>
      <c r="D60" s="67" t="s">
        <v>21</v>
      </c>
      <c r="E60" s="220">
        <v>10773.313090419997</v>
      </c>
      <c r="F60" s="220">
        <v>406.86636409000016</v>
      </c>
      <c r="G60" s="332">
        <v>11180.179454509997</v>
      </c>
      <c r="H60" s="198">
        <v>10092.150650009999</v>
      </c>
      <c r="I60" s="198">
        <v>2189.0468309899998</v>
      </c>
      <c r="J60" s="332">
        <v>12281.197480999999</v>
      </c>
      <c r="K60" s="40"/>
      <c r="L60" s="19"/>
      <c r="M60" s="19"/>
      <c r="N60" s="40"/>
      <c r="O60" s="229">
        <v>10407.632929719997</v>
      </c>
      <c r="P60" s="229">
        <v>3789.1828996800004</v>
      </c>
      <c r="Q60" s="332">
        <v>14196.815829399999</v>
      </c>
      <c r="R60" s="199">
        <v>10168.722041939998</v>
      </c>
      <c r="S60" s="199">
        <v>5326.0785340800039</v>
      </c>
      <c r="T60" s="332">
        <v>15494.800576020003</v>
      </c>
      <c r="U60" s="19"/>
      <c r="V60" s="142"/>
      <c r="W60" s="158"/>
      <c r="X60" s="163" t="s">
        <v>21</v>
      </c>
    </row>
    <row r="61" spans="1:24" x14ac:dyDescent="0.25">
      <c r="A61" s="50"/>
      <c r="B61" s="56"/>
      <c r="C61" s="56"/>
      <c r="D61" s="68" t="s">
        <v>77</v>
      </c>
      <c r="E61" s="220">
        <v>8400.7969407400014</v>
      </c>
      <c r="F61" s="220">
        <v>1658.1894728099999</v>
      </c>
      <c r="G61" s="332">
        <v>10058.986413550001</v>
      </c>
      <c r="H61" s="199">
        <v>10385.64207858</v>
      </c>
      <c r="I61" s="199">
        <v>1755.9311136800004</v>
      </c>
      <c r="J61" s="332">
        <v>12141.573192260001</v>
      </c>
      <c r="K61" s="40"/>
      <c r="L61" s="19"/>
      <c r="M61" s="19"/>
      <c r="N61" s="40"/>
      <c r="O61" s="229">
        <v>13084.642901799998</v>
      </c>
      <c r="P61" s="229">
        <v>1671.9344337800003</v>
      </c>
      <c r="Q61" s="332">
        <v>14756.577335579997</v>
      </c>
      <c r="R61" s="199">
        <v>16136.760456069998</v>
      </c>
      <c r="S61" s="199">
        <v>1776.2815682600001</v>
      </c>
      <c r="T61" s="332">
        <v>17913.04202433</v>
      </c>
      <c r="U61" s="19"/>
      <c r="V61" s="142"/>
      <c r="W61" s="142"/>
      <c r="X61" s="172" t="s">
        <v>77</v>
      </c>
    </row>
    <row r="62" spans="1:24" x14ac:dyDescent="0.25">
      <c r="A62" s="50"/>
      <c r="B62" s="56"/>
      <c r="C62" s="56"/>
      <c r="D62" s="67" t="s">
        <v>20</v>
      </c>
      <c r="E62" s="220">
        <v>6455.2641667199996</v>
      </c>
      <c r="F62" s="220">
        <v>233.52225652000001</v>
      </c>
      <c r="G62" s="332">
        <v>6688.7864232399997</v>
      </c>
      <c r="H62" s="194">
        <v>7317.4818025299992</v>
      </c>
      <c r="I62" s="194">
        <v>119.40645310000001</v>
      </c>
      <c r="J62" s="332">
        <v>7436.8882556299995</v>
      </c>
      <c r="K62" s="40"/>
      <c r="L62" s="19"/>
      <c r="M62" s="19"/>
      <c r="N62" s="40"/>
      <c r="O62" s="229">
        <v>7994.5896540899994</v>
      </c>
      <c r="P62" s="229">
        <v>84.548040630000003</v>
      </c>
      <c r="Q62" s="332">
        <v>8079.1376947199997</v>
      </c>
      <c r="R62" s="194">
        <v>9084.5244740000016</v>
      </c>
      <c r="S62" s="194">
        <v>334.71949869999992</v>
      </c>
      <c r="T62" s="332">
        <v>9419.2439727000019</v>
      </c>
      <c r="U62" s="19"/>
      <c r="V62" s="142"/>
      <c r="W62" s="142"/>
      <c r="X62" s="157" t="s">
        <v>20</v>
      </c>
    </row>
    <row r="63" spans="1:24" x14ac:dyDescent="0.25">
      <c r="A63" s="50"/>
      <c r="B63" s="56"/>
      <c r="C63" s="56"/>
      <c r="D63" s="59" t="s">
        <v>22</v>
      </c>
      <c r="E63" s="220">
        <v>1999.6861528900004</v>
      </c>
      <c r="F63" s="220">
        <v>679.78911993999998</v>
      </c>
      <c r="G63" s="332">
        <v>2679.4752728300004</v>
      </c>
      <c r="H63" s="202">
        <v>2908.7638236699995</v>
      </c>
      <c r="I63" s="202">
        <v>1250.8780360400001</v>
      </c>
      <c r="J63" s="332">
        <v>4159.6418597100001</v>
      </c>
      <c r="K63" s="40"/>
      <c r="L63" s="19"/>
      <c r="M63" s="19"/>
      <c r="N63" s="40"/>
      <c r="O63" s="229">
        <v>4221.4072577400011</v>
      </c>
      <c r="P63" s="229">
        <v>1859.9286671400002</v>
      </c>
      <c r="Q63" s="332">
        <v>6081.3359248800016</v>
      </c>
      <c r="R63" s="194">
        <v>2260.7691757900002</v>
      </c>
      <c r="S63" s="194">
        <v>2832.1883915000003</v>
      </c>
      <c r="T63" s="332">
        <v>5092.957567290001</v>
      </c>
      <c r="U63" s="19"/>
      <c r="V63" s="142"/>
      <c r="W63" s="142"/>
      <c r="X63" s="158" t="s">
        <v>22</v>
      </c>
    </row>
    <row r="64" spans="1:24" x14ac:dyDescent="0.25">
      <c r="A64" s="85"/>
      <c r="B64" s="56"/>
      <c r="C64" s="56"/>
      <c r="D64" s="59" t="s">
        <v>24</v>
      </c>
      <c r="E64" s="220">
        <v>-651.21261423999999</v>
      </c>
      <c r="F64" s="220">
        <v>261.28373447999996</v>
      </c>
      <c r="G64" s="328">
        <v>-389.92887976000003</v>
      </c>
      <c r="H64" s="199">
        <v>-668.97602402999996</v>
      </c>
      <c r="I64" s="199">
        <v>63.924035179999983</v>
      </c>
      <c r="J64" s="328">
        <v>-605.05198884999993</v>
      </c>
      <c r="K64" s="40"/>
      <c r="L64" s="19"/>
      <c r="M64" s="19"/>
      <c r="N64" s="40"/>
      <c r="O64" s="225">
        <v>-493.34191571999997</v>
      </c>
      <c r="P64" s="225">
        <v>-43.383366559999999</v>
      </c>
      <c r="Q64" s="328">
        <v>-536.72528227999999</v>
      </c>
      <c r="R64" s="202">
        <v>418.6696653599999</v>
      </c>
      <c r="S64" s="202">
        <v>-27.918037080000001</v>
      </c>
      <c r="T64" s="328">
        <v>390.75162827999992</v>
      </c>
      <c r="U64" s="19"/>
      <c r="V64" s="142"/>
      <c r="W64" s="142"/>
      <c r="X64" s="163" t="s">
        <v>24</v>
      </c>
    </row>
    <row r="65" spans="1:24" x14ac:dyDescent="0.25">
      <c r="A65" s="50"/>
      <c r="B65" s="56"/>
      <c r="C65" s="56"/>
      <c r="D65" s="59" t="s">
        <v>23</v>
      </c>
      <c r="E65" s="220">
        <v>1325.1508713599999</v>
      </c>
      <c r="F65" s="220">
        <v>87.015426959999999</v>
      </c>
      <c r="G65" s="332">
        <v>1412.1662983199999</v>
      </c>
      <c r="H65" s="202">
        <v>820.94917930999986</v>
      </c>
      <c r="I65" s="194">
        <v>52.285016399999996</v>
      </c>
      <c r="J65" s="332">
        <v>873.23419570999988</v>
      </c>
      <c r="K65" s="40"/>
      <c r="L65" s="19"/>
      <c r="M65" s="19"/>
      <c r="N65" s="40"/>
      <c r="O65" s="229">
        <v>400.70322165000005</v>
      </c>
      <c r="P65" s="229">
        <v>63.77640259999999</v>
      </c>
      <c r="Q65" s="332">
        <v>464.47962425000003</v>
      </c>
      <c r="R65" s="194">
        <v>533.10057344999984</v>
      </c>
      <c r="S65" s="194">
        <v>144.24138903000002</v>
      </c>
      <c r="T65" s="332">
        <v>677.34196247999989</v>
      </c>
      <c r="U65" s="19"/>
      <c r="V65" s="142"/>
      <c r="W65" s="142"/>
      <c r="X65" s="157" t="s">
        <v>23</v>
      </c>
    </row>
    <row r="66" spans="1:24" x14ac:dyDescent="0.25">
      <c r="A66" s="93"/>
      <c r="B66" s="320"/>
      <c r="C66" s="320"/>
      <c r="D66" s="321" t="s">
        <v>132</v>
      </c>
      <c r="E66" s="316">
        <v>704.30514427000014</v>
      </c>
      <c r="F66" s="316">
        <v>0.46613221999999999</v>
      </c>
      <c r="G66" s="334">
        <v>704.7712764900001</v>
      </c>
      <c r="H66" s="316">
        <v>645.01775754000016</v>
      </c>
      <c r="I66" s="316">
        <v>0.90599459000000004</v>
      </c>
      <c r="J66" s="334">
        <v>645.92375213000014</v>
      </c>
      <c r="K66" s="274"/>
      <c r="L66" s="19"/>
      <c r="M66" s="19"/>
      <c r="N66" s="274"/>
      <c r="O66" s="322">
        <v>659.87804916999994</v>
      </c>
      <c r="P66" s="322">
        <v>0.96363366999999989</v>
      </c>
      <c r="Q66" s="334">
        <v>660.84168283999998</v>
      </c>
      <c r="R66" s="323">
        <v>703.42269730999988</v>
      </c>
      <c r="S66" s="323">
        <v>23.26628251</v>
      </c>
      <c r="T66" s="334">
        <v>726.68897981999987</v>
      </c>
      <c r="U66" s="283"/>
      <c r="V66" s="276"/>
      <c r="W66" s="276"/>
      <c r="X66" s="324" t="s">
        <v>4</v>
      </c>
    </row>
    <row r="67" spans="1:24" x14ac:dyDescent="0.25">
      <c r="A67" s="317"/>
      <c r="B67" s="318"/>
      <c r="C67" s="560" t="s">
        <v>25</v>
      </c>
      <c r="D67" s="560"/>
      <c r="E67" s="315">
        <v>164534.94598856004</v>
      </c>
      <c r="F67" s="315">
        <v>25957.761354099999</v>
      </c>
      <c r="G67" s="335">
        <v>190492.70734266003</v>
      </c>
      <c r="H67" s="315">
        <v>167722.27029157995</v>
      </c>
      <c r="I67" s="315">
        <v>31058.716652429997</v>
      </c>
      <c r="J67" s="335">
        <v>198780.98694400996</v>
      </c>
      <c r="K67" s="319"/>
      <c r="L67" s="98"/>
      <c r="M67" s="98"/>
      <c r="N67" s="319"/>
      <c r="O67" s="205">
        <v>196699.06077531009</v>
      </c>
      <c r="P67" s="205">
        <v>35931.962817680003</v>
      </c>
      <c r="Q67" s="335">
        <v>232631.0235929901</v>
      </c>
      <c r="R67" s="315">
        <v>234378.8237943</v>
      </c>
      <c r="S67" s="315">
        <v>39766.393873379995</v>
      </c>
      <c r="T67" s="335">
        <v>274145.21766768</v>
      </c>
      <c r="U67" s="98"/>
      <c r="V67" s="128"/>
      <c r="W67" s="561" t="s">
        <v>25</v>
      </c>
      <c r="X67" s="561"/>
    </row>
    <row r="68" spans="1:24" x14ac:dyDescent="0.25">
      <c r="A68" s="267"/>
      <c r="B68" s="537" t="s">
        <v>26</v>
      </c>
      <c r="C68" s="537"/>
      <c r="D68" s="537"/>
      <c r="E68" s="313">
        <v>3088.8351442200074</v>
      </c>
      <c r="F68" s="313">
        <v>20181.994490979989</v>
      </c>
      <c r="G68" s="314">
        <v>23270.829635199996</v>
      </c>
      <c r="H68" s="288">
        <v>-1694.5101654900091</v>
      </c>
      <c r="I68" s="288">
        <v>19398.47374297</v>
      </c>
      <c r="J68" s="314">
        <v>17703.96357747999</v>
      </c>
      <c r="K68" s="268"/>
      <c r="L68" s="42"/>
      <c r="M68" s="42"/>
      <c r="N68" s="268"/>
      <c r="O68" s="314">
        <v>1030.2853984899957</v>
      </c>
      <c r="P68" s="314">
        <v>16980.934871210004</v>
      </c>
      <c r="Q68" s="314">
        <v>18011.220269699999</v>
      </c>
      <c r="R68" s="288">
        <v>419.32570398999678</v>
      </c>
      <c r="S68" s="288">
        <v>15979.765821390001</v>
      </c>
      <c r="T68" s="314">
        <v>16399.091525379998</v>
      </c>
      <c r="U68" s="269"/>
      <c r="V68" s="538" t="s">
        <v>26</v>
      </c>
      <c r="W68" s="538"/>
      <c r="X68" s="538"/>
    </row>
    <row r="69" spans="1:24" x14ac:dyDescent="0.25">
      <c r="A69" s="50"/>
      <c r="B69" s="56"/>
      <c r="C69" s="56"/>
      <c r="D69" s="67" t="s">
        <v>79</v>
      </c>
      <c r="E69" s="207">
        <v>4237.5278267900003</v>
      </c>
      <c r="F69" s="207">
        <v>265.28385092000002</v>
      </c>
      <c r="G69" s="331">
        <v>4502.8116777100004</v>
      </c>
      <c r="H69" s="198">
        <v>4390.8797743199993</v>
      </c>
      <c r="I69" s="198">
        <v>274.63491827000001</v>
      </c>
      <c r="J69" s="331">
        <v>4665.514692589999</v>
      </c>
      <c r="K69" s="44"/>
      <c r="L69" s="122"/>
      <c r="M69" s="122"/>
      <c r="N69" s="44"/>
      <c r="O69" s="228">
        <v>4890.0001425600003</v>
      </c>
      <c r="P69" s="228">
        <v>294.83472096999992</v>
      </c>
      <c r="Q69" s="331">
        <v>5184.8348635299999</v>
      </c>
      <c r="R69" s="198">
        <v>4571.3415140699999</v>
      </c>
      <c r="S69" s="198">
        <v>280.11798572999999</v>
      </c>
      <c r="T69" s="331">
        <v>4851.4594998000002</v>
      </c>
      <c r="U69" s="122"/>
      <c r="V69" s="142"/>
      <c r="W69" s="142"/>
      <c r="X69" s="157" t="s">
        <v>79</v>
      </c>
    </row>
    <row r="70" spans="1:24" x14ac:dyDescent="0.25">
      <c r="A70" s="50"/>
      <c r="B70" s="56"/>
      <c r="C70" s="56"/>
      <c r="D70" s="59" t="s">
        <v>38</v>
      </c>
      <c r="E70" s="207">
        <v>-6352.9089621699923</v>
      </c>
      <c r="F70" s="207">
        <v>17274.663208249989</v>
      </c>
      <c r="G70" s="331">
        <v>10921.754246079996</v>
      </c>
      <c r="H70" s="207">
        <v>-13518.805048270007</v>
      </c>
      <c r="I70" s="207">
        <v>16458.738235819997</v>
      </c>
      <c r="J70" s="331">
        <v>2939.9331875499902</v>
      </c>
      <c r="K70" s="44"/>
      <c r="L70" s="122"/>
      <c r="M70" s="122"/>
      <c r="N70" s="44"/>
      <c r="O70" s="228">
        <v>-12201.808469900005</v>
      </c>
      <c r="P70" s="228">
        <v>14414.901472970003</v>
      </c>
      <c r="Q70" s="331">
        <v>2213.0930030699983</v>
      </c>
      <c r="R70" s="207">
        <v>-7858.3024954300035</v>
      </c>
      <c r="S70" s="207">
        <v>13363.323012450001</v>
      </c>
      <c r="T70" s="331">
        <v>5505.020517019997</v>
      </c>
      <c r="U70" s="122"/>
      <c r="V70" s="142"/>
      <c r="W70" s="142"/>
      <c r="X70" s="157" t="s">
        <v>38</v>
      </c>
    </row>
    <row r="71" spans="1:24" x14ac:dyDescent="0.25">
      <c r="A71" s="50"/>
      <c r="B71" s="66"/>
      <c r="C71" s="66"/>
      <c r="D71" s="59" t="s">
        <v>27</v>
      </c>
      <c r="E71" s="207">
        <v>744.42023684999992</v>
      </c>
      <c r="F71" s="207">
        <v>-4.8324035999999992</v>
      </c>
      <c r="G71" s="331">
        <v>739.5878332499999</v>
      </c>
      <c r="H71" s="207">
        <v>991.38789593000001</v>
      </c>
      <c r="I71" s="207">
        <v>5.19601179</v>
      </c>
      <c r="J71" s="331">
        <v>996.58390772000007</v>
      </c>
      <c r="K71" s="44"/>
      <c r="L71" s="122"/>
      <c r="M71" s="122"/>
      <c r="N71" s="44"/>
      <c r="O71" s="228">
        <v>1008.7755184800001</v>
      </c>
      <c r="P71" s="228">
        <v>1.8203189200000001</v>
      </c>
      <c r="Q71" s="331">
        <v>1010.5958374000001</v>
      </c>
      <c r="R71" s="207">
        <v>1088.5249947000002</v>
      </c>
      <c r="S71" s="207">
        <v>32.582266740000001</v>
      </c>
      <c r="T71" s="331">
        <v>1121.1072614400002</v>
      </c>
      <c r="U71" s="122"/>
      <c r="V71" s="164"/>
      <c r="W71" s="164"/>
      <c r="X71" s="163" t="s">
        <v>27</v>
      </c>
    </row>
    <row r="72" spans="1:24" x14ac:dyDescent="0.25">
      <c r="A72" s="84"/>
      <c r="B72" s="66"/>
      <c r="C72" s="66"/>
      <c r="D72" s="57" t="s">
        <v>132</v>
      </c>
      <c r="E72" s="207">
        <v>4459.7960427499993</v>
      </c>
      <c r="F72" s="207">
        <v>2646.8798354099999</v>
      </c>
      <c r="G72" s="331">
        <v>7106.6758781599992</v>
      </c>
      <c r="H72" s="207">
        <v>6442.0272125299989</v>
      </c>
      <c r="I72" s="207">
        <v>2659.9045770900002</v>
      </c>
      <c r="J72" s="331">
        <v>9101.9317896199991</v>
      </c>
      <c r="K72" s="44"/>
      <c r="L72" s="122"/>
      <c r="M72" s="122"/>
      <c r="N72" s="44"/>
      <c r="O72" s="228">
        <v>7333.3182073500002</v>
      </c>
      <c r="P72" s="228">
        <v>2269.3783583499999</v>
      </c>
      <c r="Q72" s="331">
        <v>9602.6965657000001</v>
      </c>
      <c r="R72" s="207">
        <v>2617.7616906500002</v>
      </c>
      <c r="S72" s="207">
        <v>2303.7425564700002</v>
      </c>
      <c r="T72" s="331">
        <v>4921.5042471200004</v>
      </c>
      <c r="U72" s="122"/>
      <c r="V72" s="164"/>
      <c r="W72" s="164"/>
      <c r="X72" s="163" t="s">
        <v>4</v>
      </c>
    </row>
    <row r="73" spans="1:24" x14ac:dyDescent="0.25">
      <c r="A73" s="267"/>
      <c r="B73" s="537" t="s">
        <v>137</v>
      </c>
      <c r="C73" s="537"/>
      <c r="D73" s="537"/>
      <c r="E73" s="313">
        <v>0</v>
      </c>
      <c r="F73" s="313">
        <v>198.98684763999998</v>
      </c>
      <c r="G73" s="314">
        <v>198.98684763999998</v>
      </c>
      <c r="H73" s="288">
        <v>0.83628106000000002</v>
      </c>
      <c r="I73" s="288">
        <v>2.2856079699999992</v>
      </c>
      <c r="J73" s="314">
        <v>3.1218890299999993</v>
      </c>
      <c r="K73" s="268"/>
      <c r="L73" s="42"/>
      <c r="M73" s="42"/>
      <c r="N73" s="268"/>
      <c r="O73" s="314">
        <v>0</v>
      </c>
      <c r="P73" s="314">
        <v>0</v>
      </c>
      <c r="Q73" s="314">
        <v>0</v>
      </c>
      <c r="R73" s="314">
        <v>0</v>
      </c>
      <c r="S73" s="314">
        <v>0</v>
      </c>
      <c r="T73" s="314">
        <v>0</v>
      </c>
      <c r="U73" s="269"/>
      <c r="V73" s="538" t="s">
        <v>28</v>
      </c>
      <c r="W73" s="538"/>
      <c r="X73" s="538"/>
    </row>
    <row r="74" spans="1:24" ht="9.75" customHeight="1" x14ac:dyDescent="0.25">
      <c r="A74" s="50"/>
      <c r="B74" s="460"/>
      <c r="C74" s="460"/>
      <c r="D74" s="460"/>
      <c r="E74" s="193"/>
      <c r="F74" s="193"/>
      <c r="G74" s="340"/>
      <c r="H74" s="193"/>
      <c r="I74" s="193"/>
      <c r="J74" s="340"/>
      <c r="K74" s="40"/>
      <c r="L74" s="19"/>
      <c r="M74" s="19"/>
      <c r="N74" s="40"/>
      <c r="O74" s="229"/>
      <c r="P74" s="229"/>
      <c r="Q74" s="332"/>
      <c r="R74" s="220"/>
      <c r="S74" s="220"/>
      <c r="T74" s="332"/>
      <c r="U74" s="19"/>
      <c r="V74" s="47"/>
      <c r="W74" s="166"/>
      <c r="X74" s="162"/>
    </row>
    <row r="75" spans="1:24" ht="15" customHeight="1" x14ac:dyDescent="0.25">
      <c r="A75" s="270"/>
      <c r="B75" s="531" t="s">
        <v>29</v>
      </c>
      <c r="C75" s="531"/>
      <c r="D75" s="531"/>
      <c r="E75" s="264">
        <v>347808.29189179</v>
      </c>
      <c r="F75" s="264">
        <v>167336.37564803998</v>
      </c>
      <c r="G75" s="264">
        <v>515144.66753982997</v>
      </c>
      <c r="H75" s="264">
        <v>367848.04514474003</v>
      </c>
      <c r="I75" s="264">
        <v>178694.56681997</v>
      </c>
      <c r="J75" s="264">
        <v>546542.61196470994</v>
      </c>
      <c r="K75" s="271"/>
      <c r="L75" s="19"/>
      <c r="M75" s="19"/>
      <c r="N75" s="271"/>
      <c r="O75" s="312">
        <v>414957.67213432002</v>
      </c>
      <c r="P75" s="312">
        <v>191822.55023343</v>
      </c>
      <c r="Q75" s="264">
        <v>606780.22236775013</v>
      </c>
      <c r="R75" s="264">
        <v>461406.44584151008</v>
      </c>
      <c r="S75" s="264">
        <v>177442.33637654997</v>
      </c>
      <c r="T75" s="264">
        <v>638848.78221805999</v>
      </c>
      <c r="U75" s="242"/>
      <c r="V75" s="532" t="s">
        <v>30</v>
      </c>
      <c r="W75" s="532"/>
      <c r="X75" s="532"/>
    </row>
    <row r="76" spans="1:24" ht="14.45" customHeight="1" x14ac:dyDescent="0.25">
      <c r="A76" s="558" t="s">
        <v>138</v>
      </c>
      <c r="B76" s="558"/>
      <c r="C76" s="558"/>
      <c r="D76" s="558"/>
      <c r="E76" s="558"/>
      <c r="F76" s="558"/>
      <c r="G76" s="558"/>
      <c r="H76" s="3"/>
      <c r="I76" s="4"/>
      <c r="J76" s="4"/>
      <c r="K76" s="4"/>
      <c r="L76" s="4"/>
      <c r="M76" s="4"/>
      <c r="N76" s="559" t="s">
        <v>139</v>
      </c>
      <c r="O76" s="559"/>
      <c r="P76" s="559"/>
      <c r="Q76" s="559"/>
      <c r="R76" s="559"/>
      <c r="S76" s="3"/>
      <c r="T76" s="3"/>
      <c r="U76" s="3"/>
      <c r="V76" s="5"/>
      <c r="W76" s="5"/>
      <c r="X76" s="17"/>
    </row>
  </sheetData>
  <mergeCells count="42">
    <mergeCell ref="A1:K1"/>
    <mergeCell ref="N1:X1"/>
    <mergeCell ref="A2:D2"/>
    <mergeCell ref="E2:G2"/>
    <mergeCell ref="H2:J2"/>
    <mergeCell ref="O2:Q2"/>
    <mergeCell ref="R2:T2"/>
    <mergeCell ref="V2:X2"/>
    <mergeCell ref="B6:D6"/>
    <mergeCell ref="V6:X6"/>
    <mergeCell ref="C7:D7"/>
    <mergeCell ref="W7:X7"/>
    <mergeCell ref="C16:D16"/>
    <mergeCell ref="W16:X16"/>
    <mergeCell ref="B22:D22"/>
    <mergeCell ref="V22:X22"/>
    <mergeCell ref="B27:D27"/>
    <mergeCell ref="V27:X27"/>
    <mergeCell ref="C28:D28"/>
    <mergeCell ref="W28:X28"/>
    <mergeCell ref="C31:D31"/>
    <mergeCell ref="W31:X31"/>
    <mergeCell ref="B38:D38"/>
    <mergeCell ref="V38:X38"/>
    <mergeCell ref="C39:D39"/>
    <mergeCell ref="W39:X39"/>
    <mergeCell ref="C44:D44"/>
    <mergeCell ref="W44:X44"/>
    <mergeCell ref="C50:D50"/>
    <mergeCell ref="W50:X50"/>
    <mergeCell ref="C57:D57"/>
    <mergeCell ref="W57:X57"/>
    <mergeCell ref="B75:D75"/>
    <mergeCell ref="V75:X75"/>
    <mergeCell ref="A76:G76"/>
    <mergeCell ref="N76:R76"/>
    <mergeCell ref="C67:D67"/>
    <mergeCell ref="W67:X67"/>
    <mergeCell ref="B68:D68"/>
    <mergeCell ref="V68:X68"/>
    <mergeCell ref="B73:D73"/>
    <mergeCell ref="V73:X73"/>
  </mergeCells>
  <pageMargins left="0.31496062992125984" right="0.31496062992125984" top="0.31496062992125984" bottom="0" header="0.31496062992125984" footer="0.31496062992125984"/>
  <pageSetup paperSize="9" scale="70" orientation="portrait" r:id="rId1"/>
  <colBreaks count="1" manualBreakCount="1">
    <brk id="12" max="73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3795D3-6A97-45F3-BA35-CE9DBCFA0269}">
  <sheetPr>
    <tabColor theme="9" tint="-0.249977111117893"/>
  </sheetPr>
  <dimension ref="A1:AF64"/>
  <sheetViews>
    <sheetView tabSelected="1" topLeftCell="A13" zoomScaleNormal="100" zoomScaleSheetLayoutView="100" workbookViewId="0">
      <selection activeCell="Z66" sqref="Z66"/>
    </sheetView>
  </sheetViews>
  <sheetFormatPr defaultColWidth="9.140625" defaultRowHeight="15" x14ac:dyDescent="0.25"/>
  <cols>
    <col min="1" max="1" width="1.5703125" customWidth="1"/>
    <col min="2" max="3" width="1.7109375" customWidth="1"/>
    <col min="4" max="4" width="24.7109375" customWidth="1"/>
    <col min="5" max="5" width="14.7109375" customWidth="1"/>
    <col min="6" max="6" width="13.28515625" customWidth="1"/>
    <col min="7" max="7" width="13.85546875" customWidth="1"/>
    <col min="8" max="8" width="12.140625" customWidth="1"/>
    <col min="9" max="9" width="10.140625" customWidth="1"/>
    <col min="10" max="10" width="15.140625" customWidth="1"/>
    <col min="11" max="11" width="13.28515625" customWidth="1"/>
    <col min="12" max="12" width="1.85546875" customWidth="1"/>
    <col min="13" max="13" width="1.28515625" customWidth="1"/>
    <col min="14" max="15" width="1.7109375" customWidth="1"/>
    <col min="16" max="18" width="1" customWidth="1"/>
    <col min="19" max="19" width="1.140625" customWidth="1"/>
    <col min="20" max="20" width="0.85546875" customWidth="1"/>
    <col min="21" max="21" width="13.85546875" customWidth="1"/>
    <col min="22" max="22" width="12.140625" customWidth="1"/>
    <col min="23" max="23" width="10.5703125" customWidth="1"/>
    <col min="24" max="24" width="14.7109375" customWidth="1"/>
    <col min="25" max="26" width="13.85546875" customWidth="1"/>
    <col min="27" max="27" width="12.140625" customWidth="1"/>
    <col min="28" max="28" width="10.140625" customWidth="1"/>
    <col min="29" max="31" width="1.7109375" customWidth="1"/>
    <col min="32" max="32" width="24.7109375" customWidth="1"/>
  </cols>
  <sheetData>
    <row r="1" spans="1:32" ht="24" customHeight="1" x14ac:dyDescent="0.25">
      <c r="A1" s="573" t="s">
        <v>207</v>
      </c>
      <c r="B1" s="573"/>
      <c r="C1" s="573"/>
      <c r="D1" s="573"/>
      <c r="E1" s="573"/>
      <c r="F1" s="573"/>
      <c r="G1" s="573"/>
      <c r="H1" s="573"/>
      <c r="I1" s="573"/>
      <c r="J1" s="573"/>
      <c r="K1" s="573"/>
      <c r="L1" s="573"/>
      <c r="M1" s="573"/>
      <c r="N1" s="573"/>
      <c r="O1" s="573"/>
      <c r="P1" s="183"/>
      <c r="Q1" s="183"/>
      <c r="R1" s="574" t="s">
        <v>208</v>
      </c>
      <c r="S1" s="574"/>
      <c r="T1" s="574"/>
      <c r="U1" s="574"/>
      <c r="V1" s="574"/>
      <c r="W1" s="574"/>
      <c r="X1" s="574"/>
      <c r="Y1" s="574"/>
      <c r="Z1" s="574"/>
      <c r="AA1" s="574"/>
      <c r="AB1" s="574"/>
      <c r="AC1" s="574"/>
      <c r="AD1" s="574"/>
      <c r="AE1" s="574"/>
      <c r="AF1" s="574"/>
    </row>
    <row r="2" spans="1:32" ht="20.25" customHeight="1" x14ac:dyDescent="0.25">
      <c r="A2" s="528" t="s">
        <v>62</v>
      </c>
      <c r="B2" s="528"/>
      <c r="C2" s="528"/>
      <c r="D2" s="528"/>
      <c r="E2" s="528">
        <v>2018</v>
      </c>
      <c r="F2" s="528"/>
      <c r="G2" s="528"/>
      <c r="H2" s="528"/>
      <c r="I2" s="528"/>
      <c r="J2" s="528">
        <v>2019</v>
      </c>
      <c r="K2" s="528"/>
      <c r="L2" s="453"/>
      <c r="M2" s="453"/>
      <c r="N2" s="453"/>
      <c r="O2" s="239"/>
      <c r="P2" s="20"/>
      <c r="Q2" s="20"/>
      <c r="R2" s="239"/>
      <c r="S2" s="453"/>
      <c r="T2" s="453">
        <v>2018</v>
      </c>
      <c r="U2" s="528">
        <v>2019</v>
      </c>
      <c r="V2" s="528"/>
      <c r="W2" s="528"/>
      <c r="X2" s="528">
        <v>2020</v>
      </c>
      <c r="Y2" s="528"/>
      <c r="Z2" s="528"/>
      <c r="AA2" s="528"/>
      <c r="AB2" s="528"/>
      <c r="AC2" s="551" t="s">
        <v>81</v>
      </c>
      <c r="AD2" s="551"/>
      <c r="AE2" s="551"/>
      <c r="AF2" s="551"/>
    </row>
    <row r="3" spans="1:32" ht="3" customHeight="1" x14ac:dyDescent="0.25">
      <c r="A3" s="433"/>
      <c r="B3" s="433"/>
      <c r="C3" s="433"/>
      <c r="D3" s="433"/>
      <c r="E3" s="433"/>
      <c r="F3" s="433"/>
      <c r="G3" s="433"/>
      <c r="H3" s="433"/>
      <c r="I3" s="433"/>
      <c r="J3" s="433"/>
      <c r="K3" s="433"/>
      <c r="L3" s="433"/>
      <c r="M3" s="433"/>
      <c r="N3" s="433"/>
      <c r="O3" s="432"/>
      <c r="P3" s="432"/>
      <c r="Q3" s="432"/>
      <c r="R3" s="432"/>
      <c r="S3" s="433"/>
      <c r="T3" s="433"/>
      <c r="U3" s="433"/>
      <c r="V3" s="433"/>
      <c r="W3" s="433"/>
      <c r="X3" s="433"/>
      <c r="Y3" s="433"/>
      <c r="Z3" s="433"/>
      <c r="AA3" s="433"/>
      <c r="AB3" s="433"/>
      <c r="AC3" s="433"/>
      <c r="AD3" s="433"/>
      <c r="AE3" s="433"/>
      <c r="AF3" s="433"/>
    </row>
    <row r="4" spans="1:32" ht="50.1" customHeight="1" thickBot="1" x14ac:dyDescent="0.3">
      <c r="A4" s="434"/>
      <c r="B4" s="434"/>
      <c r="C4" s="434"/>
      <c r="D4" s="434"/>
      <c r="E4" s="248" t="s">
        <v>118</v>
      </c>
      <c r="F4" s="248" t="s">
        <v>111</v>
      </c>
      <c r="G4" s="248" t="s">
        <v>112</v>
      </c>
      <c r="H4" s="248" t="s">
        <v>114</v>
      </c>
      <c r="I4" s="248" t="s">
        <v>113</v>
      </c>
      <c r="J4" s="248" t="s">
        <v>118</v>
      </c>
      <c r="K4" s="248" t="s">
        <v>111</v>
      </c>
      <c r="L4" s="248"/>
      <c r="M4" s="248"/>
      <c r="N4" s="248"/>
      <c r="O4" s="435"/>
      <c r="P4" s="436"/>
      <c r="Q4" s="436"/>
      <c r="R4" s="435"/>
      <c r="S4" s="248"/>
      <c r="T4" s="248"/>
      <c r="U4" s="248" t="s">
        <v>112</v>
      </c>
      <c r="V4" s="248" t="s">
        <v>114</v>
      </c>
      <c r="W4" s="248" t="s">
        <v>113</v>
      </c>
      <c r="X4" s="248" t="s">
        <v>121</v>
      </c>
      <c r="Y4" s="248" t="s">
        <v>111</v>
      </c>
      <c r="Z4" s="248" t="s">
        <v>112</v>
      </c>
      <c r="AA4" s="248" t="s">
        <v>114</v>
      </c>
      <c r="AB4" s="248" t="s">
        <v>113</v>
      </c>
      <c r="AC4" s="435"/>
      <c r="AD4" s="437"/>
      <c r="AE4" s="437"/>
      <c r="AF4" s="437"/>
    </row>
    <row r="5" spans="1:32" ht="9.75" customHeight="1" x14ac:dyDescent="0.25">
      <c r="A5" s="438"/>
      <c r="B5" s="438"/>
      <c r="C5" s="438"/>
      <c r="D5" s="438"/>
      <c r="E5" s="439"/>
      <c r="F5" s="439"/>
      <c r="G5" s="440"/>
      <c r="H5" s="440"/>
      <c r="I5" s="440"/>
      <c r="J5" s="440"/>
      <c r="K5" s="440"/>
      <c r="L5" s="440"/>
      <c r="M5" s="440"/>
      <c r="N5" s="440"/>
      <c r="O5" s="441"/>
      <c r="P5" s="441"/>
      <c r="Q5" s="441"/>
      <c r="R5" s="440"/>
      <c r="S5" s="440"/>
      <c r="T5" s="440"/>
      <c r="U5" s="440"/>
      <c r="V5" s="440"/>
      <c r="W5" s="440"/>
      <c r="X5" s="438"/>
      <c r="Y5" s="438"/>
      <c r="Z5" s="438"/>
      <c r="AA5" s="438"/>
      <c r="AB5" s="438"/>
      <c r="AC5" s="440"/>
      <c r="AD5" s="439"/>
      <c r="AE5" s="439"/>
      <c r="AF5" s="439"/>
    </row>
    <row r="6" spans="1:32" ht="12" customHeight="1" x14ac:dyDescent="0.25">
      <c r="A6" s="341"/>
      <c r="B6" s="562" t="s">
        <v>125</v>
      </c>
      <c r="C6" s="562"/>
      <c r="D6" s="562"/>
      <c r="E6" s="336">
        <v>4830.2707207000021</v>
      </c>
      <c r="F6" s="336">
        <v>3747.4180777299998</v>
      </c>
      <c r="G6" s="336">
        <v>69402.240236920043</v>
      </c>
      <c r="H6" s="336">
        <v>5235.660068090001</v>
      </c>
      <c r="I6" s="336">
        <v>83215.589103440041</v>
      </c>
      <c r="J6" s="336">
        <v>3320.0009528300006</v>
      </c>
      <c r="K6" s="336">
        <v>5380.0573055100003</v>
      </c>
      <c r="L6" s="336"/>
      <c r="M6" s="336"/>
      <c r="N6" s="336"/>
      <c r="O6" s="396"/>
      <c r="P6" s="39"/>
      <c r="Q6" s="39"/>
      <c r="R6" s="396"/>
      <c r="S6" s="336"/>
      <c r="T6" s="336"/>
      <c r="U6" s="336">
        <v>76391.204947079998</v>
      </c>
      <c r="V6" s="336">
        <v>5191.0553327999996</v>
      </c>
      <c r="W6" s="336">
        <v>90282.318538219988</v>
      </c>
      <c r="X6" s="336">
        <v>2909.0084816199997</v>
      </c>
      <c r="Y6" s="336">
        <v>6011.846150729999</v>
      </c>
      <c r="Z6" s="336">
        <v>81028.185974469961</v>
      </c>
      <c r="AA6" s="336">
        <v>5316.3576888099997</v>
      </c>
      <c r="AB6" s="336">
        <v>95265.398295629973</v>
      </c>
      <c r="AC6" s="341"/>
      <c r="AD6" s="568" t="s">
        <v>0</v>
      </c>
      <c r="AE6" s="568"/>
      <c r="AF6" s="568"/>
    </row>
    <row r="7" spans="1:32" ht="12" customHeight="1" x14ac:dyDescent="0.25">
      <c r="A7" s="133"/>
      <c r="B7" s="70"/>
      <c r="C7" s="571" t="s">
        <v>126</v>
      </c>
      <c r="D7" s="571"/>
      <c r="E7" s="203">
        <v>5168.7284202000001</v>
      </c>
      <c r="F7" s="203">
        <v>3723.00439972</v>
      </c>
      <c r="G7" s="203">
        <v>36482.993943359987</v>
      </c>
      <c r="H7" s="203">
        <v>3872.3866059500006</v>
      </c>
      <c r="I7" s="374">
        <v>49247.113369229985</v>
      </c>
      <c r="J7" s="203">
        <v>3345.8555656000008</v>
      </c>
      <c r="K7" s="203">
        <v>5690.1719423600007</v>
      </c>
      <c r="L7" s="203"/>
      <c r="M7" s="203"/>
      <c r="N7" s="203"/>
      <c r="O7" s="101"/>
      <c r="P7" s="39"/>
      <c r="Q7" s="39"/>
      <c r="R7" s="101"/>
      <c r="S7" s="203"/>
      <c r="T7" s="203"/>
      <c r="U7" s="203">
        <v>39904.232596059992</v>
      </c>
      <c r="V7" s="203">
        <v>3835.0870482599994</v>
      </c>
      <c r="W7" s="374">
        <v>52775.347152279995</v>
      </c>
      <c r="X7" s="203">
        <v>4874.8786959500003</v>
      </c>
      <c r="Y7" s="203">
        <v>5772.961886959999</v>
      </c>
      <c r="Z7" s="203">
        <v>9973.5622796099997</v>
      </c>
      <c r="AA7" s="203">
        <v>3800.7843120099992</v>
      </c>
      <c r="AB7" s="374">
        <v>24422.187174530001</v>
      </c>
      <c r="AC7" s="133"/>
      <c r="AD7" s="174"/>
      <c r="AE7" s="572" t="s">
        <v>82</v>
      </c>
      <c r="AF7" s="572"/>
    </row>
    <row r="8" spans="1:32" ht="12" customHeight="1" x14ac:dyDescent="0.25">
      <c r="A8" s="133"/>
      <c r="B8" s="70"/>
      <c r="C8" s="505"/>
      <c r="D8" s="57" t="s">
        <v>1</v>
      </c>
      <c r="E8" s="198">
        <v>4582.5806151799998</v>
      </c>
      <c r="F8" s="198">
        <v>976.35838893000005</v>
      </c>
      <c r="G8" s="198">
        <v>-928.22017693000009</v>
      </c>
      <c r="H8" s="198">
        <v>3291.3505748000002</v>
      </c>
      <c r="I8" s="301">
        <v>7922.0694019799994</v>
      </c>
      <c r="J8" s="198">
        <v>2323.3850825300005</v>
      </c>
      <c r="K8" s="198">
        <v>5295.9415570200008</v>
      </c>
      <c r="L8" s="198"/>
      <c r="M8" s="198"/>
      <c r="N8" s="198"/>
      <c r="O8" s="101"/>
      <c r="P8" s="39"/>
      <c r="Q8" s="39"/>
      <c r="R8" s="101"/>
      <c r="S8" s="198"/>
      <c r="T8" s="198"/>
      <c r="U8" s="198">
        <v>-183.23810610999999</v>
      </c>
      <c r="V8" s="198">
        <v>3317.9993445499995</v>
      </c>
      <c r="W8" s="301">
        <v>10754.087877990001</v>
      </c>
      <c r="X8" s="198">
        <v>1949.2673420099998</v>
      </c>
      <c r="Y8" s="198">
        <v>6021.3580993099995</v>
      </c>
      <c r="Z8" s="198">
        <v>107.62789604999996</v>
      </c>
      <c r="AA8" s="198">
        <v>3280.9208787299995</v>
      </c>
      <c r="AB8" s="301">
        <v>11359.1742161</v>
      </c>
      <c r="AC8" s="133"/>
      <c r="AD8" s="174"/>
      <c r="AE8" s="506"/>
      <c r="AF8" s="146" t="s">
        <v>1</v>
      </c>
    </row>
    <row r="9" spans="1:32" ht="12" customHeight="1" x14ac:dyDescent="0.25">
      <c r="A9" s="133"/>
      <c r="B9" s="70"/>
      <c r="C9" s="505"/>
      <c r="D9" s="57" t="s">
        <v>3</v>
      </c>
      <c r="E9" s="198">
        <v>0</v>
      </c>
      <c r="F9" s="198">
        <v>3416.2144690299997</v>
      </c>
      <c r="G9" s="198">
        <v>436.63442455000001</v>
      </c>
      <c r="H9" s="198">
        <v>286.08146231000001</v>
      </c>
      <c r="I9" s="301">
        <v>4138.9303558899992</v>
      </c>
      <c r="J9" s="198">
        <v>3330.5603346100002</v>
      </c>
      <c r="K9" s="198">
        <v>0</v>
      </c>
      <c r="L9" s="198"/>
      <c r="M9" s="198"/>
      <c r="N9" s="198"/>
      <c r="O9" s="101"/>
      <c r="P9" s="39"/>
      <c r="Q9" s="39"/>
      <c r="R9" s="101"/>
      <c r="S9" s="198"/>
      <c r="T9" s="198"/>
      <c r="U9" s="198">
        <v>-85.655642579999977</v>
      </c>
      <c r="V9" s="198">
        <v>214.18274391999998</v>
      </c>
      <c r="W9" s="301">
        <v>3459.0874359500003</v>
      </c>
      <c r="X9" s="198">
        <v>3453.8717949000002</v>
      </c>
      <c r="Y9" s="198">
        <v>0</v>
      </c>
      <c r="Z9" s="198">
        <v>-75.224877599999957</v>
      </c>
      <c r="AA9" s="198">
        <v>217.88168796999997</v>
      </c>
      <c r="AB9" s="301">
        <v>3596.5286052699998</v>
      </c>
      <c r="AC9" s="133"/>
      <c r="AD9" s="174"/>
      <c r="AE9" s="506"/>
      <c r="AF9" s="146" t="s">
        <v>3</v>
      </c>
    </row>
    <row r="10" spans="1:32" ht="12" customHeight="1" x14ac:dyDescent="0.25">
      <c r="A10" s="133"/>
      <c r="B10" s="70"/>
      <c r="C10" s="505"/>
      <c r="D10" s="57" t="s">
        <v>31</v>
      </c>
      <c r="E10" s="198">
        <v>0</v>
      </c>
      <c r="F10" s="198">
        <v>-343.71978250000001</v>
      </c>
      <c r="G10" s="198">
        <v>2146.7866666100003</v>
      </c>
      <c r="H10" s="198">
        <v>0</v>
      </c>
      <c r="I10" s="301">
        <v>1803.0668841100003</v>
      </c>
      <c r="J10" s="198">
        <v>-292.47678970000004</v>
      </c>
      <c r="K10" s="198">
        <v>0.18784823</v>
      </c>
      <c r="L10" s="198"/>
      <c r="M10" s="198"/>
      <c r="N10" s="198"/>
      <c r="O10" s="101"/>
      <c r="P10" s="39"/>
      <c r="Q10" s="39"/>
      <c r="R10" s="101"/>
      <c r="S10" s="198"/>
      <c r="T10" s="198"/>
      <c r="U10" s="198">
        <v>820.05460334999998</v>
      </c>
      <c r="V10" s="198">
        <v>0</v>
      </c>
      <c r="W10" s="301">
        <v>527.76566187999993</v>
      </c>
      <c r="X10" s="198">
        <v>-168.19948375999999</v>
      </c>
      <c r="Y10" s="198">
        <v>3.3988200000000003E-3</v>
      </c>
      <c r="Z10" s="198">
        <v>915.32298070000002</v>
      </c>
      <c r="AA10" s="198">
        <v>0</v>
      </c>
      <c r="AB10" s="301">
        <v>747.12689576000002</v>
      </c>
      <c r="AC10" s="133"/>
      <c r="AD10" s="174"/>
      <c r="AE10" s="506"/>
      <c r="AF10" s="146" t="s">
        <v>31</v>
      </c>
    </row>
    <row r="11" spans="1:32" ht="12" customHeight="1" x14ac:dyDescent="0.25">
      <c r="A11" s="133"/>
      <c r="B11" s="70"/>
      <c r="C11" s="505"/>
      <c r="D11" s="57" t="s">
        <v>89</v>
      </c>
      <c r="E11" s="198">
        <v>30.564845239999997</v>
      </c>
      <c r="F11" s="198">
        <v>-117.95222512000004</v>
      </c>
      <c r="G11" s="198">
        <v>216.20007292</v>
      </c>
      <c r="H11" s="198">
        <v>0</v>
      </c>
      <c r="I11" s="301">
        <v>128.81269303999994</v>
      </c>
      <c r="J11" s="198">
        <v>-63.307732189999989</v>
      </c>
      <c r="K11" s="198">
        <v>7.6732256400000001</v>
      </c>
      <c r="L11" s="198"/>
      <c r="M11" s="198"/>
      <c r="N11" s="198"/>
      <c r="O11" s="101"/>
      <c r="P11" s="39"/>
      <c r="Q11" s="39"/>
      <c r="R11" s="101"/>
      <c r="S11" s="198"/>
      <c r="T11" s="198"/>
      <c r="U11" s="198">
        <v>204.94943600999997</v>
      </c>
      <c r="V11" s="198">
        <v>0</v>
      </c>
      <c r="W11" s="301">
        <v>149.31492945999997</v>
      </c>
      <c r="X11" s="198">
        <v>-18.96259032</v>
      </c>
      <c r="Y11" s="198">
        <v>85.15305106000001</v>
      </c>
      <c r="Z11" s="198">
        <v>71.256601580000023</v>
      </c>
      <c r="AA11" s="198">
        <v>0</v>
      </c>
      <c r="AB11" s="301">
        <v>137.44706232000004</v>
      </c>
      <c r="AC11" s="133"/>
      <c r="AD11" s="174"/>
      <c r="AE11" s="506"/>
      <c r="AF11" s="146" t="s">
        <v>89</v>
      </c>
    </row>
    <row r="12" spans="1:32" ht="12" customHeight="1" x14ac:dyDescent="0.25">
      <c r="A12" s="64"/>
      <c r="B12" s="62"/>
      <c r="C12" s="62"/>
      <c r="D12" s="393" t="s">
        <v>123</v>
      </c>
      <c r="E12" s="214">
        <v>557.94910179999999</v>
      </c>
      <c r="F12" s="214">
        <v>-180.42852294999997</v>
      </c>
      <c r="G12" s="214">
        <v>29225.552797289987</v>
      </c>
      <c r="H12" s="214">
        <v>6.7242943399999993</v>
      </c>
      <c r="I12" s="384">
        <v>29609.797670479988</v>
      </c>
      <c r="J12" s="214">
        <v>-1722.6543090799994</v>
      </c>
      <c r="K12" s="214">
        <v>620.86121404999994</v>
      </c>
      <c r="L12" s="214"/>
      <c r="M12" s="214"/>
      <c r="N12" s="214"/>
      <c r="O12" s="39"/>
      <c r="P12" s="44"/>
      <c r="Q12" s="44"/>
      <c r="R12" s="39"/>
      <c r="S12" s="214"/>
      <c r="T12" s="214"/>
      <c r="U12" s="214">
        <v>31398.342467639988</v>
      </c>
      <c r="V12" s="214">
        <v>15.854782190000002</v>
      </c>
      <c r="W12" s="384">
        <v>30312.404154799988</v>
      </c>
      <c r="X12" s="214"/>
      <c r="Y12" s="214"/>
      <c r="Z12" s="214"/>
      <c r="AA12" s="214"/>
      <c r="AB12" s="384"/>
      <c r="AC12" s="64"/>
      <c r="AD12" s="507"/>
      <c r="AE12" s="507"/>
      <c r="AF12" s="146" t="s">
        <v>123</v>
      </c>
    </row>
    <row r="13" spans="1:32" ht="12" customHeight="1" x14ac:dyDescent="0.25">
      <c r="A13" s="64"/>
      <c r="B13" s="62"/>
      <c r="C13" s="62"/>
      <c r="D13" s="57" t="s">
        <v>132</v>
      </c>
      <c r="E13" s="214">
        <f>E7-E8-E9-E10-E11-E12</f>
        <v>-2.3661420199996428</v>
      </c>
      <c r="F13" s="214">
        <f t="shared" ref="F13:I13" si="0">F7-F8-F9-F10-F11-F12</f>
        <v>-27.467927669999455</v>
      </c>
      <c r="G13" s="214">
        <f t="shared" si="0"/>
        <v>5386.0401589199973</v>
      </c>
      <c r="H13" s="214">
        <f t="shared" si="0"/>
        <v>288.23027450000035</v>
      </c>
      <c r="I13" s="384">
        <f t="shared" si="0"/>
        <v>5644.4363637299975</v>
      </c>
      <c r="J13" s="214">
        <v>-229.65102056999999</v>
      </c>
      <c r="K13" s="214">
        <v>-234.49190258000002</v>
      </c>
      <c r="L13" s="214"/>
      <c r="M13" s="214"/>
      <c r="N13" s="214"/>
      <c r="O13" s="39"/>
      <c r="P13" s="44"/>
      <c r="Q13" s="44"/>
      <c r="R13" s="39"/>
      <c r="S13" s="214"/>
      <c r="T13" s="214"/>
      <c r="U13" s="214">
        <v>7749.7798377500021</v>
      </c>
      <c r="V13" s="214">
        <v>287.05017759999998</v>
      </c>
      <c r="W13" s="384">
        <v>7572.6870922000016</v>
      </c>
      <c r="X13" s="442">
        <v>-341.09836687999996</v>
      </c>
      <c r="Y13" s="214">
        <v>-333.55266223000001</v>
      </c>
      <c r="Z13" s="214">
        <v>8954.5796788799998</v>
      </c>
      <c r="AA13" s="214">
        <v>301.98174530999995</v>
      </c>
      <c r="AB13" s="384">
        <v>8581.9103950799999</v>
      </c>
      <c r="AC13" s="64"/>
      <c r="AD13" s="507"/>
      <c r="AE13" s="507"/>
      <c r="AF13" s="146" t="s">
        <v>4</v>
      </c>
    </row>
    <row r="14" spans="1:32" ht="12" customHeight="1" x14ac:dyDescent="0.25">
      <c r="A14" s="125"/>
      <c r="B14" s="62"/>
      <c r="C14" s="564" t="s">
        <v>127</v>
      </c>
      <c r="D14" s="564"/>
      <c r="E14" s="215">
        <f>E6-E7</f>
        <v>-338.45769949999794</v>
      </c>
      <c r="F14" s="215">
        <f t="shared" ref="F14:I14" si="1">F6-F7</f>
        <v>24.413678009999785</v>
      </c>
      <c r="G14" s="215">
        <f t="shared" si="1"/>
        <v>32919.246293560056</v>
      </c>
      <c r="H14" s="215">
        <f t="shared" si="1"/>
        <v>1363.2734621400004</v>
      </c>
      <c r="I14" s="385">
        <f t="shared" si="1"/>
        <v>33968.475734210057</v>
      </c>
      <c r="J14" s="215">
        <v>-25.854612769999999</v>
      </c>
      <c r="K14" s="215">
        <v>-310.11463684999995</v>
      </c>
      <c r="L14" s="215"/>
      <c r="M14" s="215"/>
      <c r="N14" s="215"/>
      <c r="O14" s="101"/>
      <c r="P14" s="39"/>
      <c r="Q14" s="39"/>
      <c r="R14" s="101"/>
      <c r="S14" s="215"/>
      <c r="T14" s="215"/>
      <c r="U14" s="215">
        <v>36486.972351019998</v>
      </c>
      <c r="V14" s="215">
        <v>1355.96828454</v>
      </c>
      <c r="W14" s="385">
        <v>37506.97138594</v>
      </c>
      <c r="X14" s="215">
        <v>-1965.8702143300004</v>
      </c>
      <c r="Y14" s="215">
        <v>238.88426376999999</v>
      </c>
      <c r="Z14" s="215">
        <v>71054.623694859969</v>
      </c>
      <c r="AA14" s="215">
        <v>1515.5733768</v>
      </c>
      <c r="AB14" s="385">
        <v>70843.211121099972</v>
      </c>
      <c r="AC14" s="125"/>
      <c r="AD14" s="507"/>
      <c r="AE14" s="569" t="s">
        <v>5</v>
      </c>
      <c r="AF14" s="569"/>
    </row>
    <row r="15" spans="1:32" ht="12" customHeight="1" x14ac:dyDescent="0.25">
      <c r="A15" s="125"/>
      <c r="B15" s="62"/>
      <c r="C15" s="504"/>
      <c r="D15" s="393" t="s">
        <v>123</v>
      </c>
      <c r="E15" s="214"/>
      <c r="F15" s="214"/>
      <c r="G15" s="214"/>
      <c r="H15" s="214"/>
      <c r="I15" s="384"/>
      <c r="J15" s="214"/>
      <c r="K15" s="214"/>
      <c r="L15" s="214"/>
      <c r="M15" s="214"/>
      <c r="N15" s="214"/>
      <c r="O15" s="101"/>
      <c r="P15" s="39"/>
      <c r="Q15" s="39"/>
      <c r="R15" s="101"/>
      <c r="S15" s="214"/>
      <c r="T15" s="214"/>
      <c r="U15" s="214"/>
      <c r="V15" s="214"/>
      <c r="W15" s="384"/>
      <c r="X15" s="214">
        <v>-1939.8659194700003</v>
      </c>
      <c r="Y15" s="214">
        <v>542.3880666</v>
      </c>
      <c r="Z15" s="214">
        <v>35110.29798934998</v>
      </c>
      <c r="AA15" s="214">
        <v>16.932300000000001</v>
      </c>
      <c r="AB15" s="384">
        <v>33729.752436479983</v>
      </c>
      <c r="AC15" s="125"/>
      <c r="AD15" s="507"/>
      <c r="AE15" s="508"/>
      <c r="AF15" s="394" t="s">
        <v>123</v>
      </c>
    </row>
    <row r="16" spans="1:32" ht="12" customHeight="1" x14ac:dyDescent="0.25">
      <c r="A16" s="125"/>
      <c r="B16" s="62"/>
      <c r="C16" s="504"/>
      <c r="D16" s="57" t="s">
        <v>32</v>
      </c>
      <c r="E16" s="214">
        <v>-21.5791693</v>
      </c>
      <c r="F16" s="214">
        <v>31.147175579999999</v>
      </c>
      <c r="G16" s="214">
        <v>703.72015675000011</v>
      </c>
      <c r="H16" s="214">
        <v>1206.2837551100001</v>
      </c>
      <c r="I16" s="384">
        <v>1919.5719181400002</v>
      </c>
      <c r="J16" s="214">
        <v>-1.4926045299999999</v>
      </c>
      <c r="K16" s="214">
        <v>0.24068245999999999</v>
      </c>
      <c r="L16" s="214"/>
      <c r="M16" s="214"/>
      <c r="N16" s="214"/>
      <c r="O16" s="101"/>
      <c r="P16" s="44"/>
      <c r="Q16" s="44"/>
      <c r="R16" s="101"/>
      <c r="S16" s="214"/>
      <c r="T16" s="214"/>
      <c r="U16" s="214">
        <v>700.74917869000001</v>
      </c>
      <c r="V16" s="214">
        <v>1199.5395320299999</v>
      </c>
      <c r="W16" s="384">
        <v>1899.0367886499998</v>
      </c>
      <c r="X16" s="214">
        <v>-1.69834912</v>
      </c>
      <c r="Y16" s="214">
        <v>0.24068245999999999</v>
      </c>
      <c r="Z16" s="214">
        <v>896.04962450000016</v>
      </c>
      <c r="AA16" s="214">
        <v>1344.99300782</v>
      </c>
      <c r="AB16" s="384">
        <v>2239.5849656600003</v>
      </c>
      <c r="AC16" s="125"/>
      <c r="AD16" s="507"/>
      <c r="AE16" s="508"/>
      <c r="AF16" s="146" t="s">
        <v>32</v>
      </c>
    </row>
    <row r="17" spans="1:32" ht="12" customHeight="1" x14ac:dyDescent="0.25">
      <c r="A17" s="125"/>
      <c r="B17" s="62"/>
      <c r="C17" s="62"/>
      <c r="D17" s="57" t="s">
        <v>132</v>
      </c>
      <c r="E17" s="214">
        <f>E14-E15-E16</f>
        <v>-316.87853019999795</v>
      </c>
      <c r="F17" s="214">
        <f t="shared" ref="F17:I17" si="2">F14-F15-F16</f>
        <v>-6.733497570000214</v>
      </c>
      <c r="G17" s="214">
        <f t="shared" si="2"/>
        <v>32215.526136810055</v>
      </c>
      <c r="H17" s="214">
        <f t="shared" si="2"/>
        <v>156.98970703000032</v>
      </c>
      <c r="I17" s="384">
        <f t="shared" si="2"/>
        <v>32048.903816070055</v>
      </c>
      <c r="J17" s="214">
        <v>-24.362008239999998</v>
      </c>
      <c r="K17" s="214">
        <v>-310.35531930999997</v>
      </c>
      <c r="L17" s="214"/>
      <c r="M17" s="214"/>
      <c r="N17" s="214"/>
      <c r="O17" s="101"/>
      <c r="P17" s="44"/>
      <c r="Q17" s="44"/>
      <c r="R17" s="101"/>
      <c r="S17" s="214"/>
      <c r="T17" s="214"/>
      <c r="U17" s="214">
        <v>35786.223172330006</v>
      </c>
      <c r="V17" s="214">
        <v>156.42875251000001</v>
      </c>
      <c r="W17" s="384">
        <v>35607.934597290005</v>
      </c>
      <c r="X17" s="214">
        <v>-24.305945740000002</v>
      </c>
      <c r="Y17" s="214">
        <v>-303.74448529</v>
      </c>
      <c r="Z17" s="214">
        <v>35048.276081009994</v>
      </c>
      <c r="AA17" s="214">
        <v>153.64806898000001</v>
      </c>
      <c r="AB17" s="384">
        <v>34873.873718959992</v>
      </c>
      <c r="AC17" s="125"/>
      <c r="AD17" s="507"/>
      <c r="AE17" s="507"/>
      <c r="AF17" s="146" t="s">
        <v>4</v>
      </c>
    </row>
    <row r="18" spans="1:32" ht="12" customHeight="1" x14ac:dyDescent="0.25">
      <c r="A18" s="341"/>
      <c r="B18" s="562" t="s">
        <v>128</v>
      </c>
      <c r="C18" s="562"/>
      <c r="D18" s="562"/>
      <c r="E18" s="336">
        <v>10823.942461459996</v>
      </c>
      <c r="F18" s="336">
        <v>436.34131543000018</v>
      </c>
      <c r="G18" s="336">
        <v>-3680.1038941299998</v>
      </c>
      <c r="H18" s="336">
        <v>1407.1785198700002</v>
      </c>
      <c r="I18" s="336">
        <v>8987.3584026299959</v>
      </c>
      <c r="J18" s="336">
        <v>371.07102936000001</v>
      </c>
      <c r="K18" s="336">
        <v>11156.938229210002</v>
      </c>
      <c r="L18" s="336"/>
      <c r="M18" s="336"/>
      <c r="N18" s="336"/>
      <c r="O18" s="396"/>
      <c r="P18" s="39"/>
      <c r="Q18" s="39"/>
      <c r="R18" s="396"/>
      <c r="S18" s="336"/>
      <c r="T18" s="336"/>
      <c r="U18" s="336">
        <v>-4284.4826190000085</v>
      </c>
      <c r="V18" s="336">
        <v>1444.9424652499999</v>
      </c>
      <c r="W18" s="336">
        <v>8688.4691048199929</v>
      </c>
      <c r="X18" s="336">
        <v>346.30652353000005</v>
      </c>
      <c r="Y18" s="336">
        <v>7292.7132400799974</v>
      </c>
      <c r="Z18" s="336">
        <v>-609.15664514000844</v>
      </c>
      <c r="AA18" s="336">
        <v>1132.21619814</v>
      </c>
      <c r="AB18" s="336">
        <v>8162.0793166099884</v>
      </c>
      <c r="AC18" s="341"/>
      <c r="AD18" s="568" t="s">
        <v>6</v>
      </c>
      <c r="AE18" s="568"/>
      <c r="AF18" s="568"/>
    </row>
    <row r="19" spans="1:32" ht="12" customHeight="1" x14ac:dyDescent="0.25">
      <c r="A19" s="64"/>
      <c r="B19" s="62"/>
      <c r="C19" s="62"/>
      <c r="D19" s="58" t="s">
        <v>178</v>
      </c>
      <c r="E19" s="214">
        <v>12.403863980000001</v>
      </c>
      <c r="F19" s="214">
        <v>0</v>
      </c>
      <c r="G19" s="214">
        <v>6.1357824599999997</v>
      </c>
      <c r="H19" s="214">
        <v>0</v>
      </c>
      <c r="I19" s="384">
        <v>18.539646439999999</v>
      </c>
      <c r="J19" s="214">
        <v>0</v>
      </c>
      <c r="K19" s="214">
        <v>544.75087668999993</v>
      </c>
      <c r="L19" s="214"/>
      <c r="M19" s="214"/>
      <c r="N19" s="214"/>
      <c r="O19" s="39"/>
      <c r="P19" s="44"/>
      <c r="Q19" s="44"/>
      <c r="R19" s="39"/>
      <c r="S19" s="214"/>
      <c r="T19" s="214"/>
      <c r="U19" s="214">
        <v>8.1067152399999998</v>
      </c>
      <c r="V19" s="214">
        <v>0</v>
      </c>
      <c r="W19" s="384">
        <v>552.8575919299999</v>
      </c>
      <c r="X19" s="214">
        <v>0</v>
      </c>
      <c r="Y19" s="214">
        <v>555.47467860000006</v>
      </c>
      <c r="Z19" s="214">
        <v>7.7137192899999993</v>
      </c>
      <c r="AA19" s="214">
        <v>0</v>
      </c>
      <c r="AB19" s="384">
        <v>563.18839789000003</v>
      </c>
      <c r="AC19" s="64"/>
      <c r="AD19" s="507"/>
      <c r="AE19" s="507"/>
      <c r="AF19" s="156" t="s">
        <v>178</v>
      </c>
    </row>
    <row r="20" spans="1:32" ht="12" customHeight="1" x14ac:dyDescent="0.25">
      <c r="A20" s="64"/>
      <c r="B20" s="62"/>
      <c r="C20" s="62"/>
      <c r="D20" s="58" t="s">
        <v>7</v>
      </c>
      <c r="E20" s="214">
        <v>-4.1489402100000001</v>
      </c>
      <c r="F20" s="214">
        <v>6.1953175400000005</v>
      </c>
      <c r="G20" s="214">
        <v>9131.6902307499986</v>
      </c>
      <c r="H20" s="214">
        <v>154.91076435000002</v>
      </c>
      <c r="I20" s="384">
        <v>9288.6473724299976</v>
      </c>
      <c r="J20" s="214">
        <v>3.9324671400000071</v>
      </c>
      <c r="K20" s="214">
        <v>15.483895890000001</v>
      </c>
      <c r="L20" s="214"/>
      <c r="M20" s="214"/>
      <c r="N20" s="214"/>
      <c r="O20" s="39"/>
      <c r="P20" s="44"/>
      <c r="Q20" s="44"/>
      <c r="R20" s="39"/>
      <c r="S20" s="214"/>
      <c r="T20" s="214"/>
      <c r="U20" s="214">
        <v>8632.8917064500001</v>
      </c>
      <c r="V20" s="214">
        <v>133.41668450999998</v>
      </c>
      <c r="W20" s="384">
        <v>8785.7247539900018</v>
      </c>
      <c r="X20" s="214">
        <v>-0.29512932000000092</v>
      </c>
      <c r="Y20" s="214">
        <v>7.6899238200000006</v>
      </c>
      <c r="Z20" s="214">
        <v>7785.7092587800007</v>
      </c>
      <c r="AA20" s="214">
        <v>109.07552593000001</v>
      </c>
      <c r="AB20" s="384">
        <v>7902.1795792100011</v>
      </c>
      <c r="AC20" s="64"/>
      <c r="AD20" s="507"/>
      <c r="AE20" s="507"/>
      <c r="AF20" s="156" t="s">
        <v>7</v>
      </c>
    </row>
    <row r="21" spans="1:32" ht="12" customHeight="1" x14ac:dyDescent="0.25">
      <c r="A21" s="64"/>
      <c r="B21" s="62"/>
      <c r="C21" s="62"/>
      <c r="D21" s="58" t="s">
        <v>33</v>
      </c>
      <c r="E21" s="198">
        <v>12518.189973979999</v>
      </c>
      <c r="F21" s="198">
        <v>361.54945652000015</v>
      </c>
      <c r="G21" s="198">
        <v>-13803.830103449998</v>
      </c>
      <c r="H21" s="198">
        <v>964.41160992999994</v>
      </c>
      <c r="I21" s="301">
        <v>40.320936980001534</v>
      </c>
      <c r="J21" s="198">
        <v>273.10673746999998</v>
      </c>
      <c r="K21" s="198">
        <v>10791.029847850003</v>
      </c>
      <c r="L21" s="198"/>
      <c r="M21" s="198"/>
      <c r="N21" s="198"/>
      <c r="O21" s="39"/>
      <c r="P21" s="44"/>
      <c r="Q21" s="44"/>
      <c r="R21" s="39"/>
      <c r="S21" s="198"/>
      <c r="T21" s="198"/>
      <c r="U21" s="198">
        <v>-13854.527019610008</v>
      </c>
      <c r="V21" s="198">
        <v>1065.9169753800002</v>
      </c>
      <c r="W21" s="301">
        <v>-1724.4734589100058</v>
      </c>
      <c r="X21" s="198">
        <v>258.55871460000009</v>
      </c>
      <c r="Y21" s="198">
        <v>7321.8455587599983</v>
      </c>
      <c r="Z21" s="198">
        <v>-9304.9220432900092</v>
      </c>
      <c r="AA21" s="198">
        <v>1023.12349392</v>
      </c>
      <c r="AB21" s="301">
        <v>-701.39427601001114</v>
      </c>
      <c r="AC21" s="64"/>
      <c r="AD21" s="507"/>
      <c r="AE21" s="507"/>
      <c r="AF21" s="156" t="s">
        <v>33</v>
      </c>
    </row>
    <row r="22" spans="1:32" ht="12" customHeight="1" x14ac:dyDescent="0.25">
      <c r="A22" s="64"/>
      <c r="B22" s="62"/>
      <c r="C22" s="62"/>
      <c r="D22" s="57" t="s">
        <v>132</v>
      </c>
      <c r="E22" s="198">
        <f>E18-E19-E20-E21</f>
        <v>-1702.502436290004</v>
      </c>
      <c r="F22" s="198">
        <f t="shared" ref="F22:I22" si="3">F18-F19-F20-F21</f>
        <v>68.596541370000011</v>
      </c>
      <c r="G22" s="198">
        <f t="shared" si="3"/>
        <v>985.90019611000025</v>
      </c>
      <c r="H22" s="198">
        <f t="shared" si="3"/>
        <v>287.85614559000032</v>
      </c>
      <c r="I22" s="301">
        <f t="shared" si="3"/>
        <v>-360.14955322000333</v>
      </c>
      <c r="J22" s="198">
        <v>94.031824749999998</v>
      </c>
      <c r="K22" s="198">
        <v>-194.32639121999955</v>
      </c>
      <c r="L22" s="198"/>
      <c r="M22" s="198"/>
      <c r="N22" s="198"/>
      <c r="O22" s="39"/>
      <c r="P22" s="39"/>
      <c r="Q22" s="39"/>
      <c r="R22" s="39"/>
      <c r="S22" s="198"/>
      <c r="T22" s="198"/>
      <c r="U22" s="198">
        <v>929.04597892000015</v>
      </c>
      <c r="V22" s="198">
        <v>245.60880535999999</v>
      </c>
      <c r="W22" s="301">
        <v>1074.3602178100004</v>
      </c>
      <c r="X22" s="198">
        <v>88.042938249999992</v>
      </c>
      <c r="Y22" s="198">
        <v>-592.29692110000087</v>
      </c>
      <c r="Z22" s="198">
        <v>902.34242008000012</v>
      </c>
      <c r="AA22" s="198">
        <v>1.7178289999999999E-2</v>
      </c>
      <c r="AB22" s="301">
        <v>398.10561551999928</v>
      </c>
      <c r="AC22" s="64"/>
      <c r="AD22" s="507"/>
      <c r="AE22" s="507"/>
      <c r="AF22" s="146" t="s">
        <v>4</v>
      </c>
    </row>
    <row r="23" spans="1:32" ht="12" customHeight="1" x14ac:dyDescent="0.25">
      <c r="A23" s="341"/>
      <c r="B23" s="562" t="s">
        <v>129</v>
      </c>
      <c r="C23" s="562"/>
      <c r="D23" s="562"/>
      <c r="E23" s="336">
        <v>18680.697013730001</v>
      </c>
      <c r="F23" s="336">
        <v>8084.6750020399977</v>
      </c>
      <c r="G23" s="336">
        <v>77214.022035240007</v>
      </c>
      <c r="H23" s="336">
        <v>9711.1179030499989</v>
      </c>
      <c r="I23" s="336">
        <v>113690.51195406</v>
      </c>
      <c r="J23" s="336">
        <v>8099.79997955</v>
      </c>
      <c r="K23" s="336">
        <v>26195.557529400001</v>
      </c>
      <c r="L23" s="336"/>
      <c r="M23" s="336"/>
      <c r="N23" s="336"/>
      <c r="O23" s="396"/>
      <c r="P23" s="44"/>
      <c r="Q23" s="44"/>
      <c r="R23" s="396"/>
      <c r="S23" s="336"/>
      <c r="T23" s="336"/>
      <c r="U23" s="336">
        <v>83096.823505540015</v>
      </c>
      <c r="V23" s="336">
        <v>4571.2625445000012</v>
      </c>
      <c r="W23" s="336">
        <v>121963.44355899002</v>
      </c>
      <c r="X23" s="336">
        <v>6548.3023370199999</v>
      </c>
      <c r="Y23" s="336">
        <v>29769.476120809999</v>
      </c>
      <c r="Z23" s="336">
        <v>78452.541566720014</v>
      </c>
      <c r="AA23" s="336">
        <v>4449.7158607399997</v>
      </c>
      <c r="AB23" s="336">
        <v>119220.03588529002</v>
      </c>
      <c r="AC23" s="341"/>
      <c r="AD23" s="568" t="s">
        <v>8</v>
      </c>
      <c r="AE23" s="568"/>
      <c r="AF23" s="568"/>
    </row>
    <row r="24" spans="1:32" ht="12" customHeight="1" x14ac:dyDescent="0.25">
      <c r="A24" s="64"/>
      <c r="B24" s="70"/>
      <c r="C24" s="564" t="s">
        <v>130</v>
      </c>
      <c r="D24" s="564"/>
      <c r="E24" s="203">
        <f>E25+E26</f>
        <v>14382.470942030001</v>
      </c>
      <c r="F24" s="203">
        <f t="shared" ref="F24:I24" si="4">F25+F26</f>
        <v>4087.3172191100002</v>
      </c>
      <c r="G24" s="203">
        <f t="shared" si="4"/>
        <v>13739.371644829998</v>
      </c>
      <c r="H24" s="203">
        <f t="shared" si="4"/>
        <v>-73.175456729999993</v>
      </c>
      <c r="I24" s="374">
        <f t="shared" si="4"/>
        <v>32135.984349239996</v>
      </c>
      <c r="J24" s="203">
        <v>4274.87498538</v>
      </c>
      <c r="K24" s="203">
        <v>13280.186939289997</v>
      </c>
      <c r="L24" s="203"/>
      <c r="M24" s="203"/>
      <c r="N24" s="203"/>
      <c r="O24" s="44"/>
      <c r="P24" s="44"/>
      <c r="Q24" s="44"/>
      <c r="R24" s="44"/>
      <c r="S24" s="203"/>
      <c r="T24" s="203"/>
      <c r="U24" s="203">
        <v>14842.016635670003</v>
      </c>
      <c r="V24" s="203">
        <v>-110.63687994</v>
      </c>
      <c r="W24" s="374">
        <v>32286.441680399999</v>
      </c>
      <c r="X24" s="203">
        <v>2902.0678223299997</v>
      </c>
      <c r="Y24" s="203">
        <v>17202.3789364</v>
      </c>
      <c r="Z24" s="203">
        <v>15096.692969200007</v>
      </c>
      <c r="AA24" s="203">
        <v>-108.79733776</v>
      </c>
      <c r="AB24" s="374">
        <v>35092.342390170008</v>
      </c>
      <c r="AC24" s="125"/>
      <c r="AD24" s="174"/>
      <c r="AE24" s="569" t="s">
        <v>83</v>
      </c>
      <c r="AF24" s="569"/>
    </row>
    <row r="25" spans="1:32" ht="12" customHeight="1" x14ac:dyDescent="0.25">
      <c r="A25" s="64"/>
      <c r="B25" s="62"/>
      <c r="C25" s="62"/>
      <c r="D25" s="62" t="s">
        <v>34</v>
      </c>
      <c r="E25" s="214">
        <v>13425.691397980001</v>
      </c>
      <c r="F25" s="214">
        <v>-136.74681702000001</v>
      </c>
      <c r="G25" s="214">
        <v>701.25287041999979</v>
      </c>
      <c r="H25" s="214">
        <v>0</v>
      </c>
      <c r="I25" s="384">
        <v>13990.19745138</v>
      </c>
      <c r="J25" s="214">
        <v>-136.79493164000002</v>
      </c>
      <c r="K25" s="214">
        <v>12320.066065389998</v>
      </c>
      <c r="L25" s="214"/>
      <c r="M25" s="214"/>
      <c r="N25" s="214"/>
      <c r="O25" s="39"/>
      <c r="P25" s="44"/>
      <c r="Q25" s="44"/>
      <c r="R25" s="39"/>
      <c r="S25" s="214"/>
      <c r="T25" s="214"/>
      <c r="U25" s="214">
        <v>751.18563082999992</v>
      </c>
      <c r="V25" s="214">
        <v>0</v>
      </c>
      <c r="W25" s="384">
        <v>12934.456764579996</v>
      </c>
      <c r="X25" s="214">
        <v>-59.430037899999995</v>
      </c>
      <c r="Y25" s="214">
        <v>16260.38972995</v>
      </c>
      <c r="Z25" s="214">
        <v>763.39956508000023</v>
      </c>
      <c r="AA25" s="214">
        <v>0</v>
      </c>
      <c r="AB25" s="384">
        <v>16964.35925713</v>
      </c>
      <c r="AC25" s="64"/>
      <c r="AD25" s="507"/>
      <c r="AE25" s="507"/>
      <c r="AF25" s="507" t="s">
        <v>34</v>
      </c>
    </row>
    <row r="26" spans="1:32" ht="12" customHeight="1" x14ac:dyDescent="0.25">
      <c r="A26" s="64"/>
      <c r="B26" s="62"/>
      <c r="C26" s="62"/>
      <c r="D26" s="62" t="s">
        <v>9</v>
      </c>
      <c r="E26" s="198">
        <v>956.77954405000014</v>
      </c>
      <c r="F26" s="198">
        <v>4224.0640361300002</v>
      </c>
      <c r="G26" s="198">
        <v>13038.118774409999</v>
      </c>
      <c r="H26" s="198">
        <v>-73.175456729999993</v>
      </c>
      <c r="I26" s="301">
        <v>18145.786897859998</v>
      </c>
      <c r="J26" s="198">
        <v>4411.66991702</v>
      </c>
      <c r="K26" s="198">
        <v>960.12087389999988</v>
      </c>
      <c r="L26" s="198"/>
      <c r="M26" s="198"/>
      <c r="N26" s="198"/>
      <c r="O26" s="39"/>
      <c r="P26" s="39"/>
      <c r="Q26" s="39"/>
      <c r="R26" s="39"/>
      <c r="S26" s="198"/>
      <c r="T26" s="509"/>
      <c r="U26" s="509">
        <v>14090.831004840004</v>
      </c>
      <c r="V26" s="509">
        <v>-110.63687994</v>
      </c>
      <c r="W26" s="301">
        <v>19351.984915820001</v>
      </c>
      <c r="X26" s="198">
        <v>2961.4978602299998</v>
      </c>
      <c r="Y26" s="198">
        <v>941.98920644999998</v>
      </c>
      <c r="Z26" s="198">
        <v>14333.293404120006</v>
      </c>
      <c r="AA26" s="509">
        <v>-108.79733776</v>
      </c>
      <c r="AB26" s="301">
        <v>18127.983133040005</v>
      </c>
      <c r="AC26" s="64"/>
      <c r="AD26" s="507"/>
      <c r="AE26" s="507"/>
      <c r="AF26" s="507" t="s">
        <v>9</v>
      </c>
    </row>
    <row r="27" spans="1:32" ht="12" customHeight="1" x14ac:dyDescent="0.25">
      <c r="A27" s="64"/>
      <c r="B27" s="70"/>
      <c r="C27" s="564" t="s">
        <v>131</v>
      </c>
      <c r="D27" s="564"/>
      <c r="E27" s="203">
        <f>E23-E24</f>
        <v>4298.2260717000008</v>
      </c>
      <c r="F27" s="203">
        <f t="shared" ref="F27:I27" si="5">F23-F24</f>
        <v>3997.3577829299975</v>
      </c>
      <c r="G27" s="203">
        <f t="shared" si="5"/>
        <v>63474.65039041001</v>
      </c>
      <c r="H27" s="203">
        <f t="shared" si="5"/>
        <v>9784.2933597799984</v>
      </c>
      <c r="I27" s="374">
        <f t="shared" si="5"/>
        <v>81554.527604820003</v>
      </c>
      <c r="J27" s="203">
        <v>3824.9249941699995</v>
      </c>
      <c r="K27" s="203">
        <v>12915.370590110002</v>
      </c>
      <c r="L27" s="203"/>
      <c r="M27" s="203"/>
      <c r="N27" s="203"/>
      <c r="O27" s="44"/>
      <c r="P27" s="44"/>
      <c r="Q27" s="44"/>
      <c r="R27" s="44"/>
      <c r="S27" s="203"/>
      <c r="T27" s="203"/>
      <c r="U27" s="203">
        <v>68254.806869870008</v>
      </c>
      <c r="V27" s="203">
        <v>4681.899424440001</v>
      </c>
      <c r="W27" s="374">
        <v>89677.001878590003</v>
      </c>
      <c r="X27" s="203">
        <v>3646.2345146900002</v>
      </c>
      <c r="Y27" s="203">
        <v>12567.097184409999</v>
      </c>
      <c r="Z27" s="203">
        <v>63355.848597520002</v>
      </c>
      <c r="AA27" s="203">
        <v>4558.5131984999998</v>
      </c>
      <c r="AB27" s="374">
        <v>84127.693495120009</v>
      </c>
      <c r="AC27" s="125"/>
      <c r="AD27" s="174"/>
      <c r="AE27" s="569" t="s">
        <v>10</v>
      </c>
      <c r="AF27" s="569"/>
    </row>
    <row r="28" spans="1:32" ht="12" customHeight="1" x14ac:dyDescent="0.25">
      <c r="A28" s="125"/>
      <c r="B28" s="62"/>
      <c r="C28" s="393"/>
      <c r="D28" s="58" t="s">
        <v>35</v>
      </c>
      <c r="E28" s="198">
        <v>447.00740345999998</v>
      </c>
      <c r="F28" s="198">
        <v>348.89156730000002</v>
      </c>
      <c r="G28" s="198">
        <v>28467.607300780004</v>
      </c>
      <c r="H28" s="198">
        <v>716.33661672000017</v>
      </c>
      <c r="I28" s="301">
        <v>29979.842888260006</v>
      </c>
      <c r="J28" s="198">
        <v>447.52245790999996</v>
      </c>
      <c r="K28" s="198">
        <v>281.28872449000011</v>
      </c>
      <c r="L28" s="198"/>
      <c r="M28" s="198"/>
      <c r="N28" s="198"/>
      <c r="O28" s="44"/>
      <c r="P28" s="44"/>
      <c r="Q28" s="44"/>
      <c r="R28" s="44"/>
      <c r="S28" s="198"/>
      <c r="T28" s="198"/>
      <c r="U28" s="198">
        <v>33712.957753070004</v>
      </c>
      <c r="V28" s="198">
        <v>772.66386985999986</v>
      </c>
      <c r="W28" s="301">
        <v>35214.432805330005</v>
      </c>
      <c r="X28" s="198">
        <v>473.82958291</v>
      </c>
      <c r="Y28" s="198">
        <v>270.63590227999998</v>
      </c>
      <c r="Z28" s="198">
        <v>32411.046114240002</v>
      </c>
      <c r="AA28" s="198">
        <v>764.36933528000009</v>
      </c>
      <c r="AB28" s="301">
        <v>33919.880934710003</v>
      </c>
      <c r="AC28" s="125"/>
      <c r="AD28" s="507"/>
      <c r="AE28" s="394"/>
      <c r="AF28" s="156" t="s">
        <v>35</v>
      </c>
    </row>
    <row r="29" spans="1:32" ht="12" customHeight="1" x14ac:dyDescent="0.25">
      <c r="A29" s="64"/>
      <c r="B29" s="70"/>
      <c r="C29" s="504"/>
      <c r="D29" s="58" t="s">
        <v>11</v>
      </c>
      <c r="E29" s="198">
        <v>4462.8908696099998</v>
      </c>
      <c r="F29" s="198">
        <v>2954.7877074899998</v>
      </c>
      <c r="G29" s="198">
        <v>15064.56131617</v>
      </c>
      <c r="H29" s="198">
        <v>3243.3025192500004</v>
      </c>
      <c r="I29" s="301">
        <v>25725.542412520001</v>
      </c>
      <c r="J29" s="198">
        <v>2849.8792760800002</v>
      </c>
      <c r="K29" s="198">
        <v>4117.8451951799998</v>
      </c>
      <c r="L29" s="198"/>
      <c r="M29" s="198"/>
      <c r="N29" s="198"/>
      <c r="O29" s="44"/>
      <c r="P29" s="44"/>
      <c r="Q29" s="44"/>
      <c r="R29" s="44"/>
      <c r="S29" s="198"/>
      <c r="T29" s="198"/>
      <c r="U29" s="198">
        <v>14613.249490109998</v>
      </c>
      <c r="V29" s="198">
        <v>1625.24246793</v>
      </c>
      <c r="W29" s="301">
        <v>23206.216429299999</v>
      </c>
      <c r="X29" s="198">
        <v>2753.3981742199999</v>
      </c>
      <c r="Y29" s="198">
        <v>3238.3081842799993</v>
      </c>
      <c r="Z29" s="198">
        <v>13602.14019916</v>
      </c>
      <c r="AA29" s="198">
        <v>1706.5559250000001</v>
      </c>
      <c r="AB29" s="301">
        <v>21300.40248266</v>
      </c>
      <c r="AC29" s="125"/>
      <c r="AD29" s="174"/>
      <c r="AE29" s="508"/>
      <c r="AF29" s="156" t="s">
        <v>11</v>
      </c>
    </row>
    <row r="30" spans="1:32" ht="12" customHeight="1" x14ac:dyDescent="0.25">
      <c r="A30" s="125"/>
      <c r="B30" s="62"/>
      <c r="C30" s="62"/>
      <c r="D30" s="58" t="s">
        <v>12</v>
      </c>
      <c r="E30" s="214">
        <v>0</v>
      </c>
      <c r="F30" s="214">
        <v>568.14715605999982</v>
      </c>
      <c r="G30" s="214">
        <v>12353.754107240004</v>
      </c>
      <c r="H30" s="214">
        <v>1957.6379024900007</v>
      </c>
      <c r="I30" s="384">
        <v>14879.539165790004</v>
      </c>
      <c r="J30" s="214">
        <v>330.46721808999996</v>
      </c>
      <c r="K30" s="214">
        <v>0</v>
      </c>
      <c r="L30" s="214"/>
      <c r="M30" s="214"/>
      <c r="N30" s="214"/>
      <c r="O30" s="44"/>
      <c r="P30" s="44"/>
      <c r="Q30" s="44"/>
      <c r="R30" s="44"/>
      <c r="S30" s="214"/>
      <c r="T30" s="214"/>
      <c r="U30" s="214">
        <v>12550.59627794</v>
      </c>
      <c r="V30" s="214">
        <v>2101.5599301000002</v>
      </c>
      <c r="W30" s="384">
        <v>14982.62342613</v>
      </c>
      <c r="X30" s="214">
        <v>279.76549958000004</v>
      </c>
      <c r="Y30" s="214">
        <v>0</v>
      </c>
      <c r="Z30" s="214">
        <v>10079.42035626</v>
      </c>
      <c r="AA30" s="214">
        <v>1971.6304446299998</v>
      </c>
      <c r="AB30" s="384">
        <v>12330.81630047</v>
      </c>
      <c r="AC30" s="125"/>
      <c r="AD30" s="507"/>
      <c r="AE30" s="507"/>
      <c r="AF30" s="156" t="s">
        <v>12</v>
      </c>
    </row>
    <row r="31" spans="1:32" ht="12" customHeight="1" x14ac:dyDescent="0.25">
      <c r="A31" s="125"/>
      <c r="B31" s="62"/>
      <c r="C31" s="62"/>
      <c r="D31" s="57" t="s">
        <v>132</v>
      </c>
      <c r="E31" s="442">
        <f>E27-E28-E29-E30</f>
        <v>-611.67220136999913</v>
      </c>
      <c r="F31" s="214">
        <f t="shared" ref="F31:I31" si="6">F27-F28-F29-F30</f>
        <v>125.53135207999776</v>
      </c>
      <c r="G31" s="214">
        <f t="shared" si="6"/>
        <v>7588.7276662200038</v>
      </c>
      <c r="H31" s="214">
        <f t="shared" si="6"/>
        <v>3867.0163213199967</v>
      </c>
      <c r="I31" s="384">
        <f t="shared" si="6"/>
        <v>10969.603138249993</v>
      </c>
      <c r="J31" s="214">
        <v>197.05604209000001</v>
      </c>
      <c r="K31" s="214">
        <v>8516.236670440001</v>
      </c>
      <c r="L31" s="214"/>
      <c r="M31" s="214"/>
      <c r="N31" s="214"/>
      <c r="O31" s="44"/>
      <c r="P31" s="44"/>
      <c r="Q31" s="44"/>
      <c r="R31" s="44"/>
      <c r="S31" s="214"/>
      <c r="T31" s="214"/>
      <c r="U31" s="214">
        <v>7378.0033487499995</v>
      </c>
      <c r="V31" s="214">
        <v>182.43315655000001</v>
      </c>
      <c r="W31" s="384">
        <v>16273.729217829999</v>
      </c>
      <c r="X31" s="442">
        <v>139.24125798</v>
      </c>
      <c r="Y31" s="214">
        <v>9058.1530978499995</v>
      </c>
      <c r="Z31" s="214">
        <v>7263.2419278599964</v>
      </c>
      <c r="AA31" s="214">
        <v>115.95749359</v>
      </c>
      <c r="AB31" s="384">
        <v>16576.593777279995</v>
      </c>
      <c r="AC31" s="125"/>
      <c r="AD31" s="507"/>
      <c r="AE31" s="507"/>
      <c r="AF31" s="443" t="s">
        <v>4</v>
      </c>
    </row>
    <row r="32" spans="1:32" ht="12" customHeight="1" x14ac:dyDescent="0.25">
      <c r="A32" s="341"/>
      <c r="B32" s="562" t="s">
        <v>13</v>
      </c>
      <c r="C32" s="562"/>
      <c r="D32" s="562"/>
      <c r="E32" s="336">
        <v>38739.425248470012</v>
      </c>
      <c r="F32" s="336">
        <v>22955.641093360002</v>
      </c>
      <c r="G32" s="336">
        <v>159374.83597412007</v>
      </c>
      <c r="H32" s="336">
        <v>27874.938492699999</v>
      </c>
      <c r="I32" s="336">
        <v>248944.84080865007</v>
      </c>
      <c r="J32" s="336">
        <v>23460.238988409998</v>
      </c>
      <c r="K32" s="336">
        <v>32609.438153199997</v>
      </c>
      <c r="L32" s="336"/>
      <c r="M32" s="336"/>
      <c r="N32" s="336"/>
      <c r="O32" s="396"/>
      <c r="P32" s="44"/>
      <c r="Q32" s="44"/>
      <c r="R32" s="396"/>
      <c r="S32" s="336"/>
      <c r="T32" s="336"/>
      <c r="U32" s="336">
        <v>163137.46939766017</v>
      </c>
      <c r="V32" s="336">
        <v>33274.427732139993</v>
      </c>
      <c r="W32" s="336">
        <v>252481.57427141018</v>
      </c>
      <c r="X32" s="336">
        <v>25363.710811789999</v>
      </c>
      <c r="Y32" s="336">
        <v>30689.052281190005</v>
      </c>
      <c r="Z32" s="336">
        <v>176971.42562177998</v>
      </c>
      <c r="AA32" s="336">
        <v>36003.148844699994</v>
      </c>
      <c r="AB32" s="336">
        <v>269027.33755946002</v>
      </c>
      <c r="AC32" s="341"/>
      <c r="AD32" s="568" t="s">
        <v>13</v>
      </c>
      <c r="AE32" s="568"/>
      <c r="AF32" s="568"/>
    </row>
    <row r="33" spans="1:32" ht="12" customHeight="1" x14ac:dyDescent="0.25">
      <c r="A33" s="125"/>
      <c r="B33" s="70"/>
      <c r="C33" s="564" t="s">
        <v>133</v>
      </c>
      <c r="D33" s="564"/>
      <c r="E33" s="203">
        <v>24014.852018089998</v>
      </c>
      <c r="F33" s="203">
        <v>239.83039638999998</v>
      </c>
      <c r="G33" s="203">
        <v>6149.7003780400009</v>
      </c>
      <c r="H33" s="203">
        <v>540.18342097000004</v>
      </c>
      <c r="I33" s="374">
        <v>30944.566213490001</v>
      </c>
      <c r="J33" s="203">
        <v>323.7576429500001</v>
      </c>
      <c r="K33" s="203">
        <v>19388.271231259998</v>
      </c>
      <c r="L33" s="203"/>
      <c r="M33" s="203"/>
      <c r="N33" s="203"/>
      <c r="O33" s="44"/>
      <c r="P33" s="44"/>
      <c r="Q33" s="44"/>
      <c r="R33" s="44"/>
      <c r="S33" s="203"/>
      <c r="T33" s="203"/>
      <c r="U33" s="203">
        <v>7062.69402335</v>
      </c>
      <c r="V33" s="203">
        <v>796.66909262000001</v>
      </c>
      <c r="W33" s="374">
        <v>27571.391990179996</v>
      </c>
      <c r="X33" s="203">
        <v>434.38448552</v>
      </c>
      <c r="Y33" s="203">
        <v>18847.201814080003</v>
      </c>
      <c r="Z33" s="203">
        <v>7262.3322588799983</v>
      </c>
      <c r="AA33" s="203">
        <v>457.36436657999968</v>
      </c>
      <c r="AB33" s="374">
        <v>27001.282925060001</v>
      </c>
      <c r="AC33" s="125"/>
      <c r="AD33" s="174"/>
      <c r="AE33" s="569" t="s">
        <v>14</v>
      </c>
      <c r="AF33" s="569"/>
    </row>
    <row r="34" spans="1:32" ht="12" customHeight="1" x14ac:dyDescent="0.25">
      <c r="A34" s="138"/>
      <c r="B34" s="62"/>
      <c r="C34" s="62"/>
      <c r="D34" s="58" t="s">
        <v>15</v>
      </c>
      <c r="E34" s="509">
        <v>-5.6969999999999998E-5</v>
      </c>
      <c r="F34" s="198">
        <v>-94.480230600000013</v>
      </c>
      <c r="G34" s="198">
        <v>846.50527671000009</v>
      </c>
      <c r="H34" s="198">
        <v>-372.65400227000003</v>
      </c>
      <c r="I34" s="301">
        <v>379.37098687000008</v>
      </c>
      <c r="J34" s="198">
        <v>16.042310399999998</v>
      </c>
      <c r="K34" s="198">
        <v>0</v>
      </c>
      <c r="L34" s="198"/>
      <c r="M34" s="198"/>
      <c r="N34" s="198"/>
      <c r="O34" s="44"/>
      <c r="P34" s="44"/>
      <c r="Q34" s="44"/>
      <c r="R34" s="44"/>
      <c r="S34" s="198"/>
      <c r="T34" s="198"/>
      <c r="U34" s="198">
        <v>749.83967215999996</v>
      </c>
      <c r="V34" s="198">
        <v>-353.29822626999993</v>
      </c>
      <c r="W34" s="301">
        <v>412.58375629000005</v>
      </c>
      <c r="X34" s="509">
        <v>15.930729640000001</v>
      </c>
      <c r="Y34" s="198">
        <v>0</v>
      </c>
      <c r="Z34" s="198">
        <v>797.76473385000008</v>
      </c>
      <c r="AA34" s="198">
        <v>-345.9438064900001</v>
      </c>
      <c r="AB34" s="301">
        <v>467.75165699999997</v>
      </c>
      <c r="AC34" s="122"/>
      <c r="AD34" s="507"/>
      <c r="AE34" s="507"/>
      <c r="AF34" s="161" t="s">
        <v>15</v>
      </c>
    </row>
    <row r="35" spans="1:32" ht="12" customHeight="1" x14ac:dyDescent="0.25">
      <c r="A35" s="138"/>
      <c r="B35" s="62"/>
      <c r="C35" s="62"/>
      <c r="D35" s="58" t="s">
        <v>16</v>
      </c>
      <c r="E35" s="198">
        <v>-0.15921744000000002</v>
      </c>
      <c r="F35" s="198">
        <v>67.469096439999987</v>
      </c>
      <c r="G35" s="198">
        <v>239.02711499000003</v>
      </c>
      <c r="H35" s="198">
        <v>792.15349515000003</v>
      </c>
      <c r="I35" s="301">
        <v>1098.4904891400001</v>
      </c>
      <c r="J35" s="198">
        <v>36.973837090000004</v>
      </c>
      <c r="K35" s="198">
        <v>30.972172960000009</v>
      </c>
      <c r="L35" s="198"/>
      <c r="M35" s="198"/>
      <c r="N35" s="198"/>
      <c r="O35" s="44"/>
      <c r="P35" s="44"/>
      <c r="Q35" s="44"/>
      <c r="R35" s="44"/>
      <c r="S35" s="198"/>
      <c r="T35" s="198"/>
      <c r="U35" s="198">
        <v>226.36398170999993</v>
      </c>
      <c r="V35" s="198">
        <v>1038.23293704</v>
      </c>
      <c r="W35" s="301">
        <v>1332.5429288</v>
      </c>
      <c r="X35" s="198">
        <v>28.605536450000013</v>
      </c>
      <c r="Y35" s="198">
        <v>8.1006089499999998</v>
      </c>
      <c r="Z35" s="198">
        <v>269.61101600000006</v>
      </c>
      <c r="AA35" s="198">
        <v>700.65148107999983</v>
      </c>
      <c r="AB35" s="301">
        <v>1006.96864248</v>
      </c>
      <c r="AC35" s="122"/>
      <c r="AD35" s="507"/>
      <c r="AE35" s="507"/>
      <c r="AF35" s="156" t="s">
        <v>16</v>
      </c>
    </row>
    <row r="36" spans="1:32" ht="12" customHeight="1" x14ac:dyDescent="0.25">
      <c r="A36" s="64"/>
      <c r="B36" s="62"/>
      <c r="C36" s="62"/>
      <c r="D36" s="57" t="s">
        <v>132</v>
      </c>
      <c r="E36" s="214">
        <f>E33-E35-E34</f>
        <v>24015.011292499996</v>
      </c>
      <c r="F36" s="214">
        <f>F33-F35-F34</f>
        <v>266.84153055000002</v>
      </c>
      <c r="G36" s="214">
        <f>G33-G35-G34</f>
        <v>5064.1679863400004</v>
      </c>
      <c r="H36" s="214">
        <f>H33-H35-H34</f>
        <v>120.68392809000005</v>
      </c>
      <c r="I36" s="384">
        <f>I33-I35-I34</f>
        <v>29466.704737480002</v>
      </c>
      <c r="J36" s="214">
        <v>270.74149546000007</v>
      </c>
      <c r="K36" s="214">
        <v>19357.299058299999</v>
      </c>
      <c r="L36" s="214"/>
      <c r="M36" s="214"/>
      <c r="N36" s="214"/>
      <c r="O36" s="44"/>
      <c r="P36" s="44"/>
      <c r="Q36" s="44"/>
      <c r="R36" s="44"/>
      <c r="S36" s="214"/>
      <c r="T36" s="214"/>
      <c r="U36" s="214">
        <v>6086.4903694799996</v>
      </c>
      <c r="V36" s="214">
        <v>111.73438185000002</v>
      </c>
      <c r="W36" s="384">
        <v>25826.265305090001</v>
      </c>
      <c r="X36" s="214">
        <v>389.84821943000003</v>
      </c>
      <c r="Y36" s="214">
        <v>18839.101205130002</v>
      </c>
      <c r="Z36" s="214">
        <v>6194.9565090299984</v>
      </c>
      <c r="AA36" s="214">
        <v>102.65669199</v>
      </c>
      <c r="AB36" s="384">
        <v>25526.562625579998</v>
      </c>
      <c r="AC36" s="64"/>
      <c r="AD36" s="507"/>
      <c r="AE36" s="507"/>
      <c r="AF36" s="156" t="s">
        <v>4</v>
      </c>
    </row>
    <row r="37" spans="1:32" ht="12" customHeight="1" x14ac:dyDescent="0.25">
      <c r="A37" s="125"/>
      <c r="B37" s="70"/>
      <c r="C37" s="564" t="s">
        <v>134</v>
      </c>
      <c r="D37" s="564"/>
      <c r="E37" s="215">
        <v>12071.17165892</v>
      </c>
      <c r="F37" s="215">
        <v>592.64522046999991</v>
      </c>
      <c r="G37" s="215">
        <v>7925.2388418299997</v>
      </c>
      <c r="H37" s="215">
        <v>747.70603064999989</v>
      </c>
      <c r="I37" s="385">
        <v>21336.761751869999</v>
      </c>
      <c r="J37" s="215">
        <v>639.38353098999994</v>
      </c>
      <c r="K37" s="215">
        <v>12162.636869520002</v>
      </c>
      <c r="L37" s="215"/>
      <c r="M37" s="215"/>
      <c r="N37" s="215"/>
      <c r="O37" s="44"/>
      <c r="P37" s="44"/>
      <c r="Q37" s="44"/>
      <c r="R37" s="44"/>
      <c r="S37" s="215"/>
      <c r="T37" s="215"/>
      <c r="U37" s="215">
        <v>8246.7641147399991</v>
      </c>
      <c r="V37" s="215">
        <v>643.65303709</v>
      </c>
      <c r="W37" s="385">
        <v>21692.437552340001</v>
      </c>
      <c r="X37" s="215">
        <v>620.21737038000003</v>
      </c>
      <c r="Y37" s="215">
        <v>11619.07277644</v>
      </c>
      <c r="Z37" s="215">
        <v>8025.7955357899991</v>
      </c>
      <c r="AA37" s="215">
        <v>704.38862090999976</v>
      </c>
      <c r="AB37" s="385">
        <v>20969.474303519997</v>
      </c>
      <c r="AC37" s="125"/>
      <c r="AD37" s="174"/>
      <c r="AE37" s="569" t="s">
        <v>84</v>
      </c>
      <c r="AF37" s="569"/>
    </row>
    <row r="38" spans="1:32" ht="12" customHeight="1" x14ac:dyDescent="0.25">
      <c r="A38" s="125"/>
      <c r="B38" s="70"/>
      <c r="C38" s="504"/>
      <c r="D38" s="58" t="s">
        <v>17</v>
      </c>
      <c r="E38" s="214">
        <v>358.44817144999996</v>
      </c>
      <c r="F38" s="214">
        <v>473.90034293999992</v>
      </c>
      <c r="G38" s="214">
        <v>262.47728911999997</v>
      </c>
      <c r="H38" s="214">
        <v>566.36198482999987</v>
      </c>
      <c r="I38" s="384">
        <v>1661.1877883399998</v>
      </c>
      <c r="J38" s="214">
        <v>504.16259179999992</v>
      </c>
      <c r="K38" s="214">
        <v>361.67663081999996</v>
      </c>
      <c r="L38" s="214"/>
      <c r="M38" s="214"/>
      <c r="N38" s="214"/>
      <c r="O38" s="44"/>
      <c r="P38" s="44"/>
      <c r="Q38" s="44"/>
      <c r="R38" s="44"/>
      <c r="S38" s="214"/>
      <c r="T38" s="214"/>
      <c r="U38" s="214">
        <v>263.46781857000008</v>
      </c>
      <c r="V38" s="214">
        <v>386.51520886999998</v>
      </c>
      <c r="W38" s="384">
        <v>1515.8222500599998</v>
      </c>
      <c r="X38" s="214">
        <v>471.98229767999999</v>
      </c>
      <c r="Y38" s="214">
        <v>351.61253861000006</v>
      </c>
      <c r="Z38" s="214">
        <v>278.67208850999998</v>
      </c>
      <c r="AA38" s="214">
        <v>453.2995129699998</v>
      </c>
      <c r="AB38" s="384">
        <v>1555.56643777</v>
      </c>
      <c r="AC38" s="125"/>
      <c r="AD38" s="174"/>
      <c r="AE38" s="508"/>
      <c r="AF38" s="156" t="s">
        <v>17</v>
      </c>
    </row>
    <row r="39" spans="1:32" ht="12" customHeight="1" x14ac:dyDescent="0.25">
      <c r="A39" s="138"/>
      <c r="B39" s="62"/>
      <c r="C39" s="62"/>
      <c r="D39" s="57" t="s">
        <v>132</v>
      </c>
      <c r="E39" s="198">
        <f>E37-E38</f>
        <v>11712.723487470001</v>
      </c>
      <c r="F39" s="198">
        <f t="shared" ref="F39:I39" si="7">F37-F38</f>
        <v>118.74487753</v>
      </c>
      <c r="G39" s="198">
        <f t="shared" si="7"/>
        <v>7662.7615527099997</v>
      </c>
      <c r="H39" s="214">
        <f t="shared" si="7"/>
        <v>181.34404582000002</v>
      </c>
      <c r="I39" s="301">
        <f t="shared" si="7"/>
        <v>19675.573963529998</v>
      </c>
      <c r="J39" s="198">
        <v>135.22093919</v>
      </c>
      <c r="K39" s="198">
        <v>11800.960238700001</v>
      </c>
      <c r="L39" s="198"/>
      <c r="M39" s="198"/>
      <c r="N39" s="198"/>
      <c r="O39" s="44"/>
      <c r="P39" s="39"/>
      <c r="Q39" s="39"/>
      <c r="R39" s="44"/>
      <c r="S39" s="198"/>
      <c r="T39" s="214"/>
      <c r="U39" s="214">
        <v>7983.2962961699996</v>
      </c>
      <c r="V39" s="214">
        <v>257.13782822000002</v>
      </c>
      <c r="W39" s="301">
        <v>20176.615302279999</v>
      </c>
      <c r="X39" s="198">
        <v>148.23507270000002</v>
      </c>
      <c r="Y39" s="198">
        <v>11267.460237830001</v>
      </c>
      <c r="Z39" s="198">
        <v>7747.1234472799997</v>
      </c>
      <c r="AA39" s="214">
        <v>251.08910793999999</v>
      </c>
      <c r="AB39" s="301">
        <v>19413.907865749999</v>
      </c>
      <c r="AC39" s="138"/>
      <c r="AD39" s="507"/>
      <c r="AE39" s="507"/>
      <c r="AF39" s="156" t="s">
        <v>4</v>
      </c>
    </row>
    <row r="40" spans="1:32" ht="12" customHeight="1" x14ac:dyDescent="0.25">
      <c r="A40" s="64"/>
      <c r="B40" s="62"/>
      <c r="C40" s="564" t="s">
        <v>135</v>
      </c>
      <c r="D40" s="564"/>
      <c r="E40" s="203">
        <v>-23.95385052</v>
      </c>
      <c r="F40" s="203">
        <v>9191.6318489799978</v>
      </c>
      <c r="G40" s="203">
        <v>20245.346175860006</v>
      </c>
      <c r="H40" s="203">
        <v>63.037820749999952</v>
      </c>
      <c r="I40" s="374">
        <v>29476.061995070006</v>
      </c>
      <c r="J40" s="203">
        <v>8667.5604564999976</v>
      </c>
      <c r="K40" s="203">
        <v>-1.6293243099999997</v>
      </c>
      <c r="L40" s="203"/>
      <c r="M40" s="203"/>
      <c r="N40" s="203"/>
      <c r="O40" s="39"/>
      <c r="P40" s="39"/>
      <c r="Q40" s="39"/>
      <c r="R40" s="39"/>
      <c r="S40" s="203"/>
      <c r="T40" s="203"/>
      <c r="U40" s="203">
        <v>19642.115021490008</v>
      </c>
      <c r="V40" s="203">
        <v>-2.9353498000000346</v>
      </c>
      <c r="W40" s="374">
        <v>28305.110803880008</v>
      </c>
      <c r="X40" s="203">
        <v>8836.4202436699979</v>
      </c>
      <c r="Y40" s="203">
        <v>-42.674367719999999</v>
      </c>
      <c r="Z40" s="203">
        <v>21668.269806130014</v>
      </c>
      <c r="AA40" s="203">
        <v>101.85730613999993</v>
      </c>
      <c r="AB40" s="374">
        <v>30563.87298822001</v>
      </c>
      <c r="AC40" s="64"/>
      <c r="AD40" s="507"/>
      <c r="AE40" s="569" t="s">
        <v>85</v>
      </c>
      <c r="AF40" s="569"/>
    </row>
    <row r="41" spans="1:32" ht="12" customHeight="1" x14ac:dyDescent="0.25">
      <c r="A41" s="64"/>
      <c r="B41" s="69"/>
      <c r="C41" s="69"/>
      <c r="D41" s="58" t="s">
        <v>36</v>
      </c>
      <c r="E41" s="214">
        <v>-29.60886</v>
      </c>
      <c r="F41" s="214">
        <v>3029.2426476599994</v>
      </c>
      <c r="G41" s="214">
        <v>13456.653600010008</v>
      </c>
      <c r="H41" s="214">
        <v>-324.13871467000013</v>
      </c>
      <c r="I41" s="301">
        <v>16132.148673000007</v>
      </c>
      <c r="J41" s="214">
        <v>2821.220781160001</v>
      </c>
      <c r="K41" s="214">
        <v>-3.2043342099999998</v>
      </c>
      <c r="L41" s="214"/>
      <c r="M41" s="214"/>
      <c r="N41" s="198"/>
      <c r="O41" s="39"/>
      <c r="P41" s="122"/>
      <c r="Q41" s="122"/>
      <c r="R41" s="39"/>
      <c r="S41" s="214"/>
      <c r="T41" s="214"/>
      <c r="U41" s="214">
        <v>13207.696615000003</v>
      </c>
      <c r="V41" s="214">
        <v>-369.74044746999999</v>
      </c>
      <c r="W41" s="301">
        <v>15655.972614480004</v>
      </c>
      <c r="X41" s="214">
        <v>2823.8841257500007</v>
      </c>
      <c r="Y41" s="214">
        <v>-66.122602790000002</v>
      </c>
      <c r="Z41" s="214">
        <v>12948.926094810013</v>
      </c>
      <c r="AA41" s="214">
        <v>-275.66631515</v>
      </c>
      <c r="AB41" s="301">
        <v>15431.021302620014</v>
      </c>
      <c r="AC41" s="64"/>
      <c r="AD41" s="173"/>
      <c r="AE41" s="173"/>
      <c r="AF41" s="161" t="s">
        <v>36</v>
      </c>
    </row>
    <row r="42" spans="1:32" ht="12" customHeight="1" x14ac:dyDescent="0.25">
      <c r="A42" s="122"/>
      <c r="B42" s="69"/>
      <c r="C42" s="69"/>
      <c r="D42" s="58" t="s">
        <v>37</v>
      </c>
      <c r="E42" s="214">
        <v>5.6550094800000004</v>
      </c>
      <c r="F42" s="214">
        <v>4413.7173540299982</v>
      </c>
      <c r="G42" s="214">
        <v>5045.9126997799995</v>
      </c>
      <c r="H42" s="214">
        <v>386.23152377000008</v>
      </c>
      <c r="I42" s="384">
        <v>9851.5165870599976</v>
      </c>
      <c r="J42" s="214">
        <v>4047.1507498099982</v>
      </c>
      <c r="K42" s="214">
        <v>1.5236293600000002</v>
      </c>
      <c r="L42" s="214"/>
      <c r="M42" s="214"/>
      <c r="N42" s="214"/>
      <c r="O42" s="44"/>
      <c r="P42" s="122"/>
      <c r="Q42" s="122"/>
      <c r="R42" s="44"/>
      <c r="S42" s="214"/>
      <c r="T42" s="214"/>
      <c r="U42" s="214">
        <v>5379.7003022200024</v>
      </c>
      <c r="V42" s="214">
        <v>331.40547219999996</v>
      </c>
      <c r="W42" s="384">
        <v>9759.7801535899998</v>
      </c>
      <c r="X42" s="214">
        <v>4657.7400990199985</v>
      </c>
      <c r="Y42" s="214">
        <v>23.405290000000001</v>
      </c>
      <c r="Z42" s="214">
        <v>6282.9832197699998</v>
      </c>
      <c r="AA42" s="214">
        <v>327.08057040999995</v>
      </c>
      <c r="AB42" s="384">
        <v>11291.209179199997</v>
      </c>
      <c r="AC42" s="122"/>
      <c r="AD42" s="173"/>
      <c r="AE42" s="173"/>
      <c r="AF42" s="161" t="s">
        <v>37</v>
      </c>
    </row>
    <row r="43" spans="1:32" ht="12" customHeight="1" x14ac:dyDescent="0.25">
      <c r="A43" s="64"/>
      <c r="B43" s="69"/>
      <c r="C43" s="69"/>
      <c r="D43" s="58" t="s">
        <v>179</v>
      </c>
      <c r="E43" s="214">
        <v>0</v>
      </c>
      <c r="F43" s="214">
        <v>617.49952250000024</v>
      </c>
      <c r="G43" s="214">
        <v>1377.1866658499998</v>
      </c>
      <c r="H43" s="214">
        <v>1.04649E-3</v>
      </c>
      <c r="I43" s="301">
        <v>1994.68723484</v>
      </c>
      <c r="J43" s="214">
        <v>602.27157547000002</v>
      </c>
      <c r="K43" s="214">
        <v>0</v>
      </c>
      <c r="L43" s="214"/>
      <c r="M43" s="214"/>
      <c r="N43" s="198"/>
      <c r="O43" s="39"/>
      <c r="P43" s="122"/>
      <c r="Q43" s="122"/>
      <c r="R43" s="39"/>
      <c r="S43" s="214"/>
      <c r="T43" s="214"/>
      <c r="U43" s="214">
        <v>1428.5685613999999</v>
      </c>
      <c r="V43" s="214">
        <v>34.532763419999995</v>
      </c>
      <c r="W43" s="301">
        <v>2065.37290029</v>
      </c>
      <c r="X43" s="214">
        <v>627.92802363999988</v>
      </c>
      <c r="Y43" s="214">
        <v>0</v>
      </c>
      <c r="Z43" s="214">
        <v>2791.8003284399992</v>
      </c>
      <c r="AA43" s="214">
        <v>49.437074209999999</v>
      </c>
      <c r="AB43" s="301">
        <v>3469.1654262899992</v>
      </c>
      <c r="AC43" s="64"/>
      <c r="AD43" s="173"/>
      <c r="AE43" s="173"/>
      <c r="AF43" s="161" t="s">
        <v>179</v>
      </c>
    </row>
    <row r="44" spans="1:32" ht="12" customHeight="1" x14ac:dyDescent="0.25">
      <c r="A44" s="444"/>
      <c r="B44" s="62"/>
      <c r="C44" s="62"/>
      <c r="D44" s="58" t="s">
        <v>18</v>
      </c>
      <c r="E44" s="214">
        <v>0</v>
      </c>
      <c r="F44" s="214">
        <v>206.02606718000001</v>
      </c>
      <c r="G44" s="214">
        <v>171.96221932000003</v>
      </c>
      <c r="H44" s="214">
        <v>0.94396516000000008</v>
      </c>
      <c r="I44" s="384">
        <v>378.93225166000008</v>
      </c>
      <c r="J44" s="214">
        <v>268.57900414</v>
      </c>
      <c r="K44" s="214">
        <v>5.3952739999999999E-2</v>
      </c>
      <c r="L44" s="214"/>
      <c r="M44" s="214"/>
      <c r="N44" s="214"/>
      <c r="O44" s="39"/>
      <c r="P44" s="122"/>
      <c r="Q44" s="122"/>
      <c r="R44" s="39"/>
      <c r="S44" s="214"/>
      <c r="T44" s="214"/>
      <c r="U44" s="214">
        <v>179.26146592999999</v>
      </c>
      <c r="V44" s="214">
        <v>0.86686204999999983</v>
      </c>
      <c r="W44" s="384">
        <v>448.76128485999999</v>
      </c>
      <c r="X44" s="442">
        <v>172.33707866000003</v>
      </c>
      <c r="Y44" s="214">
        <v>4.2945070000000002E-2</v>
      </c>
      <c r="Z44" s="214">
        <v>218.56777062</v>
      </c>
      <c r="AA44" s="214">
        <v>1.0059766700000001</v>
      </c>
      <c r="AB44" s="384">
        <v>391.95377102000003</v>
      </c>
      <c r="AC44" s="444"/>
      <c r="AD44" s="507"/>
      <c r="AE44" s="507"/>
      <c r="AF44" s="161" t="s">
        <v>18</v>
      </c>
    </row>
    <row r="45" spans="1:32" ht="12" customHeight="1" x14ac:dyDescent="0.25">
      <c r="A45" s="122"/>
      <c r="B45" s="70"/>
      <c r="C45" s="70"/>
      <c r="D45" s="58" t="s">
        <v>181</v>
      </c>
      <c r="E45" s="214">
        <v>0</v>
      </c>
      <c r="F45" s="214">
        <v>897.03204380999978</v>
      </c>
      <c r="G45" s="214">
        <v>156.38770858999999</v>
      </c>
      <c r="H45" s="214">
        <v>0</v>
      </c>
      <c r="I45" s="384">
        <v>1053.4197523999997</v>
      </c>
      <c r="J45" s="214">
        <v>905.49902511999971</v>
      </c>
      <c r="K45" s="214">
        <v>-2.5721999999999997E-3</v>
      </c>
      <c r="L45" s="214"/>
      <c r="M45" s="214"/>
      <c r="N45" s="214"/>
      <c r="O45" s="122"/>
      <c r="P45" s="122"/>
      <c r="Q45" s="122"/>
      <c r="R45" s="122"/>
      <c r="S45" s="214"/>
      <c r="T45" s="214"/>
      <c r="U45" s="214">
        <v>-593.3662226199998</v>
      </c>
      <c r="V45" s="214">
        <v>0</v>
      </c>
      <c r="W45" s="384">
        <v>312.13023029999988</v>
      </c>
      <c r="X45" s="214">
        <v>532.16054943999995</v>
      </c>
      <c r="Y45" s="214">
        <v>0</v>
      </c>
      <c r="Z45" s="214">
        <v>-599.63200383999992</v>
      </c>
      <c r="AA45" s="214">
        <v>0</v>
      </c>
      <c r="AB45" s="384">
        <v>-67.471454399999971</v>
      </c>
      <c r="AC45" s="122"/>
      <c r="AD45" s="174"/>
      <c r="AE45" s="174"/>
      <c r="AF45" s="161" t="s">
        <v>181</v>
      </c>
    </row>
    <row r="46" spans="1:32" ht="12" customHeight="1" x14ac:dyDescent="0.25">
      <c r="A46" s="444"/>
      <c r="B46" s="62"/>
      <c r="C46" s="62"/>
      <c r="D46" s="58" t="s">
        <v>132</v>
      </c>
      <c r="E46" s="214">
        <f>E40-E42-E41-E43-E44-E45</f>
        <v>0</v>
      </c>
      <c r="F46" s="214">
        <f>F40-F42-F41-F43-F44-F45</f>
        <v>28.11421380000013</v>
      </c>
      <c r="G46" s="214">
        <f>G40-G42-G41-G43-G44-G45</f>
        <v>37.243282309999017</v>
      </c>
      <c r="H46" s="442">
        <f>H40-H42-H41-H43-H44-H45</f>
        <v>-3.0642155479654321E-14</v>
      </c>
      <c r="I46" s="384">
        <f>I40-I42-I41-I43-I44-I45</f>
        <v>65.35749611000324</v>
      </c>
      <c r="J46" s="214">
        <v>22.839320799999999</v>
      </c>
      <c r="K46" s="214">
        <v>0</v>
      </c>
      <c r="L46" s="214"/>
      <c r="M46" s="214"/>
      <c r="N46" s="214"/>
      <c r="O46" s="39"/>
      <c r="P46" s="122"/>
      <c r="Q46" s="122"/>
      <c r="R46" s="39"/>
      <c r="S46" s="214"/>
      <c r="T46" s="214"/>
      <c r="U46" s="214">
        <v>40.254299560000021</v>
      </c>
      <c r="V46" s="214">
        <v>0</v>
      </c>
      <c r="W46" s="384">
        <v>63.093620360000017</v>
      </c>
      <c r="X46" s="442">
        <v>22.370367160000001</v>
      </c>
      <c r="Y46" s="214">
        <v>0</v>
      </c>
      <c r="Z46" s="214">
        <v>25.624396329999975</v>
      </c>
      <c r="AA46" s="214">
        <v>0</v>
      </c>
      <c r="AB46" s="384">
        <v>47.994763489999976</v>
      </c>
      <c r="AC46" s="444"/>
      <c r="AD46" s="507"/>
      <c r="AE46" s="507"/>
      <c r="AF46" s="161" t="s">
        <v>4</v>
      </c>
    </row>
    <row r="47" spans="1:32" ht="12" customHeight="1" x14ac:dyDescent="0.25">
      <c r="A47" s="122"/>
      <c r="B47" s="62"/>
      <c r="C47" s="564" t="s">
        <v>136</v>
      </c>
      <c r="D47" s="564"/>
      <c r="E47" s="203">
        <v>2677.3554219799998</v>
      </c>
      <c r="F47" s="203">
        <v>12931.533627520002</v>
      </c>
      <c r="G47" s="203">
        <v>125054.55057838994</v>
      </c>
      <c r="H47" s="203">
        <v>26524.011220329998</v>
      </c>
      <c r="I47" s="385">
        <v>167187.45084821997</v>
      </c>
      <c r="J47" s="203">
        <v>13829.537357969999</v>
      </c>
      <c r="K47" s="203">
        <v>1060.1593767300003</v>
      </c>
      <c r="L47" s="203"/>
      <c r="M47" s="203"/>
      <c r="N47" s="215"/>
      <c r="O47" s="122"/>
      <c r="P47" s="122"/>
      <c r="Q47" s="122"/>
      <c r="R47" s="122"/>
      <c r="S47" s="203"/>
      <c r="T47" s="203"/>
      <c r="U47" s="203">
        <v>128185.89623808015</v>
      </c>
      <c r="V47" s="203">
        <v>31837.040952229996</v>
      </c>
      <c r="W47" s="385">
        <v>174912.63392501013</v>
      </c>
      <c r="X47" s="203">
        <v>15472.688712219999</v>
      </c>
      <c r="Y47" s="203">
        <v>265.45205839000016</v>
      </c>
      <c r="Z47" s="203">
        <v>140015.02802097998</v>
      </c>
      <c r="AA47" s="203">
        <v>34739.538551069993</v>
      </c>
      <c r="AB47" s="385">
        <v>190492.70734265997</v>
      </c>
      <c r="AC47" s="122"/>
      <c r="AD47" s="507"/>
      <c r="AE47" s="570" t="s">
        <v>86</v>
      </c>
      <c r="AF47" s="570"/>
    </row>
    <row r="48" spans="1:32" ht="12" customHeight="1" x14ac:dyDescent="0.25">
      <c r="A48" s="122"/>
      <c r="B48" s="62"/>
      <c r="C48" s="62"/>
      <c r="D48" s="58" t="s">
        <v>19</v>
      </c>
      <c r="E48" s="214">
        <v>465.57252132999997</v>
      </c>
      <c r="F48" s="214">
        <v>4136.9999891000007</v>
      </c>
      <c r="G48" s="214">
        <v>70229.836776099939</v>
      </c>
      <c r="H48" s="214">
        <v>18723.707377509996</v>
      </c>
      <c r="I48" s="301">
        <v>93556.116664039946</v>
      </c>
      <c r="J48" s="214">
        <v>4671.1638911599975</v>
      </c>
      <c r="K48" s="214">
        <v>646.71078532999991</v>
      </c>
      <c r="L48" s="214"/>
      <c r="M48" s="214"/>
      <c r="N48" s="198"/>
      <c r="O48" s="122"/>
      <c r="P48" s="122"/>
      <c r="Q48" s="122"/>
      <c r="R48" s="122"/>
      <c r="S48" s="214"/>
      <c r="T48" s="214"/>
      <c r="U48" s="214">
        <v>69198.94372694011</v>
      </c>
      <c r="V48" s="214">
        <v>22809.259903479997</v>
      </c>
      <c r="W48" s="301">
        <v>97326.078306910102</v>
      </c>
      <c r="X48" s="214">
        <v>5359.6280552399994</v>
      </c>
      <c r="Y48" s="214">
        <v>603.05752512000004</v>
      </c>
      <c r="Z48" s="214">
        <v>78244.071209659975</v>
      </c>
      <c r="AA48" s="214">
        <v>25587.168589319997</v>
      </c>
      <c r="AB48" s="301">
        <v>109793.92537933998</v>
      </c>
      <c r="AC48" s="122"/>
      <c r="AD48" s="507"/>
      <c r="AE48" s="507"/>
      <c r="AF48" s="156" t="s">
        <v>19</v>
      </c>
    </row>
    <row r="49" spans="1:32" ht="12" customHeight="1" x14ac:dyDescent="0.25">
      <c r="A49" s="122"/>
      <c r="B49" s="62"/>
      <c r="C49" s="62"/>
      <c r="D49" s="58" t="s">
        <v>78</v>
      </c>
      <c r="E49" s="214">
        <v>1624.3522018700005</v>
      </c>
      <c r="F49" s="214">
        <v>3277.2648245400019</v>
      </c>
      <c r="G49" s="214">
        <v>35792.125340570004</v>
      </c>
      <c r="H49" s="214">
        <v>5836.1643560400034</v>
      </c>
      <c r="I49" s="301">
        <v>46529.906723020009</v>
      </c>
      <c r="J49" s="214">
        <v>3237.9924799299993</v>
      </c>
      <c r="K49" s="214">
        <v>1116.5306790599998</v>
      </c>
      <c r="L49" s="214"/>
      <c r="M49" s="214"/>
      <c r="N49" s="198"/>
      <c r="O49" s="122"/>
      <c r="P49" s="122"/>
      <c r="Q49" s="122"/>
      <c r="R49" s="122"/>
      <c r="S49" s="214"/>
      <c r="T49" s="214"/>
      <c r="U49" s="214">
        <v>37193.517912500036</v>
      </c>
      <c r="V49" s="214">
        <v>5854.6866398100001</v>
      </c>
      <c r="W49" s="301">
        <v>47402.727711300038</v>
      </c>
      <c r="X49" s="214">
        <v>3489.43641781</v>
      </c>
      <c r="Y49" s="214">
        <v>637.53780729999994</v>
      </c>
      <c r="Z49" s="214">
        <v>0</v>
      </c>
      <c r="AA49" s="214">
        <v>5445.1236683400002</v>
      </c>
      <c r="AB49" s="301">
        <v>48364.345704139989</v>
      </c>
      <c r="AC49" s="122"/>
      <c r="AD49" s="507"/>
      <c r="AE49" s="507"/>
      <c r="AF49" s="156" t="s">
        <v>78</v>
      </c>
    </row>
    <row r="50" spans="1:32" ht="12" customHeight="1" x14ac:dyDescent="0.25">
      <c r="A50" s="122"/>
      <c r="B50" s="62"/>
      <c r="C50" s="62"/>
      <c r="D50" s="58" t="s">
        <v>21</v>
      </c>
      <c r="E50" s="214">
        <v>253.49380441999992</v>
      </c>
      <c r="F50" s="214">
        <v>2908.1181739300014</v>
      </c>
      <c r="G50" s="214">
        <v>6215.0855202699995</v>
      </c>
      <c r="H50" s="214">
        <v>124.003789</v>
      </c>
      <c r="I50" s="301">
        <v>9500.7012876200006</v>
      </c>
      <c r="J50" s="214">
        <v>3055.42107743</v>
      </c>
      <c r="K50" s="214">
        <v>318.86376045999981</v>
      </c>
      <c r="L50" s="214"/>
      <c r="M50" s="214"/>
      <c r="N50" s="198"/>
      <c r="O50" s="122"/>
      <c r="P50" s="122"/>
      <c r="Q50" s="122"/>
      <c r="R50" s="122"/>
      <c r="S50" s="214"/>
      <c r="T50" s="214"/>
      <c r="U50" s="214">
        <v>7102.3374333899983</v>
      </c>
      <c r="V50" s="214">
        <v>123.33205798</v>
      </c>
      <c r="W50" s="301">
        <v>10599.954329259997</v>
      </c>
      <c r="X50" s="214">
        <v>3697.6648818200006</v>
      </c>
      <c r="Y50" s="214">
        <v>130.88965203000018</v>
      </c>
      <c r="Z50" s="214">
        <v>7236.1417079400007</v>
      </c>
      <c r="AA50" s="214">
        <v>115.48321272</v>
      </c>
      <c r="AB50" s="301">
        <v>11180.179454510002</v>
      </c>
      <c r="AC50" s="122"/>
      <c r="AD50" s="507"/>
      <c r="AE50" s="507"/>
      <c r="AF50" s="156" t="s">
        <v>21</v>
      </c>
    </row>
    <row r="51" spans="1:32" ht="12" customHeight="1" x14ac:dyDescent="0.25">
      <c r="A51" s="122"/>
      <c r="B51" s="62"/>
      <c r="C51" s="62"/>
      <c r="D51" s="62" t="s">
        <v>77</v>
      </c>
      <c r="E51" s="214">
        <v>-1236.52173862</v>
      </c>
      <c r="F51" s="214">
        <v>2144.4934220399996</v>
      </c>
      <c r="G51" s="214">
        <v>4637.275238279999</v>
      </c>
      <c r="H51" s="214">
        <v>1613.9299334099999</v>
      </c>
      <c r="I51" s="301">
        <v>7159.1768551099985</v>
      </c>
      <c r="J51" s="214">
        <v>2244.2955075000004</v>
      </c>
      <c r="K51" s="214">
        <v>-1199.9041210799994</v>
      </c>
      <c r="L51" s="214"/>
      <c r="M51" s="214"/>
      <c r="N51" s="198"/>
      <c r="O51" s="122"/>
      <c r="P51" s="122"/>
      <c r="Q51" s="122"/>
      <c r="R51" s="122"/>
      <c r="S51" s="214"/>
      <c r="T51" s="214"/>
      <c r="U51" s="214">
        <v>5314.2237374000033</v>
      </c>
      <c r="V51" s="214">
        <v>2699.26851377</v>
      </c>
      <c r="W51" s="301">
        <v>9057.8836375900046</v>
      </c>
      <c r="X51" s="214">
        <v>2273.8161906800001</v>
      </c>
      <c r="Y51" s="214">
        <v>-1095.1623091899999</v>
      </c>
      <c r="Z51" s="214">
        <v>5722.4237788899954</v>
      </c>
      <c r="AA51" s="214">
        <v>3157.9087531699997</v>
      </c>
      <c r="AB51" s="301">
        <v>10058.986413549996</v>
      </c>
      <c r="AC51" s="122"/>
      <c r="AD51" s="507"/>
      <c r="AE51" s="507"/>
      <c r="AF51" s="507" t="s">
        <v>77</v>
      </c>
    </row>
    <row r="52" spans="1:32" ht="12" customHeight="1" x14ac:dyDescent="0.25">
      <c r="A52" s="122"/>
      <c r="B52" s="62"/>
      <c r="C52" s="62"/>
      <c r="D52" s="58" t="s">
        <v>22</v>
      </c>
      <c r="E52" s="198">
        <v>-392.32249567999997</v>
      </c>
      <c r="F52" s="198">
        <v>71.752522639999981</v>
      </c>
      <c r="G52" s="198">
        <v>2027.5238867799997</v>
      </c>
      <c r="H52" s="198">
        <v>0</v>
      </c>
      <c r="I52" s="301">
        <v>1706.9539137399997</v>
      </c>
      <c r="J52" s="198">
        <v>72.355445800000012</v>
      </c>
      <c r="K52" s="198">
        <v>-421.74385758</v>
      </c>
      <c r="L52" s="198"/>
      <c r="M52" s="198"/>
      <c r="N52" s="198"/>
      <c r="O52" s="122"/>
      <c r="P52" s="122"/>
      <c r="Q52" s="122"/>
      <c r="R52" s="122"/>
      <c r="S52" s="198"/>
      <c r="T52" s="198"/>
      <c r="U52" s="198">
        <v>2411.5049183199994</v>
      </c>
      <c r="V52" s="198">
        <v>0</v>
      </c>
      <c r="W52" s="301">
        <v>2062.1165065399996</v>
      </c>
      <c r="X52" s="198">
        <v>164.01219432999997</v>
      </c>
      <c r="Y52" s="198">
        <v>-81.258483650000002</v>
      </c>
      <c r="Z52" s="198">
        <v>2596.7215621500009</v>
      </c>
      <c r="AA52" s="198">
        <v>0</v>
      </c>
      <c r="AB52" s="301">
        <v>2679.4752728300009</v>
      </c>
      <c r="AC52" s="122"/>
      <c r="AD52" s="507"/>
      <c r="AE52" s="507"/>
      <c r="AF52" s="160" t="s">
        <v>22</v>
      </c>
    </row>
    <row r="53" spans="1:32" ht="12" customHeight="1" x14ac:dyDescent="0.25">
      <c r="A53" s="122"/>
      <c r="B53" s="62"/>
      <c r="C53" s="62"/>
      <c r="D53" s="58" t="s">
        <v>24</v>
      </c>
      <c r="E53" s="198">
        <v>-487.05768028999995</v>
      </c>
      <c r="F53" s="198">
        <v>1.56285465</v>
      </c>
      <c r="G53" s="198">
        <v>299.78557315000006</v>
      </c>
      <c r="H53" s="214">
        <v>-187.01821473999999</v>
      </c>
      <c r="I53" s="384">
        <v>-372.72746722999989</v>
      </c>
      <c r="J53" s="198">
        <v>0.35562213000000009</v>
      </c>
      <c r="K53" s="198">
        <v>-542.76541880000013</v>
      </c>
      <c r="L53" s="198"/>
      <c r="M53" s="198"/>
      <c r="N53" s="214"/>
      <c r="O53" s="122"/>
      <c r="P53" s="122"/>
      <c r="Q53" s="122"/>
      <c r="R53" s="122"/>
      <c r="S53" s="198"/>
      <c r="T53" s="214"/>
      <c r="U53" s="214">
        <v>331.26343309000009</v>
      </c>
      <c r="V53" s="214">
        <v>-188.55560618999996</v>
      </c>
      <c r="W53" s="384">
        <v>-399.70196977000001</v>
      </c>
      <c r="X53" s="198">
        <v>0.39415539999999999</v>
      </c>
      <c r="Y53" s="198">
        <v>-547.87737203000006</v>
      </c>
      <c r="Z53" s="198">
        <v>343.16731425999996</v>
      </c>
      <c r="AA53" s="214">
        <v>-185.61297739</v>
      </c>
      <c r="AB53" s="384">
        <v>-389.92887976000009</v>
      </c>
      <c r="AC53" s="122"/>
      <c r="AD53" s="507"/>
      <c r="AE53" s="507"/>
      <c r="AF53" s="156" t="s">
        <v>24</v>
      </c>
    </row>
    <row r="54" spans="1:32" ht="12" customHeight="1" x14ac:dyDescent="0.25">
      <c r="A54" s="342"/>
      <c r="B54" s="510"/>
      <c r="C54" s="510"/>
      <c r="D54" s="321" t="s">
        <v>132</v>
      </c>
      <c r="E54" s="445">
        <f>E47-E48-E49-E50-E51-E52-E53</f>
        <v>2449.838808949999</v>
      </c>
      <c r="F54" s="445">
        <f t="shared" ref="F54:I54" si="8">F47-F48-F49-F50-F51-F52-F53</f>
        <v>391.3418406199994</v>
      </c>
      <c r="G54" s="445">
        <f t="shared" si="8"/>
        <v>5852.9182432399994</v>
      </c>
      <c r="H54" s="445">
        <f t="shared" si="8"/>
        <v>413.22397910999814</v>
      </c>
      <c r="I54" s="446">
        <f t="shared" si="8"/>
        <v>9107.3228719200179</v>
      </c>
      <c r="J54" s="445">
        <v>547.95333401999994</v>
      </c>
      <c r="K54" s="445">
        <v>1142.4675493400002</v>
      </c>
      <c r="L54" s="445"/>
      <c r="M54" s="445"/>
      <c r="N54" s="445"/>
      <c r="O54" s="511"/>
      <c r="P54" s="122"/>
      <c r="Q54" s="122"/>
      <c r="R54" s="511"/>
      <c r="S54" s="445"/>
      <c r="T54" s="445"/>
      <c r="U54" s="445">
        <v>6634.1050764399988</v>
      </c>
      <c r="V54" s="445">
        <v>539.04944337999996</v>
      </c>
      <c r="W54" s="446">
        <v>8863.5754031800006</v>
      </c>
      <c r="X54" s="445">
        <v>487.73681693999998</v>
      </c>
      <c r="Y54" s="445">
        <v>618.26523880999991</v>
      </c>
      <c r="Z54" s="445">
        <v>7080.2546373899995</v>
      </c>
      <c r="AA54" s="445">
        <v>619.46730491000005</v>
      </c>
      <c r="AB54" s="446">
        <v>8805.7239980499999</v>
      </c>
      <c r="AC54" s="342"/>
      <c r="AD54" s="512"/>
      <c r="AE54" s="512"/>
      <c r="AF54" s="372" t="s">
        <v>4</v>
      </c>
    </row>
    <row r="55" spans="1:32" ht="12" customHeight="1" x14ac:dyDescent="0.25">
      <c r="A55" s="122"/>
      <c r="B55" s="513"/>
      <c r="C55" s="155" t="s">
        <v>25</v>
      </c>
      <c r="D55" s="513"/>
      <c r="E55" s="447">
        <f>E47</f>
        <v>2677.3554219799998</v>
      </c>
      <c r="F55" s="447">
        <f t="shared" ref="F55:I55" si="9">F47</f>
        <v>12931.533627520002</v>
      </c>
      <c r="G55" s="447">
        <f t="shared" si="9"/>
        <v>125054.55057838994</v>
      </c>
      <c r="H55" s="447">
        <f t="shared" si="9"/>
        <v>26524.011220329998</v>
      </c>
      <c r="I55" s="448">
        <f t="shared" si="9"/>
        <v>167187.45084821997</v>
      </c>
      <c r="J55" s="447">
        <v>13829.537357969999</v>
      </c>
      <c r="K55" s="447">
        <v>1060.1593767300003</v>
      </c>
      <c r="L55" s="447"/>
      <c r="M55" s="447"/>
      <c r="N55" s="447"/>
      <c r="O55" s="122"/>
      <c r="P55" s="122"/>
      <c r="Q55" s="122"/>
      <c r="R55" s="122"/>
      <c r="S55" s="447"/>
      <c r="T55" s="447"/>
      <c r="U55" s="447">
        <v>128185.89623808015</v>
      </c>
      <c r="V55" s="447">
        <v>31837.040952229996</v>
      </c>
      <c r="W55" s="448">
        <v>174912.63392501013</v>
      </c>
      <c r="X55" s="447">
        <v>15472.688712219999</v>
      </c>
      <c r="Y55" s="447">
        <v>265.45205839000016</v>
      </c>
      <c r="Z55" s="447">
        <v>140015.02802097998</v>
      </c>
      <c r="AA55" s="447">
        <v>34739.538551069993</v>
      </c>
      <c r="AB55" s="448">
        <v>190492.70734265997</v>
      </c>
      <c r="AC55" s="122"/>
      <c r="AD55" s="513"/>
      <c r="AE55" s="155" t="s">
        <v>25</v>
      </c>
      <c r="AF55" s="513"/>
    </row>
    <row r="56" spans="1:32" ht="12" customHeight="1" x14ac:dyDescent="0.25">
      <c r="A56" s="341"/>
      <c r="B56" s="562" t="s">
        <v>26</v>
      </c>
      <c r="C56" s="562"/>
      <c r="D56" s="562"/>
      <c r="E56" s="336">
        <v>8861.0436068199997</v>
      </c>
      <c r="F56" s="336">
        <v>813.1900148699998</v>
      </c>
      <c r="G56" s="336">
        <v>18524.310403650008</v>
      </c>
      <c r="H56" s="336">
        <v>5967.6449720299997</v>
      </c>
      <c r="I56" s="336">
        <v>34166.188997370009</v>
      </c>
      <c r="J56" s="336">
        <v>1331.3253806099997</v>
      </c>
      <c r="K56" s="336">
        <v>129.49886545000209</v>
      </c>
      <c r="L56" s="336"/>
      <c r="M56" s="336"/>
      <c r="N56" s="336"/>
      <c r="O56" s="396"/>
      <c r="P56" s="39"/>
      <c r="Q56" s="39"/>
      <c r="R56" s="396"/>
      <c r="S56" s="336"/>
      <c r="T56" s="336"/>
      <c r="U56" s="336">
        <v>18233.330316359992</v>
      </c>
      <c r="V56" s="336">
        <v>5223.7555973999997</v>
      </c>
      <c r="W56" s="336">
        <v>24917.910159819992</v>
      </c>
      <c r="X56" s="336">
        <v>1393.7297670899998</v>
      </c>
      <c r="Y56" s="336">
        <v>-6636.4393905199977</v>
      </c>
      <c r="Z56" s="336">
        <v>22882.311096110003</v>
      </c>
      <c r="AA56" s="336">
        <v>5631.2281625200012</v>
      </c>
      <c r="AB56" s="336">
        <v>23270.829635200007</v>
      </c>
      <c r="AC56" s="341"/>
      <c r="AD56" s="568" t="s">
        <v>26</v>
      </c>
      <c r="AE56" s="568"/>
      <c r="AF56" s="568"/>
    </row>
    <row r="57" spans="1:32" ht="12" customHeight="1" x14ac:dyDescent="0.25">
      <c r="A57" s="64"/>
      <c r="B57" s="62"/>
      <c r="C57" s="62"/>
      <c r="D57" s="58" t="s">
        <v>79</v>
      </c>
      <c r="E57" s="198">
        <v>0</v>
      </c>
      <c r="F57" s="198">
        <v>256.11404047999997</v>
      </c>
      <c r="G57" s="198">
        <v>150.61150834999998</v>
      </c>
      <c r="H57" s="198">
        <v>4276.1588331299999</v>
      </c>
      <c r="I57" s="514">
        <v>4682.8843819599997</v>
      </c>
      <c r="J57" s="198">
        <v>252.18310316</v>
      </c>
      <c r="K57" s="198">
        <v>0</v>
      </c>
      <c r="L57" s="198"/>
      <c r="M57" s="198"/>
      <c r="N57" s="207"/>
      <c r="O57" s="44"/>
      <c r="P57" s="122"/>
      <c r="Q57" s="122"/>
      <c r="R57" s="122"/>
      <c r="S57" s="198"/>
      <c r="T57" s="198"/>
      <c r="U57" s="198">
        <v>95.484347819999982</v>
      </c>
      <c r="V57" s="198">
        <v>4056.6227052999998</v>
      </c>
      <c r="W57" s="514">
        <v>4404.2901562799998</v>
      </c>
      <c r="X57" s="198">
        <v>243.87226776000003</v>
      </c>
      <c r="Y57" s="198">
        <v>0</v>
      </c>
      <c r="Z57" s="198">
        <v>54.165240680000011</v>
      </c>
      <c r="AA57" s="198">
        <v>4204.774169270001</v>
      </c>
      <c r="AB57" s="514">
        <v>4502.8116777100013</v>
      </c>
      <c r="AC57" s="125"/>
      <c r="AD57" s="507"/>
      <c r="AE57" s="507"/>
      <c r="AF57" s="161" t="s">
        <v>79</v>
      </c>
    </row>
    <row r="58" spans="1:32" ht="12" customHeight="1" x14ac:dyDescent="0.25">
      <c r="A58" s="122"/>
      <c r="B58" s="62"/>
      <c r="C58" s="62"/>
      <c r="D58" s="58" t="s">
        <v>38</v>
      </c>
      <c r="E58" s="207">
        <v>8208.0434238900016</v>
      </c>
      <c r="F58" s="207">
        <v>393.65560428000003</v>
      </c>
      <c r="G58" s="207">
        <v>13274.42332699</v>
      </c>
      <c r="H58" s="207">
        <v>1083.5654579</v>
      </c>
      <c r="I58" s="514">
        <v>22959.687813060002</v>
      </c>
      <c r="J58" s="207">
        <v>907.99074089999965</v>
      </c>
      <c r="K58" s="207">
        <v>-303.95696092999788</v>
      </c>
      <c r="L58" s="207"/>
      <c r="M58" s="207"/>
      <c r="N58" s="207"/>
      <c r="O58" s="122"/>
      <c r="P58" s="122"/>
      <c r="Q58" s="122"/>
      <c r="R58" s="122"/>
      <c r="S58" s="207"/>
      <c r="T58" s="207"/>
      <c r="U58" s="207">
        <v>12849.485139709994</v>
      </c>
      <c r="V58" s="207">
        <v>1167.1328920999997</v>
      </c>
      <c r="W58" s="514">
        <v>14620.651811779995</v>
      </c>
      <c r="X58" s="207">
        <v>971.28132188999996</v>
      </c>
      <c r="Y58" s="207">
        <v>-6939.5840157799976</v>
      </c>
      <c r="Z58" s="207">
        <v>15463.602946720004</v>
      </c>
      <c r="AA58" s="207">
        <v>1426.4539932499999</v>
      </c>
      <c r="AB58" s="514">
        <v>10921.754246080005</v>
      </c>
      <c r="AC58" s="122"/>
      <c r="AD58" s="507"/>
      <c r="AE58" s="507"/>
      <c r="AF58" s="161" t="s">
        <v>38</v>
      </c>
    </row>
    <row r="59" spans="1:32" ht="12" customHeight="1" x14ac:dyDescent="0.25">
      <c r="A59" s="122"/>
      <c r="B59" s="69"/>
      <c r="C59" s="69"/>
      <c r="D59" s="58" t="s">
        <v>27</v>
      </c>
      <c r="E59" s="198">
        <v>0</v>
      </c>
      <c r="F59" s="198">
        <v>2.7602902599999997</v>
      </c>
      <c r="G59" s="198">
        <v>567.03667830000006</v>
      </c>
      <c r="H59" s="198">
        <v>607.92068099999995</v>
      </c>
      <c r="I59" s="301">
        <v>1177.7176495600002</v>
      </c>
      <c r="J59" s="198">
        <v>3.20979298</v>
      </c>
      <c r="K59" s="198">
        <v>0</v>
      </c>
      <c r="L59" s="198"/>
      <c r="M59" s="198"/>
      <c r="N59" s="198"/>
      <c r="O59" s="122"/>
      <c r="P59" s="122"/>
      <c r="Q59" s="122"/>
      <c r="R59" s="122"/>
      <c r="S59" s="198"/>
      <c r="T59" s="198"/>
      <c r="U59" s="198">
        <v>569.53226788999984</v>
      </c>
      <c r="V59" s="198">
        <v>0</v>
      </c>
      <c r="W59" s="301">
        <v>572.74206086999982</v>
      </c>
      <c r="X59" s="198">
        <v>3.1486002400000004</v>
      </c>
      <c r="Y59" s="198">
        <v>0</v>
      </c>
      <c r="Z59" s="198">
        <v>736.43923300999995</v>
      </c>
      <c r="AA59" s="198">
        <v>0</v>
      </c>
      <c r="AB59" s="301">
        <v>739.5878332499999</v>
      </c>
      <c r="AC59" s="122"/>
      <c r="AD59" s="173"/>
      <c r="AE59" s="173"/>
      <c r="AF59" s="161" t="s">
        <v>27</v>
      </c>
    </row>
    <row r="60" spans="1:32" ht="12" customHeight="1" x14ac:dyDescent="0.25">
      <c r="A60" s="64"/>
      <c r="B60" s="69"/>
      <c r="C60" s="69"/>
      <c r="D60" s="57" t="s">
        <v>132</v>
      </c>
      <c r="E60" s="198">
        <f>E56-E57-E58-E59</f>
        <v>653.00018292999812</v>
      </c>
      <c r="F60" s="198">
        <f t="shared" ref="F60:I60" si="10">F56-F57-F58-F59</f>
        <v>160.66007984999979</v>
      </c>
      <c r="G60" s="198">
        <f t="shared" si="10"/>
        <v>4532.2388900100077</v>
      </c>
      <c r="H60" s="207">
        <f t="shared" si="10"/>
        <v>0</v>
      </c>
      <c r="I60" s="301">
        <f t="shared" si="10"/>
        <v>5345.8991527900071</v>
      </c>
      <c r="J60" s="198">
        <v>167.94174357</v>
      </c>
      <c r="K60" s="198">
        <v>433.45582637999996</v>
      </c>
      <c r="L60" s="198"/>
      <c r="M60" s="198"/>
      <c r="N60" s="198"/>
      <c r="O60" s="39"/>
      <c r="P60" s="39"/>
      <c r="Q60" s="39"/>
      <c r="R60" s="39"/>
      <c r="S60" s="198"/>
      <c r="T60" s="207"/>
      <c r="U60" s="207">
        <v>4718.82856094</v>
      </c>
      <c r="V60" s="207">
        <v>0</v>
      </c>
      <c r="W60" s="301">
        <v>5320.2261308899997</v>
      </c>
      <c r="X60" s="198">
        <v>175.42757719999997</v>
      </c>
      <c r="Y60" s="198">
        <v>303.14462526</v>
      </c>
      <c r="Z60" s="198">
        <v>6628.1036756999993</v>
      </c>
      <c r="AA60" s="207">
        <v>0</v>
      </c>
      <c r="AB60" s="301">
        <v>7106.6758781599992</v>
      </c>
      <c r="AC60" s="64"/>
      <c r="AD60" s="173"/>
      <c r="AE60" s="173"/>
      <c r="AF60" s="161" t="s">
        <v>4</v>
      </c>
    </row>
    <row r="61" spans="1:32" ht="12" customHeight="1" x14ac:dyDescent="0.25">
      <c r="A61" s="341"/>
      <c r="B61" s="562" t="s">
        <v>137</v>
      </c>
      <c r="C61" s="562"/>
      <c r="D61" s="562"/>
      <c r="E61" s="336">
        <v>1.6292091000000002</v>
      </c>
      <c r="F61" s="336">
        <v>-4.7173E-2</v>
      </c>
      <c r="G61" s="336">
        <v>-33.572732050000006</v>
      </c>
      <c r="H61" s="336">
        <v>0</v>
      </c>
      <c r="I61" s="336">
        <v>-31.990695950000006</v>
      </c>
      <c r="J61" s="336">
        <v>0</v>
      </c>
      <c r="K61" s="336">
        <v>33.313804179999998</v>
      </c>
      <c r="L61" s="336"/>
      <c r="M61" s="336"/>
      <c r="N61" s="336"/>
      <c r="O61" s="396"/>
      <c r="P61" s="432"/>
      <c r="Q61" s="432"/>
      <c r="R61" s="396"/>
      <c r="S61" s="336"/>
      <c r="T61" s="336"/>
      <c r="U61" s="336">
        <v>0.19731920999999997</v>
      </c>
      <c r="V61" s="336">
        <v>0</v>
      </c>
      <c r="W61" s="336">
        <v>33.511123390000002</v>
      </c>
      <c r="X61" s="336">
        <v>0</v>
      </c>
      <c r="Y61" s="336">
        <v>199.46305878999999</v>
      </c>
      <c r="Z61" s="336">
        <v>-0.47621114999999997</v>
      </c>
      <c r="AA61" s="336">
        <v>0</v>
      </c>
      <c r="AB61" s="336">
        <v>198.98684763999998</v>
      </c>
      <c r="AC61" s="341"/>
      <c r="AD61" s="568" t="s">
        <v>28</v>
      </c>
      <c r="AE61" s="568"/>
      <c r="AF61" s="568"/>
    </row>
    <row r="62" spans="1:32" ht="9.75" customHeight="1" x14ac:dyDescent="0.25">
      <c r="A62" s="122"/>
      <c r="B62" s="70"/>
      <c r="C62" s="70"/>
      <c r="D62" s="71"/>
      <c r="E62" s="206"/>
      <c r="F62" s="206"/>
      <c r="G62" s="206"/>
      <c r="H62" s="206"/>
      <c r="I62" s="339"/>
      <c r="J62" s="206"/>
      <c r="K62" s="206"/>
      <c r="L62" s="206"/>
      <c r="M62" s="206"/>
      <c r="N62" s="206"/>
      <c r="O62" s="122"/>
      <c r="P62" s="122"/>
      <c r="Q62" s="122"/>
      <c r="R62" s="122"/>
      <c r="S62" s="206"/>
      <c r="T62" s="206"/>
      <c r="U62" s="206"/>
      <c r="V62" s="206"/>
      <c r="W62" s="339"/>
      <c r="X62" s="206"/>
      <c r="Y62" s="206"/>
      <c r="Z62" s="206"/>
      <c r="AA62" s="206"/>
      <c r="AB62" s="339"/>
      <c r="AC62" s="122"/>
      <c r="AD62" s="174"/>
      <c r="AE62" s="174"/>
      <c r="AF62" s="175"/>
    </row>
    <row r="63" spans="1:32" ht="15" customHeight="1" x14ac:dyDescent="0.25">
      <c r="A63" s="242"/>
      <c r="B63" s="531" t="s">
        <v>80</v>
      </c>
      <c r="C63" s="531"/>
      <c r="D63" s="531"/>
      <c r="E63" s="241">
        <v>81937.008260280025</v>
      </c>
      <c r="F63" s="241">
        <v>36037.218330429998</v>
      </c>
      <c r="G63" s="241">
        <v>320801.73202375014</v>
      </c>
      <c r="H63" s="241">
        <v>50196.539955740001</v>
      </c>
      <c r="I63" s="241">
        <v>488972.49857020017</v>
      </c>
      <c r="J63" s="241">
        <v>36582.43633076</v>
      </c>
      <c r="K63" s="241">
        <v>75504.803886950001</v>
      </c>
      <c r="L63" s="241"/>
      <c r="M63" s="241"/>
      <c r="N63" s="241"/>
      <c r="O63" s="242"/>
      <c r="P63" s="63"/>
      <c r="Q63" s="63"/>
      <c r="R63" s="242"/>
      <c r="S63" s="241"/>
      <c r="T63" s="241"/>
      <c r="U63" s="241">
        <v>336574.54286685016</v>
      </c>
      <c r="V63" s="241">
        <v>49705.443672089998</v>
      </c>
      <c r="W63" s="241">
        <v>498367.22675665014</v>
      </c>
      <c r="X63" s="241">
        <v>36561.05792105</v>
      </c>
      <c r="Y63" s="241">
        <v>67326.11146108</v>
      </c>
      <c r="Z63" s="241">
        <v>358724.83140278992</v>
      </c>
      <c r="AA63" s="241">
        <v>52532.666754909995</v>
      </c>
      <c r="AB63" s="241">
        <v>515144.66753982997</v>
      </c>
      <c r="AC63" s="242"/>
      <c r="AD63" s="532" t="s">
        <v>30</v>
      </c>
      <c r="AE63" s="532"/>
      <c r="AF63" s="532"/>
    </row>
    <row r="64" spans="1:32" ht="14.45" customHeight="1" x14ac:dyDescent="0.25">
      <c r="A64" s="566" t="s">
        <v>138</v>
      </c>
      <c r="B64" s="566"/>
      <c r="C64" s="566"/>
      <c r="D64" s="566"/>
      <c r="E64" s="566"/>
      <c r="F64" s="566"/>
      <c r="G64" s="566"/>
      <c r="H64" s="449"/>
      <c r="I64" s="450"/>
      <c r="J64" s="450"/>
      <c r="K64" s="450"/>
      <c r="L64" s="450"/>
      <c r="M64" s="450"/>
      <c r="N64" s="450"/>
      <c r="O64" s="450"/>
      <c r="P64" s="450"/>
      <c r="Q64" s="451"/>
      <c r="R64" s="450"/>
      <c r="S64" s="567" t="s">
        <v>139</v>
      </c>
      <c r="T64" s="567"/>
      <c r="U64" s="567"/>
      <c r="V64" s="567"/>
      <c r="W64" s="567"/>
      <c r="X64" s="450"/>
      <c r="Y64" s="450"/>
      <c r="Z64" s="431"/>
      <c r="AA64" s="452"/>
      <c r="AB64" s="452"/>
      <c r="AC64" s="452"/>
      <c r="AD64" s="452"/>
      <c r="AE64" s="452"/>
      <c r="AF64" s="452"/>
    </row>
  </sheetData>
  <mergeCells count="40">
    <mergeCell ref="A1:O1"/>
    <mergeCell ref="R1:AF1"/>
    <mergeCell ref="A2:D2"/>
    <mergeCell ref="E2:I2"/>
    <mergeCell ref="X2:AB2"/>
    <mergeCell ref="AC2:AF2"/>
    <mergeCell ref="J2:K2"/>
    <mergeCell ref="U2:W2"/>
    <mergeCell ref="B6:D6"/>
    <mergeCell ref="AD6:AF6"/>
    <mergeCell ref="C7:D7"/>
    <mergeCell ref="AE7:AF7"/>
    <mergeCell ref="C14:D14"/>
    <mergeCell ref="AE14:AF14"/>
    <mergeCell ref="B18:D18"/>
    <mergeCell ref="AD18:AF18"/>
    <mergeCell ref="B23:D23"/>
    <mergeCell ref="AD23:AF23"/>
    <mergeCell ref="C24:D24"/>
    <mergeCell ref="AE24:AF24"/>
    <mergeCell ref="C27:D27"/>
    <mergeCell ref="AE27:AF27"/>
    <mergeCell ref="B32:D32"/>
    <mergeCell ref="AD32:AF32"/>
    <mergeCell ref="C33:D33"/>
    <mergeCell ref="AE33:AF33"/>
    <mergeCell ref="C37:D37"/>
    <mergeCell ref="AE37:AF37"/>
    <mergeCell ref="C40:D40"/>
    <mergeCell ref="AE40:AF40"/>
    <mergeCell ref="C47:D47"/>
    <mergeCell ref="AE47:AF47"/>
    <mergeCell ref="A64:G64"/>
    <mergeCell ref="S64:W64"/>
    <mergeCell ref="B56:D56"/>
    <mergeCell ref="AD56:AF56"/>
    <mergeCell ref="B61:D61"/>
    <mergeCell ref="AD61:AF61"/>
    <mergeCell ref="B63:D63"/>
    <mergeCell ref="AD63:AF63"/>
  </mergeCells>
  <pageMargins left="0.31496062992125984" right="0.31496062992125984" top="0.31496062992125984" bottom="0" header="0.31496062992125984" footer="0.31496062992125984"/>
  <pageSetup paperSize="9" scale="61" orientation="portrait" r:id="rId1"/>
  <colBreaks count="1" manualBreakCount="1">
    <brk id="16" max="61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CDAAB8-4AD3-4C8B-89F6-92E57C263AB2}">
  <sheetPr>
    <tabColor theme="9" tint="-0.249977111117893"/>
  </sheetPr>
  <dimension ref="A1:AF64"/>
  <sheetViews>
    <sheetView topLeftCell="A21" zoomScaleNormal="100" zoomScaleSheetLayoutView="130" workbookViewId="0">
      <selection activeCell="AF64" sqref="AF64"/>
    </sheetView>
  </sheetViews>
  <sheetFormatPr defaultColWidth="9.140625" defaultRowHeight="15" x14ac:dyDescent="0.25"/>
  <cols>
    <col min="1" max="1" width="1.5703125" customWidth="1"/>
    <col min="2" max="3" width="1.7109375" customWidth="1"/>
    <col min="4" max="4" width="24.7109375" customWidth="1"/>
    <col min="5" max="5" width="14.7109375" customWidth="1"/>
    <col min="6" max="6" width="13.28515625" customWidth="1"/>
    <col min="7" max="7" width="13.85546875" customWidth="1"/>
    <col min="8" max="8" width="12.140625" customWidth="1"/>
    <col min="9" max="9" width="10.140625" customWidth="1"/>
    <col min="10" max="10" width="15.140625" customWidth="1"/>
    <col min="11" max="11" width="13.28515625" customWidth="1"/>
    <col min="12" max="12" width="1.85546875" customWidth="1"/>
    <col min="13" max="13" width="1.28515625" customWidth="1"/>
    <col min="14" max="15" width="1.7109375" customWidth="1"/>
    <col min="16" max="18" width="1" customWidth="1"/>
    <col min="19" max="19" width="1.140625" customWidth="1"/>
    <col min="20" max="20" width="0.85546875" customWidth="1"/>
    <col min="21" max="21" width="13.85546875" customWidth="1"/>
    <col min="22" max="22" width="12.140625" customWidth="1"/>
    <col min="23" max="23" width="10.5703125" customWidth="1"/>
    <col min="24" max="24" width="14.7109375" customWidth="1"/>
    <col min="25" max="26" width="13.85546875" customWidth="1"/>
    <col min="27" max="27" width="12.140625" customWidth="1"/>
    <col min="28" max="28" width="10.140625" customWidth="1"/>
    <col min="29" max="31" width="1.7109375" customWidth="1"/>
    <col min="32" max="32" width="24.7109375" customWidth="1"/>
  </cols>
  <sheetData>
    <row r="1" spans="1:32" ht="24" customHeight="1" x14ac:dyDescent="0.25">
      <c r="A1" s="573" t="s">
        <v>209</v>
      </c>
      <c r="B1" s="573"/>
      <c r="C1" s="573"/>
      <c r="D1" s="573"/>
      <c r="E1" s="573"/>
      <c r="F1" s="573"/>
      <c r="G1" s="573"/>
      <c r="H1" s="573"/>
      <c r="I1" s="573"/>
      <c r="J1" s="573"/>
      <c r="K1" s="573"/>
      <c r="L1" s="573"/>
      <c r="M1" s="573"/>
      <c r="N1" s="573"/>
      <c r="O1" s="573"/>
      <c r="P1" s="183"/>
      <c r="Q1" s="183"/>
      <c r="R1" s="574" t="s">
        <v>210</v>
      </c>
      <c r="S1" s="574"/>
      <c r="T1" s="574"/>
      <c r="U1" s="574"/>
      <c r="V1" s="574"/>
      <c r="W1" s="574"/>
      <c r="X1" s="574"/>
      <c r="Y1" s="574"/>
      <c r="Z1" s="574"/>
      <c r="AA1" s="574"/>
      <c r="AB1" s="574"/>
      <c r="AC1" s="574"/>
      <c r="AD1" s="574"/>
      <c r="AE1" s="574"/>
      <c r="AF1" s="574"/>
    </row>
    <row r="2" spans="1:32" ht="20.25" customHeight="1" x14ac:dyDescent="0.25">
      <c r="A2" s="528" t="s">
        <v>62</v>
      </c>
      <c r="B2" s="528"/>
      <c r="C2" s="528"/>
      <c r="D2" s="528"/>
      <c r="E2" s="528">
        <v>2021</v>
      </c>
      <c r="F2" s="528"/>
      <c r="G2" s="528"/>
      <c r="H2" s="528"/>
      <c r="I2" s="528"/>
      <c r="J2" s="528">
        <v>2022</v>
      </c>
      <c r="K2" s="528"/>
      <c r="L2" s="453"/>
      <c r="M2" s="453"/>
      <c r="N2" s="453"/>
      <c r="O2" s="239"/>
      <c r="P2" s="20"/>
      <c r="Q2" s="20"/>
      <c r="R2" s="239"/>
      <c r="S2" s="453"/>
      <c r="T2" s="453"/>
      <c r="U2" s="528">
        <v>2022</v>
      </c>
      <c r="V2" s="528"/>
      <c r="W2" s="528"/>
      <c r="X2" s="528">
        <v>2023</v>
      </c>
      <c r="Y2" s="528"/>
      <c r="Z2" s="528"/>
      <c r="AA2" s="528"/>
      <c r="AB2" s="528"/>
      <c r="AC2" s="551" t="s">
        <v>81</v>
      </c>
      <c r="AD2" s="551"/>
      <c r="AE2" s="551"/>
      <c r="AF2" s="551"/>
    </row>
    <row r="3" spans="1:32" ht="3" customHeight="1" x14ac:dyDescent="0.25">
      <c r="A3" s="433"/>
      <c r="B3" s="433"/>
      <c r="C3" s="433"/>
      <c r="D3" s="433"/>
      <c r="E3" s="433"/>
      <c r="F3" s="433"/>
      <c r="G3" s="433"/>
      <c r="H3" s="433"/>
      <c r="I3" s="433"/>
      <c r="J3" s="433"/>
      <c r="K3" s="433"/>
      <c r="L3" s="433"/>
      <c r="M3" s="433"/>
      <c r="N3" s="433"/>
      <c r="O3" s="432"/>
      <c r="P3" s="432"/>
      <c r="Q3" s="432"/>
      <c r="R3" s="432"/>
      <c r="S3" s="433"/>
      <c r="T3" s="433"/>
      <c r="U3" s="433"/>
      <c r="V3" s="433"/>
      <c r="W3" s="433"/>
      <c r="X3" s="433"/>
      <c r="Y3" s="433"/>
      <c r="Z3" s="433"/>
      <c r="AA3" s="433"/>
      <c r="AB3" s="433"/>
      <c r="AC3" s="433"/>
      <c r="AD3" s="433"/>
      <c r="AE3" s="433"/>
      <c r="AF3" s="433"/>
    </row>
    <row r="4" spans="1:32" ht="50.1" customHeight="1" thickBot="1" x14ac:dyDescent="0.3">
      <c r="A4" s="434"/>
      <c r="B4" s="434"/>
      <c r="C4" s="434"/>
      <c r="D4" s="434"/>
      <c r="E4" s="248" t="s">
        <v>118</v>
      </c>
      <c r="F4" s="248" t="s">
        <v>111</v>
      </c>
      <c r="G4" s="248" t="s">
        <v>112</v>
      </c>
      <c r="H4" s="248" t="s">
        <v>114</v>
      </c>
      <c r="I4" s="248" t="s">
        <v>113</v>
      </c>
      <c r="J4" s="248" t="s">
        <v>118</v>
      </c>
      <c r="K4" s="248" t="s">
        <v>111</v>
      </c>
      <c r="L4" s="248"/>
      <c r="M4" s="248"/>
      <c r="N4" s="248"/>
      <c r="O4" s="435"/>
      <c r="P4" s="436"/>
      <c r="Q4" s="436"/>
      <c r="R4" s="435"/>
      <c r="S4" s="248"/>
      <c r="T4" s="248"/>
      <c r="U4" s="248" t="s">
        <v>112</v>
      </c>
      <c r="V4" s="248" t="s">
        <v>114</v>
      </c>
      <c r="W4" s="248" t="s">
        <v>113</v>
      </c>
      <c r="X4" s="248" t="s">
        <v>121</v>
      </c>
      <c r="Y4" s="248" t="s">
        <v>111</v>
      </c>
      <c r="Z4" s="248" t="s">
        <v>112</v>
      </c>
      <c r="AA4" s="248" t="s">
        <v>114</v>
      </c>
      <c r="AB4" s="248" t="s">
        <v>113</v>
      </c>
      <c r="AC4" s="435"/>
      <c r="AD4" s="437"/>
      <c r="AE4" s="437"/>
      <c r="AF4" s="437"/>
    </row>
    <row r="5" spans="1:32" ht="9.75" customHeight="1" x14ac:dyDescent="0.25">
      <c r="A5" s="438"/>
      <c r="B5" s="438"/>
      <c r="C5" s="438"/>
      <c r="D5" s="438"/>
      <c r="E5" s="439"/>
      <c r="F5" s="439"/>
      <c r="G5" s="440"/>
      <c r="H5" s="440"/>
      <c r="I5" s="440"/>
      <c r="J5" s="440"/>
      <c r="K5" s="440"/>
      <c r="L5" s="440"/>
      <c r="M5" s="440"/>
      <c r="N5" s="440"/>
      <c r="O5" s="441"/>
      <c r="P5" s="441"/>
      <c r="Q5" s="441"/>
      <c r="R5" s="440"/>
      <c r="S5" s="440"/>
      <c r="T5" s="440"/>
      <c r="U5" s="440"/>
      <c r="V5" s="440"/>
      <c r="W5" s="440"/>
      <c r="X5" s="438"/>
      <c r="Y5" s="438"/>
      <c r="Z5" s="438"/>
      <c r="AA5" s="438"/>
      <c r="AB5" s="438"/>
      <c r="AC5" s="440"/>
      <c r="AD5" s="439"/>
      <c r="AE5" s="439"/>
      <c r="AF5" s="439"/>
    </row>
    <row r="6" spans="1:32" ht="12" customHeight="1" x14ac:dyDescent="0.25">
      <c r="A6" s="341"/>
      <c r="B6" s="562" t="s">
        <v>125</v>
      </c>
      <c r="C6" s="562"/>
      <c r="D6" s="562"/>
      <c r="E6" s="336">
        <v>18288.655967510003</v>
      </c>
      <c r="F6" s="336">
        <v>6964.8462993499998</v>
      </c>
      <c r="G6" s="336">
        <v>84929.735147039988</v>
      </c>
      <c r="H6" s="336">
        <v>4062.5299319400001</v>
      </c>
      <c r="I6" s="336">
        <v>114245.76734583999</v>
      </c>
      <c r="J6" s="336">
        <v>20060.58062139</v>
      </c>
      <c r="K6" s="336">
        <v>8716.3161395399984</v>
      </c>
      <c r="L6" s="336"/>
      <c r="M6" s="336"/>
      <c r="N6" s="336"/>
      <c r="O6" s="396"/>
      <c r="P6" s="39"/>
      <c r="Q6" s="39"/>
      <c r="R6" s="396"/>
      <c r="S6" s="336"/>
      <c r="T6" s="336"/>
      <c r="U6" s="336">
        <v>96159.285775900018</v>
      </c>
      <c r="V6" s="336">
        <v>3980.4143651899999</v>
      </c>
      <c r="W6" s="336">
        <v>128916.59690202001</v>
      </c>
      <c r="X6" s="336">
        <v>5137.0548645399986</v>
      </c>
      <c r="Y6" s="336">
        <v>19725.113826130008</v>
      </c>
      <c r="Z6" s="336">
        <v>99112.325471770018</v>
      </c>
      <c r="AA6" s="336">
        <v>4398.9131613600002</v>
      </c>
      <c r="AB6" s="336">
        <v>128373.40732380003</v>
      </c>
      <c r="AC6" s="341"/>
      <c r="AD6" s="568" t="s">
        <v>0</v>
      </c>
      <c r="AE6" s="568"/>
      <c r="AF6" s="568"/>
    </row>
    <row r="7" spans="1:32" ht="12" customHeight="1" x14ac:dyDescent="0.25">
      <c r="A7" s="133"/>
      <c r="B7" s="70"/>
      <c r="C7" s="571" t="s">
        <v>126</v>
      </c>
      <c r="D7" s="571"/>
      <c r="E7" s="203">
        <v>19402.920929350003</v>
      </c>
      <c r="F7" s="203">
        <v>6637.4677351499995</v>
      </c>
      <c r="G7" s="203">
        <v>11908.618064639999</v>
      </c>
      <c r="H7" s="203">
        <v>2572.0206099900001</v>
      </c>
      <c r="I7" s="374">
        <v>40521.027339130007</v>
      </c>
      <c r="J7" s="203">
        <v>22041.89872913</v>
      </c>
      <c r="K7" s="203">
        <v>5935.9424112899987</v>
      </c>
      <c r="L7" s="203"/>
      <c r="M7" s="203"/>
      <c r="N7" s="203"/>
      <c r="O7" s="101"/>
      <c r="P7" s="39"/>
      <c r="Q7" s="39"/>
      <c r="R7" s="101"/>
      <c r="S7" s="203"/>
      <c r="T7" s="203"/>
      <c r="U7" s="203">
        <v>24820.58002094</v>
      </c>
      <c r="V7" s="203">
        <v>2209.3531865</v>
      </c>
      <c r="W7" s="374">
        <v>55007.774347859995</v>
      </c>
      <c r="X7" s="203">
        <v>4566.6661882999988</v>
      </c>
      <c r="Y7" s="203">
        <v>21429.792069240008</v>
      </c>
      <c r="Z7" s="203">
        <v>27735.81206792</v>
      </c>
      <c r="AA7" s="203">
        <v>2210.8898328199998</v>
      </c>
      <c r="AB7" s="374">
        <v>55943.160158280007</v>
      </c>
      <c r="AC7" s="133"/>
      <c r="AD7" s="174"/>
      <c r="AE7" s="572" t="s">
        <v>82</v>
      </c>
      <c r="AF7" s="572"/>
    </row>
    <row r="8" spans="1:32" ht="12" customHeight="1" x14ac:dyDescent="0.25">
      <c r="A8" s="133"/>
      <c r="B8" s="70"/>
      <c r="C8" s="505"/>
      <c r="D8" s="57" t="s">
        <v>1</v>
      </c>
      <c r="E8" s="198">
        <v>16091.712056900004</v>
      </c>
      <c r="F8" s="198">
        <v>7052.1052594899993</v>
      </c>
      <c r="G8" s="198">
        <v>107.73775566999997</v>
      </c>
      <c r="H8" s="198">
        <v>2024.4959882500002</v>
      </c>
      <c r="I8" s="301">
        <v>25276.051060310005</v>
      </c>
      <c r="J8" s="198">
        <v>17926.914055480003</v>
      </c>
      <c r="K8" s="198">
        <v>6582.9278351099993</v>
      </c>
      <c r="L8" s="198"/>
      <c r="M8" s="198"/>
      <c r="N8" s="198"/>
      <c r="O8" s="101"/>
      <c r="P8" s="39"/>
      <c r="Q8" s="39"/>
      <c r="R8" s="101"/>
      <c r="S8" s="198"/>
      <c r="T8" s="198"/>
      <c r="U8" s="198">
        <v>12886.932293009999</v>
      </c>
      <c r="V8" s="198">
        <v>1452.16939813</v>
      </c>
      <c r="W8" s="301">
        <v>38848.943581730004</v>
      </c>
      <c r="X8" s="198">
        <v>5572.5454432199995</v>
      </c>
      <c r="Y8" s="198">
        <v>17148.118217040006</v>
      </c>
      <c r="Z8" s="198">
        <v>16020.756721420003</v>
      </c>
      <c r="AA8" s="198">
        <v>1736.5941873599998</v>
      </c>
      <c r="AB8" s="301">
        <v>40478.01456904001</v>
      </c>
      <c r="AC8" s="133"/>
      <c r="AD8" s="174"/>
      <c r="AE8" s="506"/>
      <c r="AF8" s="146" t="s">
        <v>1</v>
      </c>
    </row>
    <row r="9" spans="1:32" ht="12" customHeight="1" x14ac:dyDescent="0.25">
      <c r="A9" s="133"/>
      <c r="B9" s="70"/>
      <c r="C9" s="505"/>
      <c r="D9" s="57" t="s">
        <v>3</v>
      </c>
      <c r="E9" s="198">
        <v>3502.7701791500003</v>
      </c>
      <c r="F9" s="198">
        <v>0</v>
      </c>
      <c r="G9" s="198">
        <v>146.18549553000003</v>
      </c>
      <c r="H9" s="198">
        <v>263.52921937999997</v>
      </c>
      <c r="I9" s="301">
        <v>3912.4848940600004</v>
      </c>
      <c r="J9" s="198">
        <v>3845.4912695100002</v>
      </c>
      <c r="K9" s="198">
        <v>0</v>
      </c>
      <c r="L9" s="198"/>
      <c r="M9" s="198"/>
      <c r="N9" s="198"/>
      <c r="O9" s="101"/>
      <c r="P9" s="39"/>
      <c r="Q9" s="39"/>
      <c r="R9" s="101"/>
      <c r="S9" s="198"/>
      <c r="T9" s="198"/>
      <c r="U9" s="198">
        <v>424.08539528</v>
      </c>
      <c r="V9" s="198">
        <v>429.49152000999999</v>
      </c>
      <c r="W9" s="301">
        <v>4699.0681848000004</v>
      </c>
      <c r="X9" s="198">
        <v>0</v>
      </c>
      <c r="Y9" s="198">
        <v>4072.3862610300007</v>
      </c>
      <c r="Z9" s="198">
        <v>133.79550423999999</v>
      </c>
      <c r="AA9" s="198">
        <v>315.32579915000002</v>
      </c>
      <c r="AB9" s="301">
        <v>4521.5075644200015</v>
      </c>
      <c r="AC9" s="133"/>
      <c r="AD9" s="174"/>
      <c r="AE9" s="506"/>
      <c r="AF9" s="146" t="s">
        <v>3</v>
      </c>
    </row>
    <row r="10" spans="1:32" ht="12" customHeight="1" x14ac:dyDescent="0.25">
      <c r="A10" s="133"/>
      <c r="B10" s="70"/>
      <c r="C10" s="505"/>
      <c r="D10" s="57" t="s">
        <v>31</v>
      </c>
      <c r="E10" s="198">
        <v>-2.8172309000000002</v>
      </c>
      <c r="F10" s="198">
        <v>0.15925915999999998</v>
      </c>
      <c r="G10" s="198">
        <v>1167.6956742700002</v>
      </c>
      <c r="H10" s="198">
        <v>0</v>
      </c>
      <c r="I10" s="301">
        <v>1165.0377025300002</v>
      </c>
      <c r="J10" s="198">
        <v>209.79759978000001</v>
      </c>
      <c r="K10" s="198">
        <v>0.61350882000000007</v>
      </c>
      <c r="L10" s="198"/>
      <c r="M10" s="198"/>
      <c r="N10" s="198"/>
      <c r="O10" s="101"/>
      <c r="P10" s="39"/>
      <c r="Q10" s="39"/>
      <c r="R10" s="101"/>
      <c r="S10" s="198"/>
      <c r="T10" s="198"/>
      <c r="U10" s="198">
        <v>1516.5719600599998</v>
      </c>
      <c r="V10" s="198">
        <v>0</v>
      </c>
      <c r="W10" s="301">
        <v>1726.9830686599998</v>
      </c>
      <c r="X10" s="198">
        <v>6.6954110000000011E-2</v>
      </c>
      <c r="Y10" s="198">
        <v>284.09392595999998</v>
      </c>
      <c r="Z10" s="198">
        <v>1453.92615806</v>
      </c>
      <c r="AA10" s="198">
        <v>1.7542199999999999</v>
      </c>
      <c r="AB10" s="301">
        <v>1739.8412581300001</v>
      </c>
      <c r="AC10" s="133"/>
      <c r="AD10" s="174"/>
      <c r="AE10" s="506"/>
      <c r="AF10" s="146" t="s">
        <v>31</v>
      </c>
    </row>
    <row r="11" spans="1:32" ht="12" customHeight="1" x14ac:dyDescent="0.25">
      <c r="A11" s="133"/>
      <c r="B11" s="70"/>
      <c r="C11" s="505"/>
      <c r="D11" s="57" t="s">
        <v>89</v>
      </c>
      <c r="E11" s="198">
        <v>22.094081099999997</v>
      </c>
      <c r="F11" s="198">
        <v>84.106301790000003</v>
      </c>
      <c r="G11" s="198">
        <v>150.70601557999998</v>
      </c>
      <c r="H11" s="198">
        <v>0</v>
      </c>
      <c r="I11" s="301">
        <v>256.90639847</v>
      </c>
      <c r="J11" s="198">
        <v>76.753806769999983</v>
      </c>
      <c r="K11" s="198">
        <v>168.89322945000004</v>
      </c>
      <c r="L11" s="198"/>
      <c r="M11" s="198"/>
      <c r="N11" s="198"/>
      <c r="O11" s="101"/>
      <c r="P11" s="39"/>
      <c r="Q11" s="39"/>
      <c r="R11" s="101"/>
      <c r="S11" s="198"/>
      <c r="T11" s="198"/>
      <c r="U11" s="198">
        <v>145.33650508999995</v>
      </c>
      <c r="V11" s="198">
        <v>0</v>
      </c>
      <c r="W11" s="301">
        <v>390.98354130999996</v>
      </c>
      <c r="X11" s="198">
        <v>43.608148110000002</v>
      </c>
      <c r="Y11" s="198">
        <v>1.8305258299999934</v>
      </c>
      <c r="Z11" s="198">
        <v>147.30673727000001</v>
      </c>
      <c r="AA11" s="198">
        <v>0</v>
      </c>
      <c r="AB11" s="301">
        <v>192.74541121000001</v>
      </c>
      <c r="AC11" s="133"/>
      <c r="AD11" s="174"/>
      <c r="AE11" s="506"/>
      <c r="AF11" s="146" t="s">
        <v>89</v>
      </c>
    </row>
    <row r="12" spans="1:32" ht="12" customHeight="1" x14ac:dyDescent="0.25">
      <c r="A12" s="64"/>
      <c r="B12" s="62"/>
      <c r="C12" s="62"/>
      <c r="D12" s="393" t="s">
        <v>123</v>
      </c>
      <c r="E12" s="214"/>
      <c r="F12" s="214"/>
      <c r="G12" s="214"/>
      <c r="H12" s="214"/>
      <c r="I12" s="384"/>
      <c r="J12" s="214"/>
      <c r="K12" s="214"/>
      <c r="L12" s="214"/>
      <c r="M12" s="214"/>
      <c r="N12" s="214"/>
      <c r="O12" s="39"/>
      <c r="P12" s="44"/>
      <c r="Q12" s="44"/>
      <c r="R12" s="39"/>
      <c r="S12" s="214"/>
      <c r="T12" s="214"/>
      <c r="U12" s="214"/>
      <c r="V12" s="214"/>
      <c r="W12" s="384"/>
      <c r="X12" s="214"/>
      <c r="Y12" s="214"/>
      <c r="Z12" s="214"/>
      <c r="AA12" s="214"/>
      <c r="AB12" s="384"/>
      <c r="AC12" s="64"/>
      <c r="AD12" s="507"/>
      <c r="AE12" s="507"/>
      <c r="AF12" s="146" t="s">
        <v>123</v>
      </c>
    </row>
    <row r="13" spans="1:32" ht="12" customHeight="1" x14ac:dyDescent="0.25">
      <c r="A13" s="64"/>
      <c r="B13" s="62"/>
      <c r="C13" s="62"/>
      <c r="D13" s="57" t="s">
        <v>132</v>
      </c>
      <c r="E13" s="214">
        <v>-210.8381569</v>
      </c>
      <c r="F13" s="214">
        <v>-498.90308528999992</v>
      </c>
      <c r="G13" s="214">
        <v>10336.29312359</v>
      </c>
      <c r="H13" s="214">
        <v>283.99540235999996</v>
      </c>
      <c r="I13" s="384">
        <v>9910.5472837599991</v>
      </c>
      <c r="J13" s="214">
        <v>-17.058002410000014</v>
      </c>
      <c r="K13" s="214">
        <v>-816.49216208999997</v>
      </c>
      <c r="L13" s="214"/>
      <c r="M13" s="214"/>
      <c r="N13" s="214"/>
      <c r="O13" s="39"/>
      <c r="P13" s="44"/>
      <c r="Q13" s="44"/>
      <c r="R13" s="39"/>
      <c r="S13" s="214"/>
      <c r="T13" s="214"/>
      <c r="U13" s="214">
        <v>9847.6538675000011</v>
      </c>
      <c r="V13" s="214">
        <v>327.69226836000001</v>
      </c>
      <c r="W13" s="384">
        <v>9341.7959713600012</v>
      </c>
      <c r="X13" s="442">
        <v>-1049.5543571400001</v>
      </c>
      <c r="Y13" s="214">
        <v>-76.636860619999993</v>
      </c>
      <c r="Z13" s="214">
        <v>9980.0269469299983</v>
      </c>
      <c r="AA13" s="214">
        <v>157.21562631</v>
      </c>
      <c r="AB13" s="384">
        <v>9011.0513554799982</v>
      </c>
      <c r="AC13" s="64"/>
      <c r="AD13" s="507"/>
      <c r="AE13" s="507"/>
      <c r="AF13" s="146" t="s">
        <v>4</v>
      </c>
    </row>
    <row r="14" spans="1:32" ht="12" customHeight="1" x14ac:dyDescent="0.25">
      <c r="A14" s="125"/>
      <c r="B14" s="62"/>
      <c r="C14" s="564" t="s">
        <v>127</v>
      </c>
      <c r="D14" s="564"/>
      <c r="E14" s="215">
        <v>-1114.2649618399992</v>
      </c>
      <c r="F14" s="215">
        <v>327.37856419999997</v>
      </c>
      <c r="G14" s="215">
        <v>73021.117082399986</v>
      </c>
      <c r="H14" s="215">
        <v>1490.5093219500002</v>
      </c>
      <c r="I14" s="385">
        <v>73724.740006709981</v>
      </c>
      <c r="J14" s="215">
        <v>-1981.3181077400004</v>
      </c>
      <c r="K14" s="215">
        <v>2780.3737282499997</v>
      </c>
      <c r="L14" s="215"/>
      <c r="M14" s="215"/>
      <c r="N14" s="215"/>
      <c r="O14" s="101"/>
      <c r="P14" s="39"/>
      <c r="Q14" s="39"/>
      <c r="R14" s="101"/>
      <c r="S14" s="215"/>
      <c r="T14" s="215"/>
      <c r="U14" s="215">
        <v>71338.705754960014</v>
      </c>
      <c r="V14" s="215">
        <v>1771.0611786899999</v>
      </c>
      <c r="W14" s="385">
        <v>73908.822554160011</v>
      </c>
      <c r="X14" s="215">
        <v>570.38867624000011</v>
      </c>
      <c r="Y14" s="215">
        <v>-1704.6782431099989</v>
      </c>
      <c r="Z14" s="215">
        <v>71376.513403850011</v>
      </c>
      <c r="AA14" s="215">
        <v>2188.02332854</v>
      </c>
      <c r="AB14" s="385">
        <v>72430.247165520021</v>
      </c>
      <c r="AC14" s="125"/>
      <c r="AD14" s="507"/>
      <c r="AE14" s="569" t="s">
        <v>5</v>
      </c>
      <c r="AF14" s="569"/>
    </row>
    <row r="15" spans="1:32" ht="12" customHeight="1" x14ac:dyDescent="0.25">
      <c r="A15" s="125"/>
      <c r="B15" s="62"/>
      <c r="C15" s="504"/>
      <c r="D15" s="393" t="s">
        <v>123</v>
      </c>
      <c r="E15" s="214">
        <v>-1061.3310783099994</v>
      </c>
      <c r="F15" s="214">
        <v>643.65500369999995</v>
      </c>
      <c r="G15" s="214">
        <v>35556.080681579973</v>
      </c>
      <c r="H15" s="214">
        <v>24.313482919999998</v>
      </c>
      <c r="I15" s="384">
        <v>35162.718089889975</v>
      </c>
      <c r="J15" s="214">
        <v>-1968.2421724100006</v>
      </c>
      <c r="K15" s="214">
        <v>3114.0646259099999</v>
      </c>
      <c r="L15" s="214"/>
      <c r="M15" s="214"/>
      <c r="N15" s="214"/>
      <c r="O15" s="101"/>
      <c r="P15" s="39"/>
      <c r="Q15" s="39"/>
      <c r="R15" s="101"/>
      <c r="S15" s="214"/>
      <c r="T15" s="214"/>
      <c r="U15" s="214">
        <v>33869.281260110001</v>
      </c>
      <c r="V15" s="214">
        <v>25.750975929999999</v>
      </c>
      <c r="W15" s="384">
        <v>35040.85468954</v>
      </c>
      <c r="X15" s="214">
        <v>919.28189270000007</v>
      </c>
      <c r="Y15" s="214">
        <v>-1806.5992243299991</v>
      </c>
      <c r="Z15" s="214">
        <v>30381.092001600002</v>
      </c>
      <c r="AA15" s="214">
        <v>83.418640019999998</v>
      </c>
      <c r="AB15" s="384">
        <v>29577.193309990005</v>
      </c>
      <c r="AC15" s="125"/>
      <c r="AD15" s="507"/>
      <c r="AE15" s="508"/>
      <c r="AF15" s="394" t="s">
        <v>123</v>
      </c>
    </row>
    <row r="16" spans="1:32" ht="12" customHeight="1" x14ac:dyDescent="0.25">
      <c r="A16" s="125"/>
      <c r="B16" s="62"/>
      <c r="C16" s="504"/>
      <c r="D16" s="57" t="s">
        <v>32</v>
      </c>
      <c r="E16" s="214">
        <v>-1.0225150199999999</v>
      </c>
      <c r="F16" s="214">
        <v>0.24087791</v>
      </c>
      <c r="G16" s="214">
        <v>351.62851397000003</v>
      </c>
      <c r="H16" s="214">
        <v>1308.0248981300001</v>
      </c>
      <c r="I16" s="384">
        <v>1658.8717749900002</v>
      </c>
      <c r="J16" s="214">
        <v>-16.90171419</v>
      </c>
      <c r="K16" s="214">
        <v>0</v>
      </c>
      <c r="L16" s="214"/>
      <c r="M16" s="214"/>
      <c r="N16" s="214"/>
      <c r="O16" s="101"/>
      <c r="P16" s="44"/>
      <c r="Q16" s="44"/>
      <c r="R16" s="101"/>
      <c r="S16" s="214"/>
      <c r="T16" s="214"/>
      <c r="U16" s="214">
        <v>300.17733894999992</v>
      </c>
      <c r="V16" s="214">
        <v>1585.0946866100001</v>
      </c>
      <c r="W16" s="384">
        <v>1868.3703113699999</v>
      </c>
      <c r="X16" s="214">
        <v>0</v>
      </c>
      <c r="Y16" s="214">
        <v>23.808913860000001</v>
      </c>
      <c r="Z16" s="214">
        <v>621.28534441000022</v>
      </c>
      <c r="AA16" s="214">
        <v>1938.93988749</v>
      </c>
      <c r="AB16" s="384">
        <v>2584.0341457600002</v>
      </c>
      <c r="AC16" s="125"/>
      <c r="AD16" s="507"/>
      <c r="AE16" s="508"/>
      <c r="AF16" s="146" t="s">
        <v>32</v>
      </c>
    </row>
    <row r="17" spans="1:32" ht="12" customHeight="1" x14ac:dyDescent="0.25">
      <c r="A17" s="125"/>
      <c r="B17" s="62"/>
      <c r="C17" s="62"/>
      <c r="D17" s="57" t="s">
        <v>132</v>
      </c>
      <c r="E17" s="214">
        <v>-51.911368509999996</v>
      </c>
      <c r="F17" s="214">
        <v>-316.51731740999998</v>
      </c>
      <c r="G17" s="214">
        <v>37113.407886850007</v>
      </c>
      <c r="H17" s="214">
        <v>158.17094090000001</v>
      </c>
      <c r="I17" s="384">
        <v>36903.150141830003</v>
      </c>
      <c r="J17" s="214">
        <v>3.8257788600000042</v>
      </c>
      <c r="K17" s="214">
        <v>-333.69089766000002</v>
      </c>
      <c r="L17" s="214"/>
      <c r="M17" s="214"/>
      <c r="N17" s="214"/>
      <c r="O17" s="101"/>
      <c r="P17" s="44"/>
      <c r="Q17" s="44"/>
      <c r="R17" s="101"/>
      <c r="S17" s="214"/>
      <c r="T17" s="214"/>
      <c r="U17" s="214">
        <v>37169.247155900004</v>
      </c>
      <c r="V17" s="214">
        <v>160.21551614999998</v>
      </c>
      <c r="W17" s="384">
        <v>36999.597553250002</v>
      </c>
      <c r="X17" s="214">
        <v>-348.89321645999996</v>
      </c>
      <c r="Y17" s="214">
        <v>78.112067359999998</v>
      </c>
      <c r="Z17" s="214">
        <v>40374.136057839998</v>
      </c>
      <c r="AA17" s="214">
        <v>165.66480102999998</v>
      </c>
      <c r="AB17" s="384">
        <v>40269.01970977</v>
      </c>
      <c r="AC17" s="125"/>
      <c r="AD17" s="507"/>
      <c r="AE17" s="507"/>
      <c r="AF17" s="146" t="s">
        <v>4</v>
      </c>
    </row>
    <row r="18" spans="1:32" ht="12" customHeight="1" x14ac:dyDescent="0.25">
      <c r="A18" s="341"/>
      <c r="B18" s="562" t="s">
        <v>128</v>
      </c>
      <c r="C18" s="562"/>
      <c r="D18" s="562"/>
      <c r="E18" s="336">
        <v>392.54720705</v>
      </c>
      <c r="F18" s="336">
        <v>2723.4949197799997</v>
      </c>
      <c r="G18" s="336">
        <v>-3694.3553845000001</v>
      </c>
      <c r="H18" s="336">
        <v>1647.3602281800004</v>
      </c>
      <c r="I18" s="336">
        <v>1069.0469705099999</v>
      </c>
      <c r="J18" s="336">
        <v>618.18696868999996</v>
      </c>
      <c r="K18" s="336">
        <v>3959.9418766899998</v>
      </c>
      <c r="L18" s="336"/>
      <c r="M18" s="336"/>
      <c r="N18" s="336"/>
      <c r="O18" s="396"/>
      <c r="P18" s="39"/>
      <c r="Q18" s="39"/>
      <c r="R18" s="396"/>
      <c r="S18" s="336"/>
      <c r="T18" s="336"/>
      <c r="U18" s="336">
        <v>-5838.1976638300084</v>
      </c>
      <c r="V18" s="336">
        <v>2463.6178539099997</v>
      </c>
      <c r="W18" s="336">
        <v>1203.549035459991</v>
      </c>
      <c r="X18" s="336">
        <v>3880.2668358100004</v>
      </c>
      <c r="Y18" s="336">
        <v>812.82067886999994</v>
      </c>
      <c r="Z18" s="336">
        <v>-8298.0481733900015</v>
      </c>
      <c r="AA18" s="336">
        <v>2441.0976188999994</v>
      </c>
      <c r="AB18" s="336">
        <v>-1163.8630398100013</v>
      </c>
      <c r="AC18" s="341"/>
      <c r="AD18" s="568" t="s">
        <v>6</v>
      </c>
      <c r="AE18" s="568"/>
      <c r="AF18" s="568"/>
    </row>
    <row r="19" spans="1:32" ht="12" customHeight="1" x14ac:dyDescent="0.25">
      <c r="A19" s="64"/>
      <c r="B19" s="62"/>
      <c r="C19" s="62"/>
      <c r="D19" s="58" t="s">
        <v>178</v>
      </c>
      <c r="E19" s="214">
        <v>0</v>
      </c>
      <c r="F19" s="214">
        <v>0.64201105000000003</v>
      </c>
      <c r="G19" s="214">
        <v>6.4654407899999997</v>
      </c>
      <c r="H19" s="214">
        <v>0</v>
      </c>
      <c r="I19" s="384">
        <v>7.1074518399999995</v>
      </c>
      <c r="J19" s="214">
        <v>0</v>
      </c>
      <c r="K19" s="214">
        <v>10.272873430000001</v>
      </c>
      <c r="L19" s="214"/>
      <c r="M19" s="214"/>
      <c r="N19" s="203"/>
      <c r="O19" s="39"/>
      <c r="P19" s="44"/>
      <c r="Q19" s="44"/>
      <c r="R19" s="39"/>
      <c r="S19" s="214"/>
      <c r="T19" s="214"/>
      <c r="U19" s="214">
        <v>19.706124639999999</v>
      </c>
      <c r="V19" s="214">
        <v>4.3899999999999998E-3</v>
      </c>
      <c r="W19" s="384">
        <v>29.98338807</v>
      </c>
      <c r="X19" s="214">
        <v>2567.6951652000002</v>
      </c>
      <c r="Y19" s="214">
        <v>0</v>
      </c>
      <c r="Z19" s="214">
        <v>11.21078784</v>
      </c>
      <c r="AA19" s="214">
        <v>4.5900000000000003E-3</v>
      </c>
      <c r="AB19" s="384">
        <v>2578.9105430400004</v>
      </c>
      <c r="AC19" s="64"/>
      <c r="AD19" s="507"/>
      <c r="AE19" s="507"/>
      <c r="AF19" s="156" t="s">
        <v>178</v>
      </c>
    </row>
    <row r="20" spans="1:32" ht="12" customHeight="1" x14ac:dyDescent="0.25">
      <c r="A20" s="64"/>
      <c r="B20" s="62"/>
      <c r="C20" s="62"/>
      <c r="D20" s="58" t="s">
        <v>7</v>
      </c>
      <c r="E20" s="214">
        <v>5.6832356099999979</v>
      </c>
      <c r="F20" s="214">
        <v>4.4765576300000003</v>
      </c>
      <c r="G20" s="214">
        <v>7730.5755149900006</v>
      </c>
      <c r="H20" s="214">
        <v>118.56501790999999</v>
      </c>
      <c r="I20" s="384">
        <v>7859.3003261400008</v>
      </c>
      <c r="J20" s="214">
        <v>5.3062221000000012</v>
      </c>
      <c r="K20" s="214">
        <v>0.60508096999999994</v>
      </c>
      <c r="L20" s="214"/>
      <c r="M20" s="214"/>
      <c r="N20" s="198"/>
      <c r="O20" s="39"/>
      <c r="P20" s="44"/>
      <c r="Q20" s="44"/>
      <c r="R20" s="39"/>
      <c r="S20" s="214"/>
      <c r="T20" s="214"/>
      <c r="U20" s="214">
        <v>7468.3650487799996</v>
      </c>
      <c r="V20" s="214">
        <v>128.14909370000001</v>
      </c>
      <c r="W20" s="384">
        <v>7602.4254455499995</v>
      </c>
      <c r="X20" s="214">
        <v>0.62479288999999993</v>
      </c>
      <c r="Y20" s="214">
        <v>8.6087980199999947</v>
      </c>
      <c r="Z20" s="214">
        <v>7449.9649032799989</v>
      </c>
      <c r="AA20" s="214">
        <v>130.03062564000001</v>
      </c>
      <c r="AB20" s="384">
        <v>7589.229119829999</v>
      </c>
      <c r="AC20" s="64"/>
      <c r="AD20" s="507"/>
      <c r="AE20" s="507"/>
      <c r="AF20" s="156" t="s">
        <v>7</v>
      </c>
    </row>
    <row r="21" spans="1:32" ht="12" customHeight="1" x14ac:dyDescent="0.25">
      <c r="A21" s="64"/>
      <c r="B21" s="62"/>
      <c r="C21" s="62"/>
      <c r="D21" s="58" t="s">
        <v>33</v>
      </c>
      <c r="E21" s="198">
        <v>319.46579013999997</v>
      </c>
      <c r="F21" s="198">
        <v>4612.5708728199997</v>
      </c>
      <c r="G21" s="198">
        <v>-12328.32538756</v>
      </c>
      <c r="H21" s="198">
        <v>1524.4272029200004</v>
      </c>
      <c r="I21" s="301">
        <v>-5871.8615216800008</v>
      </c>
      <c r="J21" s="198">
        <v>501.54513865999991</v>
      </c>
      <c r="K21" s="198">
        <v>4802.94120613</v>
      </c>
      <c r="L21" s="198"/>
      <c r="M21" s="198"/>
      <c r="N21" s="198"/>
      <c r="O21" s="39"/>
      <c r="P21" s="44"/>
      <c r="Q21" s="44"/>
      <c r="R21" s="39"/>
      <c r="S21" s="198"/>
      <c r="T21" s="198"/>
      <c r="U21" s="198">
        <v>-14324.411038750008</v>
      </c>
      <c r="V21" s="198">
        <v>2347.3069887699999</v>
      </c>
      <c r="W21" s="301">
        <v>-6672.6177051900086</v>
      </c>
      <c r="X21" s="198">
        <v>3999.0303003599997</v>
      </c>
      <c r="Y21" s="198">
        <v>581.95370249999996</v>
      </c>
      <c r="Z21" s="198">
        <v>-16805.79063711</v>
      </c>
      <c r="AA21" s="198">
        <v>2322.5796401799994</v>
      </c>
      <c r="AB21" s="301">
        <v>-9902.2269940700007</v>
      </c>
      <c r="AC21" s="64"/>
      <c r="AD21" s="507"/>
      <c r="AE21" s="507"/>
      <c r="AF21" s="156" t="s">
        <v>33</v>
      </c>
    </row>
    <row r="22" spans="1:32" ht="12" customHeight="1" x14ac:dyDescent="0.25">
      <c r="A22" s="64"/>
      <c r="B22" s="62"/>
      <c r="C22" s="62"/>
      <c r="D22" s="57" t="s">
        <v>132</v>
      </c>
      <c r="E22" s="198">
        <v>67.398181300000005</v>
      </c>
      <c r="F22" s="198">
        <v>-1894.19452172</v>
      </c>
      <c r="G22" s="198">
        <v>896.92904727999985</v>
      </c>
      <c r="H22" s="198">
        <v>4.3680073500000001</v>
      </c>
      <c r="I22" s="301">
        <v>-925.49928579000016</v>
      </c>
      <c r="J22" s="198">
        <v>111.33560792999998</v>
      </c>
      <c r="K22" s="198">
        <v>-853.87728384000025</v>
      </c>
      <c r="L22" s="198"/>
      <c r="M22" s="198"/>
      <c r="N22" s="198"/>
      <c r="O22" s="39"/>
      <c r="P22" s="39"/>
      <c r="Q22" s="39"/>
      <c r="R22" s="39"/>
      <c r="S22" s="198"/>
      <c r="T22" s="198"/>
      <c r="U22" s="198">
        <v>998.14220150000017</v>
      </c>
      <c r="V22" s="198">
        <v>-11.84261856</v>
      </c>
      <c r="W22" s="301">
        <v>243.75790702999984</v>
      </c>
      <c r="X22" s="198">
        <v>-2687.0834226399998</v>
      </c>
      <c r="Y22" s="198">
        <v>222.25817835000004</v>
      </c>
      <c r="Z22" s="198">
        <v>1046.5667725999997</v>
      </c>
      <c r="AA22" s="198">
        <v>-11.517236919999998</v>
      </c>
      <c r="AB22" s="301">
        <v>-1429.77570861</v>
      </c>
      <c r="AC22" s="64"/>
      <c r="AD22" s="507"/>
      <c r="AE22" s="507"/>
      <c r="AF22" s="146" t="s">
        <v>4</v>
      </c>
    </row>
    <row r="23" spans="1:32" ht="12" customHeight="1" x14ac:dyDescent="0.25">
      <c r="A23" s="341"/>
      <c r="B23" s="562" t="s">
        <v>129</v>
      </c>
      <c r="C23" s="562"/>
      <c r="D23" s="562"/>
      <c r="E23" s="336">
        <v>6497.951060899999</v>
      </c>
      <c r="F23" s="336">
        <v>35170.975650039996</v>
      </c>
      <c r="G23" s="336">
        <v>81823.859426930008</v>
      </c>
      <c r="H23" s="336">
        <v>5263.0975820499998</v>
      </c>
      <c r="I23" s="336">
        <v>128755.88371992001</v>
      </c>
      <c r="J23" s="336">
        <v>6212.5348974600001</v>
      </c>
      <c r="K23" s="336">
        <v>47650.06490831</v>
      </c>
      <c r="L23" s="336"/>
      <c r="M23" s="336"/>
      <c r="N23" s="336"/>
      <c r="O23" s="396"/>
      <c r="P23" s="44"/>
      <c r="Q23" s="44"/>
      <c r="R23" s="396"/>
      <c r="S23" s="336"/>
      <c r="T23" s="336"/>
      <c r="U23" s="336">
        <v>83964.920654510017</v>
      </c>
      <c r="V23" s="336">
        <v>5864.1573667399989</v>
      </c>
      <c r="W23" s="336">
        <v>143691.67782702</v>
      </c>
      <c r="X23" s="336">
        <v>50779.49958879</v>
      </c>
      <c r="Y23" s="336">
        <v>6619.5190397999995</v>
      </c>
      <c r="Z23" s="336">
        <v>92017.877536099986</v>
      </c>
      <c r="AA23" s="336">
        <v>6382.63196376</v>
      </c>
      <c r="AB23" s="336">
        <v>155799.52812844998</v>
      </c>
      <c r="AC23" s="341"/>
      <c r="AD23" s="568" t="s">
        <v>8</v>
      </c>
      <c r="AE23" s="568"/>
      <c r="AF23" s="568"/>
    </row>
    <row r="24" spans="1:32" ht="12" customHeight="1" x14ac:dyDescent="0.25">
      <c r="A24" s="64"/>
      <c r="B24" s="70"/>
      <c r="C24" s="564" t="s">
        <v>130</v>
      </c>
      <c r="D24" s="564"/>
      <c r="E24" s="203">
        <v>2848.5772094499998</v>
      </c>
      <c r="F24" s="203">
        <v>22251.172361199995</v>
      </c>
      <c r="G24" s="203">
        <v>17105.218090840008</v>
      </c>
      <c r="H24" s="203">
        <v>55.645899999999997</v>
      </c>
      <c r="I24" s="374">
        <v>42260.613561490005</v>
      </c>
      <c r="J24" s="203">
        <v>2803.6817935199997</v>
      </c>
      <c r="K24" s="203">
        <v>28101.943402339995</v>
      </c>
      <c r="L24" s="203"/>
      <c r="M24" s="203"/>
      <c r="N24" s="203"/>
      <c r="O24" s="44"/>
      <c r="P24" s="44"/>
      <c r="Q24" s="44"/>
      <c r="R24" s="44"/>
      <c r="S24" s="203"/>
      <c r="T24" s="203"/>
      <c r="U24" s="203">
        <v>19228.300118029994</v>
      </c>
      <c r="V24" s="203">
        <v>67.957843650000001</v>
      </c>
      <c r="W24" s="374">
        <v>50201.883157539996</v>
      </c>
      <c r="X24" s="203">
        <v>33746.750134370006</v>
      </c>
      <c r="Y24" s="203">
        <v>3090.8587749799999</v>
      </c>
      <c r="Z24" s="203">
        <v>23468.301028779995</v>
      </c>
      <c r="AA24" s="203">
        <v>70.628593649999999</v>
      </c>
      <c r="AB24" s="374">
        <v>60376.538531780003</v>
      </c>
      <c r="AC24" s="125"/>
      <c r="AD24" s="174"/>
      <c r="AE24" s="569" t="s">
        <v>83</v>
      </c>
      <c r="AF24" s="569"/>
    </row>
    <row r="25" spans="1:32" ht="12" customHeight="1" x14ac:dyDescent="0.25">
      <c r="A25" s="64"/>
      <c r="B25" s="62"/>
      <c r="C25" s="62"/>
      <c r="D25" s="62" t="s">
        <v>34</v>
      </c>
      <c r="E25" s="214">
        <v>-130.3862584</v>
      </c>
      <c r="F25" s="214">
        <v>21295.234432119996</v>
      </c>
      <c r="G25" s="214">
        <v>1196.9310464400003</v>
      </c>
      <c r="H25" s="214">
        <v>0</v>
      </c>
      <c r="I25" s="384">
        <v>22361.779220159995</v>
      </c>
      <c r="J25" s="214">
        <v>-119.55283938000001</v>
      </c>
      <c r="K25" s="214">
        <v>27079.954464449995</v>
      </c>
      <c r="L25" s="214"/>
      <c r="M25" s="214"/>
      <c r="N25" s="198"/>
      <c r="O25" s="39"/>
      <c r="P25" s="44"/>
      <c r="Q25" s="44"/>
      <c r="R25" s="39"/>
      <c r="S25" s="214"/>
      <c r="T25" s="214"/>
      <c r="U25" s="214">
        <v>954.24944242000004</v>
      </c>
      <c r="V25" s="214">
        <v>0</v>
      </c>
      <c r="W25" s="384">
        <v>27914.651067489995</v>
      </c>
      <c r="X25" s="214">
        <v>32454.066223120004</v>
      </c>
      <c r="Y25" s="214">
        <v>-137.60207154</v>
      </c>
      <c r="Z25" s="214">
        <v>836.58472830000005</v>
      </c>
      <c r="AA25" s="214">
        <v>0</v>
      </c>
      <c r="AB25" s="384">
        <v>33153.04887988</v>
      </c>
      <c r="AC25" s="64"/>
      <c r="AD25" s="507"/>
      <c r="AE25" s="507"/>
      <c r="AF25" s="507" t="s">
        <v>34</v>
      </c>
    </row>
    <row r="26" spans="1:32" ht="12" customHeight="1" x14ac:dyDescent="0.25">
      <c r="A26" s="64"/>
      <c r="B26" s="62"/>
      <c r="C26" s="62"/>
      <c r="D26" s="62" t="s">
        <v>9</v>
      </c>
      <c r="E26" s="198">
        <v>2978.9634678499997</v>
      </c>
      <c r="F26" s="198">
        <v>955.93792908</v>
      </c>
      <c r="G26" s="198">
        <v>15908.287044400007</v>
      </c>
      <c r="H26" s="198">
        <v>55.645899999999997</v>
      </c>
      <c r="I26" s="301">
        <v>19898.834341330006</v>
      </c>
      <c r="J26" s="198">
        <v>2923.2346328999997</v>
      </c>
      <c r="K26" s="198">
        <v>1021.9889378899999</v>
      </c>
      <c r="L26" s="198"/>
      <c r="M26" s="198"/>
      <c r="N26" s="198"/>
      <c r="O26" s="39"/>
      <c r="P26" s="39"/>
      <c r="Q26" s="39"/>
      <c r="R26" s="39"/>
      <c r="S26" s="198"/>
      <c r="T26" s="509"/>
      <c r="U26" s="509">
        <v>18274.050675609993</v>
      </c>
      <c r="V26" s="509">
        <v>67.957843650000001</v>
      </c>
      <c r="W26" s="301">
        <v>22287.232090049994</v>
      </c>
      <c r="X26" s="198">
        <v>1292.6839112499999</v>
      </c>
      <c r="Y26" s="198">
        <v>3228.4608465199999</v>
      </c>
      <c r="Z26" s="198">
        <v>22631.716300479995</v>
      </c>
      <c r="AA26" s="509">
        <v>70.628593649999999</v>
      </c>
      <c r="AB26" s="301">
        <v>27223.489651899996</v>
      </c>
      <c r="AC26" s="64"/>
      <c r="AD26" s="507"/>
      <c r="AE26" s="507"/>
      <c r="AF26" s="507" t="s">
        <v>9</v>
      </c>
    </row>
    <row r="27" spans="1:32" ht="12" customHeight="1" x14ac:dyDescent="0.25">
      <c r="A27" s="64"/>
      <c r="B27" s="70"/>
      <c r="C27" s="564" t="s">
        <v>131</v>
      </c>
      <c r="D27" s="564"/>
      <c r="E27" s="203">
        <v>3649.3738514499992</v>
      </c>
      <c r="F27" s="203">
        <v>12919.803288839999</v>
      </c>
      <c r="G27" s="203">
        <v>64718.641336090004</v>
      </c>
      <c r="H27" s="203">
        <v>5207.4516820499994</v>
      </c>
      <c r="I27" s="374">
        <v>86495.270158430008</v>
      </c>
      <c r="J27" s="203">
        <v>3408.8531039400004</v>
      </c>
      <c r="K27" s="203">
        <v>19548.121505970001</v>
      </c>
      <c r="L27" s="203"/>
      <c r="M27" s="203"/>
      <c r="N27" s="198"/>
      <c r="O27" s="44"/>
      <c r="P27" s="44"/>
      <c r="Q27" s="44"/>
      <c r="R27" s="44"/>
      <c r="S27" s="203"/>
      <c r="T27" s="203"/>
      <c r="U27" s="203">
        <v>64736.620536480026</v>
      </c>
      <c r="V27" s="203">
        <v>5796.1995230899993</v>
      </c>
      <c r="W27" s="374">
        <v>93489.794669480034</v>
      </c>
      <c r="X27" s="203">
        <v>17032.749454419998</v>
      </c>
      <c r="Y27" s="203">
        <v>3528.6602648199992</v>
      </c>
      <c r="Z27" s="203">
        <v>68549.576507319987</v>
      </c>
      <c r="AA27" s="203">
        <v>6312.0033701100001</v>
      </c>
      <c r="AB27" s="374">
        <v>95422.989596669984</v>
      </c>
      <c r="AC27" s="125"/>
      <c r="AD27" s="174"/>
      <c r="AE27" s="569" t="s">
        <v>10</v>
      </c>
      <c r="AF27" s="569"/>
    </row>
    <row r="28" spans="1:32" ht="12" customHeight="1" x14ac:dyDescent="0.25">
      <c r="A28" s="64"/>
      <c r="B28" s="70"/>
      <c r="C28" s="504"/>
      <c r="D28" s="58" t="s">
        <v>35</v>
      </c>
      <c r="E28" s="198">
        <v>473.97585898</v>
      </c>
      <c r="F28" s="198">
        <v>453.04696998999992</v>
      </c>
      <c r="G28" s="198">
        <v>32450.335504369999</v>
      </c>
      <c r="H28" s="198">
        <v>1054.7536244999999</v>
      </c>
      <c r="I28" s="374">
        <v>34432.111957839996</v>
      </c>
      <c r="J28" s="198">
        <v>135.56903448999998</v>
      </c>
      <c r="K28" s="198">
        <v>301.68535772000001</v>
      </c>
      <c r="L28" s="198"/>
      <c r="M28" s="198"/>
      <c r="N28" s="203"/>
      <c r="O28" s="44"/>
      <c r="P28" s="44"/>
      <c r="Q28" s="44"/>
      <c r="R28" s="44"/>
      <c r="S28" s="198"/>
      <c r="T28" s="198"/>
      <c r="U28" s="198">
        <v>33164.947384540021</v>
      </c>
      <c r="V28" s="198">
        <v>1585.8783450999997</v>
      </c>
      <c r="W28" s="301">
        <v>35188.08012185002</v>
      </c>
      <c r="X28" s="198">
        <v>314.77933106</v>
      </c>
      <c r="Y28" s="198">
        <v>613.65792867000005</v>
      </c>
      <c r="Z28" s="198">
        <v>35118.194708279996</v>
      </c>
      <c r="AA28" s="198">
        <v>1775.1078819499999</v>
      </c>
      <c r="AB28" s="301">
        <v>37821.739849959995</v>
      </c>
      <c r="AC28" s="125"/>
      <c r="AD28" s="174"/>
      <c r="AE28" s="508"/>
      <c r="AF28" s="156" t="s">
        <v>35</v>
      </c>
    </row>
    <row r="29" spans="1:32" ht="12" customHeight="1" x14ac:dyDescent="0.25">
      <c r="A29" s="64"/>
      <c r="B29" s="70"/>
      <c r="C29" s="504"/>
      <c r="D29" s="58" t="s">
        <v>11</v>
      </c>
      <c r="E29" s="198">
        <v>2817.9937189599996</v>
      </c>
      <c r="F29" s="198">
        <v>3130.8417385399989</v>
      </c>
      <c r="G29" s="198">
        <v>14331.259805439999</v>
      </c>
      <c r="H29" s="198">
        <v>1702.14924984</v>
      </c>
      <c r="I29" s="374">
        <v>21982.244512779998</v>
      </c>
      <c r="J29" s="198">
        <v>2706.04609897</v>
      </c>
      <c r="K29" s="198">
        <v>1656.0424766700003</v>
      </c>
      <c r="L29" s="198"/>
      <c r="M29" s="198"/>
      <c r="N29" s="198"/>
      <c r="O29" s="44"/>
      <c r="P29" s="44"/>
      <c r="Q29" s="44"/>
      <c r="R29" s="44"/>
      <c r="S29" s="198"/>
      <c r="T29" s="198"/>
      <c r="U29" s="198">
        <v>14113.870588329999</v>
      </c>
      <c r="V29" s="198">
        <v>1703.9077530899999</v>
      </c>
      <c r="W29" s="301">
        <v>20179.866917060001</v>
      </c>
      <c r="X29" s="198">
        <v>1466.1420204600001</v>
      </c>
      <c r="Y29" s="198">
        <v>2770.1392391099998</v>
      </c>
      <c r="Z29" s="198">
        <v>14500.01884174</v>
      </c>
      <c r="AA29" s="198">
        <v>1781.57031514</v>
      </c>
      <c r="AB29" s="301">
        <v>20517.870416450001</v>
      </c>
      <c r="AC29" s="125"/>
      <c r="AD29" s="174"/>
      <c r="AE29" s="508"/>
      <c r="AF29" s="156" t="s">
        <v>11</v>
      </c>
    </row>
    <row r="30" spans="1:32" ht="12" customHeight="1" x14ac:dyDescent="0.25">
      <c r="A30" s="125"/>
      <c r="B30" s="62"/>
      <c r="C30" s="62"/>
      <c r="D30" s="58" t="s">
        <v>12</v>
      </c>
      <c r="E30" s="214">
        <v>203.77400228000002</v>
      </c>
      <c r="F30" s="214">
        <v>402.89031858999999</v>
      </c>
      <c r="G30" s="214">
        <v>10575.331620730003</v>
      </c>
      <c r="H30" s="214">
        <v>2330.9552880099995</v>
      </c>
      <c r="I30" s="384">
        <v>13512.951229610004</v>
      </c>
      <c r="J30" s="214">
        <v>-52.84187519999999</v>
      </c>
      <c r="K30" s="214">
        <v>758.04720148000001</v>
      </c>
      <c r="L30" s="214"/>
      <c r="M30" s="214"/>
      <c r="N30" s="198"/>
      <c r="O30" s="44"/>
      <c r="P30" s="44"/>
      <c r="Q30" s="44"/>
      <c r="R30" s="44"/>
      <c r="S30" s="214"/>
      <c r="T30" s="214"/>
      <c r="U30" s="214">
        <v>10240.768867410003</v>
      </c>
      <c r="V30" s="214">
        <v>2390.218001740001</v>
      </c>
      <c r="W30" s="384">
        <v>13336.192195430003</v>
      </c>
      <c r="X30" s="214">
        <v>1454.69227032</v>
      </c>
      <c r="Y30" s="214">
        <v>-75.349765189999985</v>
      </c>
      <c r="Z30" s="214">
        <v>11204.319688929996</v>
      </c>
      <c r="AA30" s="214">
        <v>2624.0942145900003</v>
      </c>
      <c r="AB30" s="384">
        <v>15207.756408649997</v>
      </c>
      <c r="AC30" s="125"/>
      <c r="AD30" s="507"/>
      <c r="AE30" s="507"/>
      <c r="AF30" s="156" t="s">
        <v>12</v>
      </c>
    </row>
    <row r="31" spans="1:32" ht="12" customHeight="1" x14ac:dyDescent="0.25">
      <c r="A31" s="125"/>
      <c r="B31" s="62"/>
      <c r="C31" s="62"/>
      <c r="D31" s="57" t="s">
        <v>132</v>
      </c>
      <c r="E31" s="442">
        <v>153.63027123000001</v>
      </c>
      <c r="F31" s="214">
        <v>8933.0242617199983</v>
      </c>
      <c r="G31" s="214">
        <v>7361.7144055500012</v>
      </c>
      <c r="H31" s="214">
        <v>119.5935197</v>
      </c>
      <c r="I31" s="384">
        <v>16567.9624582</v>
      </c>
      <c r="J31" s="214">
        <v>620.07984568000006</v>
      </c>
      <c r="K31" s="214">
        <v>16832.346470099998</v>
      </c>
      <c r="L31" s="214"/>
      <c r="M31" s="214"/>
      <c r="N31" s="198"/>
      <c r="O31" s="44"/>
      <c r="P31" s="44"/>
      <c r="Q31" s="44"/>
      <c r="R31" s="44"/>
      <c r="S31" s="214"/>
      <c r="T31" s="214"/>
      <c r="U31" s="214">
        <v>7217.0336961999983</v>
      </c>
      <c r="V31" s="214">
        <v>116.19542316</v>
      </c>
      <c r="W31" s="384">
        <v>24785.655435139997</v>
      </c>
      <c r="X31" s="442">
        <v>13797.135832579997</v>
      </c>
      <c r="Y31" s="214">
        <v>220.21286222999998</v>
      </c>
      <c r="Z31" s="214">
        <v>7727.0432683699983</v>
      </c>
      <c r="AA31" s="214">
        <v>131.23095842999999</v>
      </c>
      <c r="AB31" s="384">
        <v>21875.622921609996</v>
      </c>
      <c r="AC31" s="125"/>
      <c r="AD31" s="507"/>
      <c r="AE31" s="507"/>
      <c r="AF31" s="443" t="s">
        <v>4</v>
      </c>
    </row>
    <row r="32" spans="1:32" ht="12" customHeight="1" x14ac:dyDescent="0.25">
      <c r="A32" s="341"/>
      <c r="B32" s="562" t="s">
        <v>13</v>
      </c>
      <c r="C32" s="562"/>
      <c r="D32" s="562"/>
      <c r="E32" s="336">
        <v>26744.7651539</v>
      </c>
      <c r="F32" s="336">
        <v>33955.314624579994</v>
      </c>
      <c r="G32" s="336">
        <v>186502.83529417001</v>
      </c>
      <c r="H32" s="336">
        <v>37561.913389280002</v>
      </c>
      <c r="I32" s="336">
        <v>284764.82846193004</v>
      </c>
      <c r="J32" s="336">
        <v>30984.194058060002</v>
      </c>
      <c r="K32" s="336">
        <v>30952.222091870004</v>
      </c>
      <c r="L32" s="336"/>
      <c r="M32" s="336"/>
      <c r="N32" s="336"/>
      <c r="O32" s="396"/>
      <c r="P32" s="44"/>
      <c r="Q32" s="44"/>
      <c r="R32" s="396"/>
      <c r="S32" s="336"/>
      <c r="T32" s="336"/>
      <c r="U32" s="336">
        <v>211839.87093498997</v>
      </c>
      <c r="V32" s="336">
        <v>41180.891248630018</v>
      </c>
      <c r="W32" s="336">
        <v>314957.17833354999</v>
      </c>
      <c r="X32" s="336">
        <v>36035.700587989995</v>
      </c>
      <c r="Y32" s="336">
        <v>7351.9282073800005</v>
      </c>
      <c r="Z32" s="336">
        <v>253481.02587004006</v>
      </c>
      <c r="AA32" s="336">
        <v>42571.963614829991</v>
      </c>
      <c r="AB32" s="336">
        <v>339440.61828024004</v>
      </c>
      <c r="AC32" s="341"/>
      <c r="AD32" s="568" t="s">
        <v>13</v>
      </c>
      <c r="AE32" s="568"/>
      <c r="AF32" s="568"/>
    </row>
    <row r="33" spans="1:32" ht="12" customHeight="1" x14ac:dyDescent="0.25">
      <c r="A33" s="125"/>
      <c r="B33" s="70"/>
      <c r="C33" s="564" t="s">
        <v>133</v>
      </c>
      <c r="D33" s="564"/>
      <c r="E33" s="203">
        <v>490.19844112999999</v>
      </c>
      <c r="F33" s="203">
        <v>16831.260791110002</v>
      </c>
      <c r="G33" s="203">
        <v>7238.1626445699985</v>
      </c>
      <c r="H33" s="203">
        <v>272.37042284999984</v>
      </c>
      <c r="I33" s="374">
        <v>24831.99229966</v>
      </c>
      <c r="J33" s="203">
        <v>614.12037586999998</v>
      </c>
      <c r="K33" s="203">
        <v>8975.0591791499992</v>
      </c>
      <c r="L33" s="203"/>
      <c r="M33" s="203"/>
      <c r="N33" s="203"/>
      <c r="O33" s="44"/>
      <c r="P33" s="44"/>
      <c r="Q33" s="44"/>
      <c r="R33" s="44"/>
      <c r="S33" s="203"/>
      <c r="T33" s="203"/>
      <c r="U33" s="203">
        <v>5243.6582402599988</v>
      </c>
      <c r="V33" s="203">
        <v>145.69862715000022</v>
      </c>
      <c r="W33" s="374">
        <v>14978.536422429997</v>
      </c>
      <c r="X33" s="203">
        <v>9215.6290500999985</v>
      </c>
      <c r="Y33" s="203">
        <v>-21346.854087610001</v>
      </c>
      <c r="Z33" s="203">
        <v>5811.0737114699996</v>
      </c>
      <c r="AA33" s="203">
        <v>67.740689340000017</v>
      </c>
      <c r="AB33" s="374">
        <v>-6252.4106367000031</v>
      </c>
      <c r="AC33" s="125"/>
      <c r="AD33" s="174"/>
      <c r="AE33" s="569" t="s">
        <v>14</v>
      </c>
      <c r="AF33" s="569"/>
    </row>
    <row r="34" spans="1:32" ht="12" customHeight="1" x14ac:dyDescent="0.25">
      <c r="A34" s="138"/>
      <c r="B34" s="62"/>
      <c r="C34" s="62"/>
      <c r="D34" s="58" t="s">
        <v>15</v>
      </c>
      <c r="E34" s="509">
        <v>18.952088199999999</v>
      </c>
      <c r="F34" s="198">
        <v>3.553477</v>
      </c>
      <c r="G34" s="198">
        <v>897.34516569000004</v>
      </c>
      <c r="H34" s="198">
        <v>-346.43749515000002</v>
      </c>
      <c r="I34" s="301">
        <v>573.41323574</v>
      </c>
      <c r="J34" s="198">
        <v>16.691770259999998</v>
      </c>
      <c r="K34" s="198">
        <v>3.553477</v>
      </c>
      <c r="L34" s="198"/>
      <c r="M34" s="198"/>
      <c r="N34" s="198"/>
      <c r="O34" s="44"/>
      <c r="P34" s="44"/>
      <c r="Q34" s="44"/>
      <c r="R34" s="44"/>
      <c r="S34" s="198"/>
      <c r="T34" s="198"/>
      <c r="U34" s="198">
        <v>990.65779571000007</v>
      </c>
      <c r="V34" s="198">
        <v>-377.76373913999993</v>
      </c>
      <c r="W34" s="301">
        <v>633.13930383000024</v>
      </c>
      <c r="X34" s="509">
        <v>3.553477</v>
      </c>
      <c r="Y34" s="198">
        <v>-21574.5079615</v>
      </c>
      <c r="Z34" s="198">
        <v>1341.9063742699998</v>
      </c>
      <c r="AA34" s="198">
        <v>-381.41841915000003</v>
      </c>
      <c r="AB34" s="301">
        <v>-20610.466529379999</v>
      </c>
      <c r="AC34" s="122"/>
      <c r="AD34" s="507"/>
      <c r="AE34" s="507"/>
      <c r="AF34" s="161" t="s">
        <v>15</v>
      </c>
    </row>
    <row r="35" spans="1:32" ht="12" customHeight="1" x14ac:dyDescent="0.25">
      <c r="A35" s="138"/>
      <c r="B35" s="62"/>
      <c r="C35" s="62"/>
      <c r="D35" s="58" t="s">
        <v>16</v>
      </c>
      <c r="E35" s="198">
        <v>59.088709469999991</v>
      </c>
      <c r="F35" s="198">
        <v>6.8664577599999994</v>
      </c>
      <c r="G35" s="198">
        <v>244.55171775000005</v>
      </c>
      <c r="H35" s="198">
        <v>585.28558616999987</v>
      </c>
      <c r="I35" s="301">
        <v>895.79247114999998</v>
      </c>
      <c r="J35" s="198">
        <v>162.37542922000003</v>
      </c>
      <c r="K35" s="198">
        <v>10.331009570000001</v>
      </c>
      <c r="L35" s="198"/>
      <c r="M35" s="198"/>
      <c r="N35" s="198"/>
      <c r="O35" s="44"/>
      <c r="P35" s="44"/>
      <c r="Q35" s="44"/>
      <c r="R35" s="44"/>
      <c r="S35" s="198"/>
      <c r="T35" s="198"/>
      <c r="U35" s="198">
        <v>122.20397711</v>
      </c>
      <c r="V35" s="198">
        <v>497.84629739000013</v>
      </c>
      <c r="W35" s="301">
        <v>792.75671329000011</v>
      </c>
      <c r="X35" s="198">
        <v>153.60534145</v>
      </c>
      <c r="Y35" s="198">
        <v>144.27410180999999</v>
      </c>
      <c r="Z35" s="198">
        <v>-33.116373029999949</v>
      </c>
      <c r="AA35" s="198">
        <v>403.84832440000002</v>
      </c>
      <c r="AB35" s="301">
        <v>668.61139463000006</v>
      </c>
      <c r="AC35" s="122"/>
      <c r="AD35" s="507"/>
      <c r="AE35" s="507"/>
      <c r="AF35" s="156" t="s">
        <v>16</v>
      </c>
    </row>
    <row r="36" spans="1:32" ht="12" customHeight="1" x14ac:dyDescent="0.25">
      <c r="A36" s="64"/>
      <c r="B36" s="62"/>
      <c r="C36" s="62"/>
      <c r="D36" s="57" t="s">
        <v>132</v>
      </c>
      <c r="E36" s="214">
        <v>412.15764346000003</v>
      </c>
      <c r="F36" s="214">
        <v>16820.840856350002</v>
      </c>
      <c r="G36" s="214">
        <v>6096.2657611299992</v>
      </c>
      <c r="H36" s="214">
        <v>33.522331830000013</v>
      </c>
      <c r="I36" s="384">
        <v>23362.786592770004</v>
      </c>
      <c r="J36" s="214">
        <v>435.05317638999998</v>
      </c>
      <c r="K36" s="214">
        <v>8961.1746925799998</v>
      </c>
      <c r="L36" s="214"/>
      <c r="M36" s="214"/>
      <c r="N36" s="214"/>
      <c r="O36" s="44"/>
      <c r="P36" s="44"/>
      <c r="Q36" s="44"/>
      <c r="R36" s="44"/>
      <c r="S36" s="214"/>
      <c r="T36" s="214"/>
      <c r="U36" s="214">
        <v>4130.7964674399991</v>
      </c>
      <c r="V36" s="214">
        <v>25.616068900000013</v>
      </c>
      <c r="W36" s="384">
        <v>13552.640405310001</v>
      </c>
      <c r="X36" s="214">
        <v>9058.4702316499988</v>
      </c>
      <c r="Y36" s="214">
        <v>83.379772079999995</v>
      </c>
      <c r="Z36" s="214">
        <v>4502.2837102299991</v>
      </c>
      <c r="AA36" s="214">
        <v>45.310784090000027</v>
      </c>
      <c r="AB36" s="384">
        <v>13689.444498049997</v>
      </c>
      <c r="AC36" s="64"/>
      <c r="AD36" s="507"/>
      <c r="AE36" s="507"/>
      <c r="AF36" s="156" t="s">
        <v>4</v>
      </c>
    </row>
    <row r="37" spans="1:32" ht="12" customHeight="1" x14ac:dyDescent="0.25">
      <c r="A37" s="125"/>
      <c r="B37" s="70"/>
      <c r="C37" s="564" t="s">
        <v>134</v>
      </c>
      <c r="D37" s="564"/>
      <c r="E37" s="215">
        <v>803.99623454000005</v>
      </c>
      <c r="F37" s="215">
        <v>18762.038590329998</v>
      </c>
      <c r="G37" s="215">
        <v>8613.0108985700008</v>
      </c>
      <c r="H37" s="215">
        <v>789.16347756000027</v>
      </c>
      <c r="I37" s="385">
        <v>28968.209201000001</v>
      </c>
      <c r="J37" s="215">
        <v>842.08735041000023</v>
      </c>
      <c r="K37" s="215">
        <v>23929.614579110003</v>
      </c>
      <c r="L37" s="215"/>
      <c r="M37" s="215"/>
      <c r="N37" s="215"/>
      <c r="O37" s="44"/>
      <c r="P37" s="44"/>
      <c r="Q37" s="44"/>
      <c r="R37" s="44"/>
      <c r="S37" s="215"/>
      <c r="T37" s="215"/>
      <c r="U37" s="215">
        <v>8902.355242040001</v>
      </c>
      <c r="V37" s="215">
        <v>572.77657496000006</v>
      </c>
      <c r="W37" s="385">
        <v>34246.833746520009</v>
      </c>
      <c r="X37" s="215">
        <v>26692.44751813</v>
      </c>
      <c r="Y37" s="215">
        <v>1019.4303617700001</v>
      </c>
      <c r="Z37" s="215">
        <v>9816.7060310500001</v>
      </c>
      <c r="AA37" s="215">
        <v>474.41344823000014</v>
      </c>
      <c r="AB37" s="385">
        <v>38002.997359180001</v>
      </c>
      <c r="AC37" s="125"/>
      <c r="AD37" s="174"/>
      <c r="AE37" s="569" t="s">
        <v>84</v>
      </c>
      <c r="AF37" s="569"/>
    </row>
    <row r="38" spans="1:32" ht="12" customHeight="1" x14ac:dyDescent="0.25">
      <c r="A38" s="125"/>
      <c r="B38" s="70"/>
      <c r="C38" s="504"/>
      <c r="D38" s="58" t="s">
        <v>17</v>
      </c>
      <c r="E38" s="214">
        <v>599.62982599000009</v>
      </c>
      <c r="F38" s="214">
        <v>347.72129330999996</v>
      </c>
      <c r="G38" s="214">
        <v>511.68543337999995</v>
      </c>
      <c r="H38" s="214">
        <v>544.22865853000019</v>
      </c>
      <c r="I38" s="384">
        <v>2003.2652112100004</v>
      </c>
      <c r="J38" s="214">
        <v>596.4971191300001</v>
      </c>
      <c r="K38" s="214">
        <v>372.24774623000002</v>
      </c>
      <c r="L38" s="214"/>
      <c r="M38" s="214"/>
      <c r="N38" s="214"/>
      <c r="O38" s="44"/>
      <c r="P38" s="44"/>
      <c r="Q38" s="44"/>
      <c r="R38" s="44"/>
      <c r="S38" s="214"/>
      <c r="T38" s="214"/>
      <c r="U38" s="214">
        <v>1005.1402973900001</v>
      </c>
      <c r="V38" s="214">
        <v>391.24721473</v>
      </c>
      <c r="W38" s="384">
        <v>2365.1323774800003</v>
      </c>
      <c r="X38" s="214">
        <v>414.28349832999993</v>
      </c>
      <c r="Y38" s="214">
        <v>757.75378977000014</v>
      </c>
      <c r="Z38" s="214">
        <v>1153.4441903499999</v>
      </c>
      <c r="AA38" s="214">
        <v>393.41014820000009</v>
      </c>
      <c r="AB38" s="384">
        <v>2718.89162665</v>
      </c>
      <c r="AC38" s="125"/>
      <c r="AD38" s="174"/>
      <c r="AE38" s="508"/>
      <c r="AF38" s="156" t="s">
        <v>17</v>
      </c>
    </row>
    <row r="39" spans="1:32" ht="12" customHeight="1" x14ac:dyDescent="0.25">
      <c r="A39" s="138"/>
      <c r="B39" s="62"/>
      <c r="C39" s="62"/>
      <c r="D39" s="57" t="s">
        <v>132</v>
      </c>
      <c r="E39" s="198">
        <v>204.36640854999999</v>
      </c>
      <c r="F39" s="198">
        <v>18414.317297019999</v>
      </c>
      <c r="G39" s="198">
        <v>8101.3254651900006</v>
      </c>
      <c r="H39" s="214">
        <v>244.93481903000003</v>
      </c>
      <c r="I39" s="301">
        <v>26964.943989790001</v>
      </c>
      <c r="J39" s="198">
        <v>245.59023128000001</v>
      </c>
      <c r="K39" s="198">
        <v>23557.366832880001</v>
      </c>
      <c r="L39" s="198"/>
      <c r="M39" s="198"/>
      <c r="N39" s="198"/>
      <c r="O39" s="44"/>
      <c r="P39" s="39"/>
      <c r="Q39" s="39"/>
      <c r="R39" s="44"/>
      <c r="S39" s="198"/>
      <c r="T39" s="214"/>
      <c r="U39" s="214">
        <v>7897.2149446500007</v>
      </c>
      <c r="V39" s="214">
        <v>181.52936023000001</v>
      </c>
      <c r="W39" s="301">
        <v>31881.701369040002</v>
      </c>
      <c r="X39" s="198">
        <v>26278.164019799999</v>
      </c>
      <c r="Y39" s="198">
        <v>261.67657200000002</v>
      </c>
      <c r="Z39" s="198">
        <v>8663.2618407000009</v>
      </c>
      <c r="AA39" s="214">
        <v>81.003300030000005</v>
      </c>
      <c r="AB39" s="301">
        <v>35284.105732529999</v>
      </c>
      <c r="AC39" s="138"/>
      <c r="AD39" s="507"/>
      <c r="AE39" s="507"/>
      <c r="AF39" s="156" t="s">
        <v>4</v>
      </c>
    </row>
    <row r="40" spans="1:32" ht="12" customHeight="1" x14ac:dyDescent="0.25">
      <c r="A40" s="64"/>
      <c r="B40" s="62"/>
      <c r="C40" s="564" t="s">
        <v>135</v>
      </c>
      <c r="D40" s="564"/>
      <c r="E40" s="203">
        <v>9486.535264119997</v>
      </c>
      <c r="F40" s="203">
        <v>-180.26836880000005</v>
      </c>
      <c r="G40" s="203">
        <v>22675.041924570003</v>
      </c>
      <c r="H40" s="203">
        <v>202.33119736999998</v>
      </c>
      <c r="I40" s="374">
        <v>32183.640017260001</v>
      </c>
      <c r="J40" s="203">
        <v>10661.529276190004</v>
      </c>
      <c r="K40" s="203">
        <v>-164.39946485999991</v>
      </c>
      <c r="L40" s="203"/>
      <c r="M40" s="203"/>
      <c r="N40" s="203"/>
      <c r="O40" s="39"/>
      <c r="P40" s="39"/>
      <c r="Q40" s="39"/>
      <c r="R40" s="39"/>
      <c r="S40" s="203"/>
      <c r="T40" s="203"/>
      <c r="U40" s="203">
        <v>22253.235499179991</v>
      </c>
      <c r="V40" s="203">
        <v>350.41926109999997</v>
      </c>
      <c r="W40" s="374">
        <v>33100.784571609998</v>
      </c>
      <c r="X40" s="203">
        <v>-346.20422889999998</v>
      </c>
      <c r="Y40" s="203">
        <v>9211.8012169000012</v>
      </c>
      <c r="Z40" s="203">
        <v>24180.155170010003</v>
      </c>
      <c r="AA40" s="203">
        <v>499.06173207000012</v>
      </c>
      <c r="AB40" s="374">
        <v>33544.813890079997</v>
      </c>
      <c r="AC40" s="64"/>
      <c r="AD40" s="507"/>
      <c r="AE40" s="569" t="s">
        <v>85</v>
      </c>
      <c r="AF40" s="569"/>
    </row>
    <row r="41" spans="1:32" ht="12" customHeight="1" x14ac:dyDescent="0.25">
      <c r="A41" s="64"/>
      <c r="B41" s="69"/>
      <c r="C41" s="69"/>
      <c r="D41" s="58" t="s">
        <v>36</v>
      </c>
      <c r="E41" s="214">
        <v>3305.580975150001</v>
      </c>
      <c r="F41" s="214">
        <v>-197.69129975000004</v>
      </c>
      <c r="G41" s="214">
        <v>11025.606403630001</v>
      </c>
      <c r="H41" s="214">
        <v>-153.16905498000006</v>
      </c>
      <c r="I41" s="301">
        <v>13980.327024050002</v>
      </c>
      <c r="J41" s="214">
        <v>3757.5682483399996</v>
      </c>
      <c r="K41" s="214">
        <v>-183.11931320999992</v>
      </c>
      <c r="L41" s="214"/>
      <c r="M41" s="214"/>
      <c r="N41" s="198"/>
      <c r="O41" s="39"/>
      <c r="P41" s="122"/>
      <c r="Q41" s="122"/>
      <c r="R41" s="39"/>
      <c r="S41" s="214"/>
      <c r="T41" s="214"/>
      <c r="U41" s="214">
        <v>9990.3055427399959</v>
      </c>
      <c r="V41" s="214">
        <v>-52.369441009999974</v>
      </c>
      <c r="W41" s="301">
        <v>13512.385036859996</v>
      </c>
      <c r="X41" s="214">
        <v>-363.09466033999996</v>
      </c>
      <c r="Y41" s="214">
        <v>3758.6306282799992</v>
      </c>
      <c r="Z41" s="214">
        <v>9916.9753229000016</v>
      </c>
      <c r="AA41" s="214">
        <v>48.320502780000098</v>
      </c>
      <c r="AB41" s="301">
        <v>13360.83179362</v>
      </c>
      <c r="AC41" s="64"/>
      <c r="AD41" s="173"/>
      <c r="AE41" s="173"/>
      <c r="AF41" s="161" t="s">
        <v>36</v>
      </c>
    </row>
    <row r="42" spans="1:32" ht="12" customHeight="1" x14ac:dyDescent="0.25">
      <c r="A42" s="122"/>
      <c r="B42" s="69"/>
      <c r="C42" s="69"/>
      <c r="D42" s="58" t="s">
        <v>37</v>
      </c>
      <c r="E42" s="214">
        <v>4744.4963216099959</v>
      </c>
      <c r="F42" s="214">
        <v>17.39574159</v>
      </c>
      <c r="G42" s="214">
        <v>7575.411668050001</v>
      </c>
      <c r="H42" s="214">
        <v>299.81366787000007</v>
      </c>
      <c r="I42" s="384">
        <v>12637.117399119998</v>
      </c>
      <c r="J42" s="214">
        <v>5418.2887471500007</v>
      </c>
      <c r="K42" s="214">
        <v>18.69668618</v>
      </c>
      <c r="L42" s="214"/>
      <c r="M42" s="214"/>
      <c r="N42" s="214"/>
      <c r="O42" s="44"/>
      <c r="P42" s="122"/>
      <c r="Q42" s="122"/>
      <c r="R42" s="44"/>
      <c r="S42" s="214"/>
      <c r="T42" s="214"/>
      <c r="U42" s="214">
        <v>8569.3119849899977</v>
      </c>
      <c r="V42" s="214">
        <v>287.96226217999998</v>
      </c>
      <c r="W42" s="384">
        <v>14294.259680499999</v>
      </c>
      <c r="X42" s="214">
        <v>16.640538280000001</v>
      </c>
      <c r="Y42" s="214">
        <v>4536.5377794699998</v>
      </c>
      <c r="Z42" s="214">
        <v>10485.2621982</v>
      </c>
      <c r="AA42" s="214">
        <v>389.71657834000001</v>
      </c>
      <c r="AB42" s="384">
        <v>15428.15709429</v>
      </c>
      <c r="AC42" s="122"/>
      <c r="AD42" s="173"/>
      <c r="AE42" s="173"/>
      <c r="AF42" s="161" t="s">
        <v>37</v>
      </c>
    </row>
    <row r="43" spans="1:32" ht="12" customHeight="1" x14ac:dyDescent="0.25">
      <c r="A43" s="64"/>
      <c r="B43" s="69"/>
      <c r="C43" s="69"/>
      <c r="D43" s="58" t="s">
        <v>179</v>
      </c>
      <c r="E43" s="214">
        <v>664.53945080000005</v>
      </c>
      <c r="F43" s="214">
        <v>0</v>
      </c>
      <c r="G43" s="214">
        <v>3688.5020142200001</v>
      </c>
      <c r="H43" s="214">
        <v>54.74109958999999</v>
      </c>
      <c r="I43" s="301">
        <v>4407.78256461</v>
      </c>
      <c r="J43" s="214">
        <v>689.9129883899999</v>
      </c>
      <c r="K43" s="214">
        <v>0</v>
      </c>
      <c r="L43" s="214"/>
      <c r="M43" s="214"/>
      <c r="N43" s="198"/>
      <c r="O43" s="39"/>
      <c r="P43" s="122"/>
      <c r="Q43" s="122"/>
      <c r="R43" s="39"/>
      <c r="S43" s="214"/>
      <c r="T43" s="214"/>
      <c r="U43" s="214">
        <v>3771.3638143900002</v>
      </c>
      <c r="V43" s="214">
        <v>113.90004017999999</v>
      </c>
      <c r="W43" s="301">
        <v>4575.1768429600006</v>
      </c>
      <c r="X43" s="214">
        <v>0</v>
      </c>
      <c r="Y43" s="214">
        <v>636.29985442999998</v>
      </c>
      <c r="Z43" s="214">
        <v>4090.4036021699999</v>
      </c>
      <c r="AA43" s="214">
        <v>60.052115629999989</v>
      </c>
      <c r="AB43" s="301">
        <v>4786.7555722300003</v>
      </c>
      <c r="AC43" s="64"/>
      <c r="AD43" s="173"/>
      <c r="AE43" s="173"/>
      <c r="AF43" s="161" t="s">
        <v>179</v>
      </c>
    </row>
    <row r="44" spans="1:32" ht="12" customHeight="1" x14ac:dyDescent="0.25">
      <c r="A44" s="444"/>
      <c r="B44" s="62"/>
      <c r="C44" s="62"/>
      <c r="D44" s="58" t="s">
        <v>18</v>
      </c>
      <c r="E44" s="214">
        <v>292.30223489999997</v>
      </c>
      <c r="F44" s="214">
        <v>-8.6916000000000001E-4</v>
      </c>
      <c r="G44" s="214">
        <v>356.45274498000003</v>
      </c>
      <c r="H44" s="214">
        <v>0.94548488999999991</v>
      </c>
      <c r="I44" s="384">
        <v>649.69959560999996</v>
      </c>
      <c r="J44" s="214">
        <v>177.87563816999995</v>
      </c>
      <c r="K44" s="214">
        <v>2.3162169999999999E-2</v>
      </c>
      <c r="L44" s="214"/>
      <c r="M44" s="214"/>
      <c r="N44" s="214"/>
      <c r="O44" s="39"/>
      <c r="P44" s="122"/>
      <c r="Q44" s="122"/>
      <c r="R44" s="39"/>
      <c r="S44" s="214"/>
      <c r="T44" s="214"/>
      <c r="U44" s="214">
        <v>617.82231928999988</v>
      </c>
      <c r="V44" s="214">
        <v>0.92639974999999997</v>
      </c>
      <c r="W44" s="384">
        <v>796.64751937999984</v>
      </c>
      <c r="X44" s="442">
        <v>0.24989316</v>
      </c>
      <c r="Y44" s="214">
        <v>187.22939154999997</v>
      </c>
      <c r="Z44" s="214">
        <v>661.64590439000006</v>
      </c>
      <c r="AA44" s="214">
        <v>0.97253531999999998</v>
      </c>
      <c r="AB44" s="384">
        <v>850.09772442000008</v>
      </c>
      <c r="AC44" s="444"/>
      <c r="AD44" s="507"/>
      <c r="AE44" s="507"/>
      <c r="AF44" s="161" t="s">
        <v>18</v>
      </c>
    </row>
    <row r="45" spans="1:32" ht="12" customHeight="1" x14ac:dyDescent="0.25">
      <c r="A45" s="122"/>
      <c r="B45" s="70"/>
      <c r="C45" s="70"/>
      <c r="D45" s="58" t="s">
        <v>181</v>
      </c>
      <c r="E45" s="214">
        <v>453.14076653000001</v>
      </c>
      <c r="F45" s="214">
        <v>2.805852E-2</v>
      </c>
      <c r="G45" s="214">
        <v>66.946344310000185</v>
      </c>
      <c r="H45" s="214">
        <v>0</v>
      </c>
      <c r="I45" s="384">
        <v>520.11516936000021</v>
      </c>
      <c r="J45" s="214">
        <v>579.19341860999987</v>
      </c>
      <c r="K45" s="214">
        <v>0</v>
      </c>
      <c r="L45" s="214"/>
      <c r="M45" s="214"/>
      <c r="N45" s="214"/>
      <c r="O45" s="122"/>
      <c r="P45" s="122"/>
      <c r="Q45" s="122"/>
      <c r="R45" s="122"/>
      <c r="S45" s="214"/>
      <c r="T45" s="214"/>
      <c r="U45" s="214">
        <v>-662.86492416999999</v>
      </c>
      <c r="V45" s="214">
        <v>0</v>
      </c>
      <c r="W45" s="384">
        <v>-83.671505560000128</v>
      </c>
      <c r="X45" s="214">
        <v>0</v>
      </c>
      <c r="Y45" s="214">
        <v>56.431326869999992</v>
      </c>
      <c r="Z45" s="214">
        <v>-1156.70684682</v>
      </c>
      <c r="AA45" s="214">
        <v>0</v>
      </c>
      <c r="AB45" s="384">
        <v>-1100.27551995</v>
      </c>
      <c r="AC45" s="122"/>
      <c r="AD45" s="174"/>
      <c r="AE45" s="174"/>
      <c r="AF45" s="161" t="s">
        <v>181</v>
      </c>
    </row>
    <row r="46" spans="1:32" ht="12" customHeight="1" x14ac:dyDescent="0.25">
      <c r="A46" s="444"/>
      <c r="B46" s="62"/>
      <c r="C46" s="62"/>
      <c r="D46" s="58" t="s">
        <v>132</v>
      </c>
      <c r="E46" s="214">
        <v>26.475515130000002</v>
      </c>
      <c r="F46" s="214">
        <v>0</v>
      </c>
      <c r="G46" s="214">
        <v>-37.877250619999998</v>
      </c>
      <c r="H46" s="442">
        <v>0</v>
      </c>
      <c r="I46" s="384">
        <v>-11.401735489999997</v>
      </c>
      <c r="J46" s="214">
        <v>38.690235530000002</v>
      </c>
      <c r="K46" s="214">
        <v>0</v>
      </c>
      <c r="L46" s="214"/>
      <c r="M46" s="214"/>
      <c r="N46" s="214"/>
      <c r="O46" s="39"/>
      <c r="P46" s="122"/>
      <c r="Q46" s="122"/>
      <c r="R46" s="39"/>
      <c r="S46" s="214"/>
      <c r="T46" s="214"/>
      <c r="U46" s="214">
        <v>-32.703238059999997</v>
      </c>
      <c r="V46" s="214">
        <v>0</v>
      </c>
      <c r="W46" s="384">
        <v>5.9869974700000057</v>
      </c>
      <c r="X46" s="442">
        <v>0</v>
      </c>
      <c r="Y46" s="214">
        <v>36.672236300000002</v>
      </c>
      <c r="Z46" s="214">
        <v>182.57498917000001</v>
      </c>
      <c r="AA46" s="214">
        <v>0</v>
      </c>
      <c r="AB46" s="384">
        <v>219.24722547000002</v>
      </c>
      <c r="AC46" s="444"/>
      <c r="AD46" s="507"/>
      <c r="AE46" s="507"/>
      <c r="AF46" s="161" t="s">
        <v>4</v>
      </c>
    </row>
    <row r="47" spans="1:32" ht="12" customHeight="1" x14ac:dyDescent="0.25">
      <c r="A47" s="122"/>
      <c r="B47" s="62"/>
      <c r="C47" s="564" t="s">
        <v>136</v>
      </c>
      <c r="D47" s="564"/>
      <c r="E47" s="203">
        <v>15964.035214110003</v>
      </c>
      <c r="F47" s="203">
        <v>-1457.7163880600001</v>
      </c>
      <c r="G47" s="203">
        <v>147976.61982646</v>
      </c>
      <c r="H47" s="203">
        <v>36298.048291500003</v>
      </c>
      <c r="I47" s="385">
        <v>198780.98694401002</v>
      </c>
      <c r="J47" s="203">
        <v>18866.457055589999</v>
      </c>
      <c r="K47" s="203">
        <v>-1788.0522015300003</v>
      </c>
      <c r="L47" s="203"/>
      <c r="M47" s="203"/>
      <c r="N47" s="215"/>
      <c r="O47" s="122"/>
      <c r="P47" s="122"/>
      <c r="Q47" s="122"/>
      <c r="R47" s="122"/>
      <c r="S47" s="203"/>
      <c r="T47" s="203"/>
      <c r="U47" s="203">
        <v>175440.62195350998</v>
      </c>
      <c r="V47" s="203">
        <v>40111.996785420015</v>
      </c>
      <c r="W47" s="385">
        <v>232631.02359299001</v>
      </c>
      <c r="X47" s="203">
        <v>473.82824865999982</v>
      </c>
      <c r="Y47" s="203">
        <v>18467.550716320002</v>
      </c>
      <c r="Z47" s="203">
        <v>213673.09095751005</v>
      </c>
      <c r="AA47" s="203">
        <v>41530.74774518999</v>
      </c>
      <c r="AB47" s="385">
        <v>274145.21766768006</v>
      </c>
      <c r="AC47" s="122"/>
      <c r="AD47" s="507"/>
      <c r="AE47" s="570" t="s">
        <v>86</v>
      </c>
      <c r="AF47" s="570"/>
    </row>
    <row r="48" spans="1:32" ht="12" customHeight="1" x14ac:dyDescent="0.25">
      <c r="A48" s="122"/>
      <c r="B48" s="62"/>
      <c r="C48" s="62"/>
      <c r="D48" s="58" t="s">
        <v>19</v>
      </c>
      <c r="E48" s="214">
        <v>5516.4479978100026</v>
      </c>
      <c r="F48" s="214">
        <v>605.97548688999996</v>
      </c>
      <c r="G48" s="214">
        <v>77750.154976550039</v>
      </c>
      <c r="H48" s="214">
        <v>25834.10932040001</v>
      </c>
      <c r="I48" s="301">
        <v>109706.68778165005</v>
      </c>
      <c r="J48" s="214">
        <v>6407.4777157199978</v>
      </c>
      <c r="K48" s="214">
        <v>577.37690785000007</v>
      </c>
      <c r="L48" s="214"/>
      <c r="M48" s="214"/>
      <c r="N48" s="198"/>
      <c r="O48" s="122"/>
      <c r="P48" s="122"/>
      <c r="Q48" s="122"/>
      <c r="R48" s="122"/>
      <c r="S48" s="214"/>
      <c r="T48" s="214"/>
      <c r="U48" s="214">
        <v>91033.380392650011</v>
      </c>
      <c r="V48" s="214">
        <v>28790.030125510013</v>
      </c>
      <c r="W48" s="301">
        <v>126808.26514173002</v>
      </c>
      <c r="X48" s="214">
        <v>890.49913090000007</v>
      </c>
      <c r="Y48" s="214">
        <v>5632.6636292499979</v>
      </c>
      <c r="Z48" s="214">
        <v>118909.47417751001</v>
      </c>
      <c r="AA48" s="214">
        <v>28423.764900879993</v>
      </c>
      <c r="AB48" s="301">
        <v>153856.40183853998</v>
      </c>
      <c r="AC48" s="122"/>
      <c r="AD48" s="507"/>
      <c r="AE48" s="507"/>
      <c r="AF48" s="156" t="s">
        <v>19</v>
      </c>
    </row>
    <row r="49" spans="1:32" ht="12" customHeight="1" x14ac:dyDescent="0.25">
      <c r="A49" s="122"/>
      <c r="B49" s="62"/>
      <c r="C49" s="62"/>
      <c r="D49" s="58" t="s">
        <v>78</v>
      </c>
      <c r="E49" s="214">
        <v>3499.7729019600001</v>
      </c>
      <c r="F49" s="214">
        <v>-291.53795187999975</v>
      </c>
      <c r="G49" s="214">
        <v>43284.442927989992</v>
      </c>
      <c r="H49" s="214">
        <v>5648.2145366999966</v>
      </c>
      <c r="I49" s="301">
        <v>52140.892414769987</v>
      </c>
      <c r="J49" s="214">
        <v>5389.83717755</v>
      </c>
      <c r="K49" s="214">
        <v>-584.66033785000036</v>
      </c>
      <c r="L49" s="214"/>
      <c r="M49" s="214"/>
      <c r="N49" s="198"/>
      <c r="O49" s="122"/>
      <c r="P49" s="122"/>
      <c r="Q49" s="122"/>
      <c r="R49" s="122"/>
      <c r="S49" s="214"/>
      <c r="T49" s="214"/>
      <c r="U49" s="214">
        <v>51942.245643399961</v>
      </c>
      <c r="V49" s="214">
        <v>5372.8731587700013</v>
      </c>
      <c r="W49" s="301">
        <v>62120.295641869961</v>
      </c>
      <c r="X49" s="214">
        <v>-227.90449367000008</v>
      </c>
      <c r="Y49" s="214">
        <v>5993.6311530400008</v>
      </c>
      <c r="Z49" s="214">
        <v>58201.959566350029</v>
      </c>
      <c r="AA49" s="214">
        <v>6606.3028924999999</v>
      </c>
      <c r="AB49" s="301">
        <v>70573.989118220023</v>
      </c>
      <c r="AC49" s="122"/>
      <c r="AD49" s="507"/>
      <c r="AE49" s="507"/>
      <c r="AF49" s="156" t="s">
        <v>78</v>
      </c>
    </row>
    <row r="50" spans="1:32" ht="12" customHeight="1" x14ac:dyDescent="0.25">
      <c r="A50" s="122"/>
      <c r="B50" s="62"/>
      <c r="C50" s="62"/>
      <c r="D50" s="58" t="s">
        <v>21</v>
      </c>
      <c r="E50" s="214">
        <v>3536.5035288199988</v>
      </c>
      <c r="F50" s="214">
        <v>150.24580961999996</v>
      </c>
      <c r="G50" s="214">
        <v>8440.542518530001</v>
      </c>
      <c r="H50" s="214">
        <v>153.90562403000001</v>
      </c>
      <c r="I50" s="301">
        <v>12281.197480999999</v>
      </c>
      <c r="J50" s="214">
        <v>3432.53928795</v>
      </c>
      <c r="K50" s="214">
        <v>131.12062720000006</v>
      </c>
      <c r="L50" s="214"/>
      <c r="M50" s="214"/>
      <c r="N50" s="198"/>
      <c r="O50" s="122"/>
      <c r="P50" s="122"/>
      <c r="Q50" s="122"/>
      <c r="R50" s="122"/>
      <c r="S50" s="214"/>
      <c r="T50" s="214"/>
      <c r="U50" s="214">
        <v>10464.428669029998</v>
      </c>
      <c r="V50" s="214">
        <v>168.72724521999996</v>
      </c>
      <c r="W50" s="301">
        <v>14196.815829399997</v>
      </c>
      <c r="X50" s="214">
        <v>96.349676609999975</v>
      </c>
      <c r="Y50" s="214">
        <v>2810.2259698299999</v>
      </c>
      <c r="Z50" s="214">
        <v>12424.746216269998</v>
      </c>
      <c r="AA50" s="214">
        <v>163.47871330999999</v>
      </c>
      <c r="AB50" s="301">
        <v>15494.800576019998</v>
      </c>
      <c r="AC50" s="122"/>
      <c r="AD50" s="507"/>
      <c r="AE50" s="507"/>
      <c r="AF50" s="156" t="s">
        <v>21</v>
      </c>
    </row>
    <row r="51" spans="1:32" ht="12" customHeight="1" x14ac:dyDescent="0.25">
      <c r="A51" s="122"/>
      <c r="B51" s="62"/>
      <c r="C51" s="62"/>
      <c r="D51" s="62" t="s">
        <v>77</v>
      </c>
      <c r="E51" s="214">
        <v>2603.8705675899996</v>
      </c>
      <c r="F51" s="214">
        <v>-1147.2033735100001</v>
      </c>
      <c r="G51" s="214">
        <v>6454.4139283500026</v>
      </c>
      <c r="H51" s="214">
        <v>4230.4920698300002</v>
      </c>
      <c r="I51" s="301">
        <v>12141.573192260003</v>
      </c>
      <c r="J51" s="214">
        <v>2711.3459094400005</v>
      </c>
      <c r="K51" s="214">
        <v>-607.80092234999995</v>
      </c>
      <c r="L51" s="214"/>
      <c r="M51" s="214"/>
      <c r="N51" s="198"/>
      <c r="O51" s="122"/>
      <c r="P51" s="122"/>
      <c r="Q51" s="122"/>
      <c r="R51" s="122"/>
      <c r="S51" s="214"/>
      <c r="T51" s="214"/>
      <c r="U51" s="214">
        <v>7397.7460413100025</v>
      </c>
      <c r="V51" s="214">
        <v>5255.2863071799993</v>
      </c>
      <c r="W51" s="301">
        <v>14756.577335580001</v>
      </c>
      <c r="X51" s="214">
        <v>122.77711739999998</v>
      </c>
      <c r="Y51" s="214">
        <v>2968.2096181500001</v>
      </c>
      <c r="Z51" s="214">
        <v>8970.6406996400001</v>
      </c>
      <c r="AA51" s="214">
        <v>5851.4145891400003</v>
      </c>
      <c r="AB51" s="301">
        <v>17913.04202433</v>
      </c>
      <c r="AC51" s="122"/>
      <c r="AD51" s="507"/>
      <c r="AE51" s="507"/>
      <c r="AF51" s="507" t="s">
        <v>77</v>
      </c>
    </row>
    <row r="52" spans="1:32" ht="12" customHeight="1" x14ac:dyDescent="0.25">
      <c r="A52" s="122"/>
      <c r="B52" s="62"/>
      <c r="C52" s="62"/>
      <c r="D52" s="58" t="s">
        <v>22</v>
      </c>
      <c r="E52" s="198">
        <v>397.19056525999997</v>
      </c>
      <c r="F52" s="198">
        <v>-79.451538779999964</v>
      </c>
      <c r="G52" s="198">
        <v>3841.9028332299986</v>
      </c>
      <c r="H52" s="198">
        <v>0</v>
      </c>
      <c r="I52" s="301">
        <v>4159.6418597099982</v>
      </c>
      <c r="J52" s="198">
        <v>528.67217166</v>
      </c>
      <c r="K52" s="198">
        <v>-54.590708179999979</v>
      </c>
      <c r="L52" s="198"/>
      <c r="M52" s="198"/>
      <c r="N52" s="198"/>
      <c r="O52" s="122"/>
      <c r="P52" s="122"/>
      <c r="Q52" s="122"/>
      <c r="R52" s="122"/>
      <c r="S52" s="198"/>
      <c r="T52" s="198"/>
      <c r="U52" s="198">
        <v>5607.2544614000017</v>
      </c>
      <c r="V52" s="198">
        <v>0</v>
      </c>
      <c r="W52" s="301">
        <v>6081.3359248800016</v>
      </c>
      <c r="X52" s="198">
        <v>-83.922939389999968</v>
      </c>
      <c r="Y52" s="198">
        <v>636.1075716900001</v>
      </c>
      <c r="Z52" s="198">
        <v>4540.772934990001</v>
      </c>
      <c r="AA52" s="198">
        <v>0</v>
      </c>
      <c r="AB52" s="301">
        <v>5092.957567290001</v>
      </c>
      <c r="AC52" s="122"/>
      <c r="AD52" s="507"/>
      <c r="AE52" s="507"/>
      <c r="AF52" s="160" t="s">
        <v>22</v>
      </c>
    </row>
    <row r="53" spans="1:32" ht="12" customHeight="1" x14ac:dyDescent="0.25">
      <c r="A53" s="122"/>
      <c r="B53" s="62"/>
      <c r="C53" s="62"/>
      <c r="D53" s="58" t="s">
        <v>24</v>
      </c>
      <c r="E53" s="198">
        <v>0.32039963999999999</v>
      </c>
      <c r="F53" s="198">
        <v>-783.48439774000019</v>
      </c>
      <c r="G53" s="198">
        <v>361.57218354999992</v>
      </c>
      <c r="H53" s="214">
        <v>-183.46017429999998</v>
      </c>
      <c r="I53" s="384">
        <v>-605.05198885000027</v>
      </c>
      <c r="J53" s="198">
        <v>0.28379735999999978</v>
      </c>
      <c r="K53" s="198">
        <v>-900.55312061999996</v>
      </c>
      <c r="L53" s="198"/>
      <c r="M53" s="198"/>
      <c r="N53" s="214"/>
      <c r="O53" s="122"/>
      <c r="P53" s="122"/>
      <c r="Q53" s="122"/>
      <c r="R53" s="122"/>
      <c r="S53" s="198"/>
      <c r="T53" s="214"/>
      <c r="U53" s="214">
        <v>385.90946812999994</v>
      </c>
      <c r="V53" s="214">
        <v>-22.365427149999981</v>
      </c>
      <c r="W53" s="384">
        <v>-536.72528227999999</v>
      </c>
      <c r="X53" s="198">
        <v>-36.193527159999995</v>
      </c>
      <c r="Y53" s="198">
        <v>7.3846950000000078E-2</v>
      </c>
      <c r="Z53" s="198">
        <v>448.91413060999997</v>
      </c>
      <c r="AA53" s="214">
        <v>-22.042822120000015</v>
      </c>
      <c r="AB53" s="384">
        <v>390.75162827999992</v>
      </c>
      <c r="AC53" s="122"/>
      <c r="AD53" s="507"/>
      <c r="AE53" s="507"/>
      <c r="AF53" s="156" t="s">
        <v>24</v>
      </c>
    </row>
    <row r="54" spans="1:32" ht="12" customHeight="1" x14ac:dyDescent="0.25">
      <c r="A54" s="342"/>
      <c r="B54" s="510"/>
      <c r="C54" s="510"/>
      <c r="D54" s="321" t="s">
        <v>132</v>
      </c>
      <c r="E54" s="445">
        <v>409.92925303000004</v>
      </c>
      <c r="F54" s="445">
        <v>87.739577339999983</v>
      </c>
      <c r="G54" s="445">
        <v>7843.5904582599987</v>
      </c>
      <c r="H54" s="445">
        <v>614.78691483999989</v>
      </c>
      <c r="I54" s="446">
        <v>8956.0462034699995</v>
      </c>
      <c r="J54" s="445">
        <v>396.30099590999998</v>
      </c>
      <c r="K54" s="445">
        <v>-348.94464758000004</v>
      </c>
      <c r="L54" s="445"/>
      <c r="M54" s="445"/>
      <c r="N54" s="445"/>
      <c r="O54" s="511"/>
      <c r="P54" s="122"/>
      <c r="Q54" s="122"/>
      <c r="R54" s="511"/>
      <c r="S54" s="445"/>
      <c r="T54" s="445"/>
      <c r="U54" s="445">
        <v>8609.6572775899986</v>
      </c>
      <c r="V54" s="445">
        <v>547.44537588999992</v>
      </c>
      <c r="W54" s="446">
        <v>9204.4590018099989</v>
      </c>
      <c r="X54" s="445">
        <v>-287.77671603000005</v>
      </c>
      <c r="Y54" s="445">
        <v>426.63892741000006</v>
      </c>
      <c r="Z54" s="445">
        <v>10176.583232139999</v>
      </c>
      <c r="AA54" s="445">
        <v>507.82947148</v>
      </c>
      <c r="AB54" s="446">
        <v>10823.274914999998</v>
      </c>
      <c r="AC54" s="342"/>
      <c r="AD54" s="512"/>
      <c r="AE54" s="512"/>
      <c r="AF54" s="372" t="s">
        <v>4</v>
      </c>
    </row>
    <row r="55" spans="1:32" ht="12" customHeight="1" x14ac:dyDescent="0.25">
      <c r="A55" s="122"/>
      <c r="B55" s="513"/>
      <c r="C55" s="155" t="s">
        <v>25</v>
      </c>
      <c r="D55" s="513"/>
      <c r="E55" s="447">
        <v>15964.035214110003</v>
      </c>
      <c r="F55" s="447">
        <v>-1457.7163880600001</v>
      </c>
      <c r="G55" s="447">
        <v>147976.61982646</v>
      </c>
      <c r="H55" s="447">
        <v>36298.048291500003</v>
      </c>
      <c r="I55" s="448">
        <v>198780.98694401002</v>
      </c>
      <c r="J55" s="447">
        <v>18866.457055589999</v>
      </c>
      <c r="K55" s="447">
        <v>-1788.0522015300003</v>
      </c>
      <c r="L55" s="447"/>
      <c r="M55" s="447"/>
      <c r="N55" s="447"/>
      <c r="O55" s="122"/>
      <c r="P55" s="122"/>
      <c r="Q55" s="122"/>
      <c r="R55" s="122"/>
      <c r="S55" s="447"/>
      <c r="T55" s="447"/>
      <c r="U55" s="447">
        <v>175440.62195350998</v>
      </c>
      <c r="V55" s="447">
        <v>40111.996785420015</v>
      </c>
      <c r="W55" s="448">
        <v>232631.02359299001</v>
      </c>
      <c r="X55" s="447">
        <v>473.82824865999982</v>
      </c>
      <c r="Y55" s="447">
        <v>18467.550716320002</v>
      </c>
      <c r="Z55" s="447">
        <v>213673.09095751005</v>
      </c>
      <c r="AA55" s="447">
        <v>41530.74774518999</v>
      </c>
      <c r="AB55" s="448">
        <v>274145.21766768006</v>
      </c>
      <c r="AC55" s="122"/>
      <c r="AD55" s="513"/>
      <c r="AE55" s="155" t="s">
        <v>25</v>
      </c>
      <c r="AF55" s="513"/>
    </row>
    <row r="56" spans="1:32" ht="12" customHeight="1" x14ac:dyDescent="0.25">
      <c r="A56" s="341"/>
      <c r="B56" s="562" t="s">
        <v>26</v>
      </c>
      <c r="C56" s="562"/>
      <c r="D56" s="562"/>
      <c r="E56" s="336">
        <v>1484.2801150800001</v>
      </c>
      <c r="F56" s="336">
        <v>-13573.4565418</v>
      </c>
      <c r="G56" s="336">
        <v>23956.188773549988</v>
      </c>
      <c r="H56" s="336">
        <v>5836.9512306500001</v>
      </c>
      <c r="I56" s="336">
        <v>17703.96357747999</v>
      </c>
      <c r="J56" s="336">
        <v>1570.7475820999998</v>
      </c>
      <c r="K56" s="336">
        <v>-15319.752678969999</v>
      </c>
      <c r="L56" s="336"/>
      <c r="M56" s="336"/>
      <c r="N56" s="336"/>
      <c r="O56" s="396"/>
      <c r="P56" s="39"/>
      <c r="Q56" s="39"/>
      <c r="R56" s="396"/>
      <c r="S56" s="336"/>
      <c r="T56" s="336"/>
      <c r="U56" s="336">
        <v>25206.691002740001</v>
      </c>
      <c r="V56" s="336">
        <v>6553.5343638300001</v>
      </c>
      <c r="W56" s="336">
        <v>18011.220269700003</v>
      </c>
      <c r="X56" s="336">
        <v>-15347.696298609997</v>
      </c>
      <c r="Y56" s="336">
        <v>1498.6267005</v>
      </c>
      <c r="Z56" s="336">
        <v>23247.046297840003</v>
      </c>
      <c r="AA56" s="336">
        <v>7001.1148256500001</v>
      </c>
      <c r="AB56" s="336">
        <v>16399.091525380005</v>
      </c>
      <c r="AC56" s="341"/>
      <c r="AD56" s="568" t="s">
        <v>26</v>
      </c>
      <c r="AE56" s="568"/>
      <c r="AF56" s="568"/>
    </row>
    <row r="57" spans="1:32" ht="12" customHeight="1" x14ac:dyDescent="0.25">
      <c r="A57" s="64"/>
      <c r="B57" s="62"/>
      <c r="C57" s="62"/>
      <c r="D57" s="58" t="s">
        <v>79</v>
      </c>
      <c r="E57" s="198">
        <v>266.99462303999996</v>
      </c>
      <c r="F57" s="198">
        <v>0</v>
      </c>
      <c r="G57" s="198">
        <v>51.926084350000004</v>
      </c>
      <c r="H57" s="198">
        <v>4346.5939852000001</v>
      </c>
      <c r="I57" s="514">
        <v>4665.5146925899999</v>
      </c>
      <c r="J57" s="198">
        <v>287.35867670000005</v>
      </c>
      <c r="K57" s="198">
        <v>0</v>
      </c>
      <c r="L57" s="198"/>
      <c r="M57" s="198"/>
      <c r="N57" s="207"/>
      <c r="O57" s="44"/>
      <c r="P57" s="122"/>
      <c r="Q57" s="122"/>
      <c r="R57" s="122"/>
      <c r="S57" s="198"/>
      <c r="T57" s="198"/>
      <c r="U57" s="198">
        <v>52.24867497000001</v>
      </c>
      <c r="V57" s="198">
        <v>4845.22751186</v>
      </c>
      <c r="W57" s="514">
        <v>5184.8348635299999</v>
      </c>
      <c r="X57" s="198">
        <v>0</v>
      </c>
      <c r="Y57" s="198">
        <v>314.85060404000001</v>
      </c>
      <c r="Z57" s="198">
        <v>64.141883740000011</v>
      </c>
      <c r="AA57" s="198">
        <v>4472.4670120199999</v>
      </c>
      <c r="AB57" s="514">
        <v>4851.4594998000002</v>
      </c>
      <c r="AC57" s="125"/>
      <c r="AD57" s="507"/>
      <c r="AE57" s="507"/>
      <c r="AF57" s="161" t="s">
        <v>79</v>
      </c>
    </row>
    <row r="58" spans="1:32" ht="12" customHeight="1" x14ac:dyDescent="0.25">
      <c r="A58" s="122"/>
      <c r="B58" s="62"/>
      <c r="C58" s="62"/>
      <c r="D58" s="58" t="s">
        <v>38</v>
      </c>
      <c r="E58" s="207">
        <v>1023.2399505400001</v>
      </c>
      <c r="F58" s="207">
        <v>-13883.906420490001</v>
      </c>
      <c r="G58" s="207">
        <v>14310.242412049989</v>
      </c>
      <c r="H58" s="207">
        <v>1490.3572454499999</v>
      </c>
      <c r="I58" s="514">
        <v>2939.9331875499893</v>
      </c>
      <c r="J58" s="207">
        <v>1076.1116465499997</v>
      </c>
      <c r="K58" s="207">
        <v>-15647.051900379998</v>
      </c>
      <c r="L58" s="207"/>
      <c r="M58" s="207"/>
      <c r="N58" s="207"/>
      <c r="O58" s="122"/>
      <c r="P58" s="122"/>
      <c r="Q58" s="122"/>
      <c r="R58" s="122"/>
      <c r="S58" s="207"/>
      <c r="T58" s="207"/>
      <c r="U58" s="207">
        <v>15075.726404930001</v>
      </c>
      <c r="V58" s="207">
        <v>1708.3068519699996</v>
      </c>
      <c r="W58" s="514">
        <v>2213.0930030700024</v>
      </c>
      <c r="X58" s="207">
        <v>-15690.050965059998</v>
      </c>
      <c r="Y58" s="207">
        <v>966.46645237999985</v>
      </c>
      <c r="Z58" s="207">
        <v>17699.957216070001</v>
      </c>
      <c r="AA58" s="207">
        <v>2528.6478136300002</v>
      </c>
      <c r="AB58" s="514">
        <v>5505.0205170200034</v>
      </c>
      <c r="AC58" s="122"/>
      <c r="AD58" s="507"/>
      <c r="AE58" s="507"/>
      <c r="AF58" s="161" t="s">
        <v>38</v>
      </c>
    </row>
    <row r="59" spans="1:32" ht="12" customHeight="1" x14ac:dyDescent="0.25">
      <c r="A59" s="122"/>
      <c r="B59" s="69"/>
      <c r="C59" s="69"/>
      <c r="D59" s="58" t="s">
        <v>27</v>
      </c>
      <c r="E59" s="198">
        <v>5.2235860900000004</v>
      </c>
      <c r="F59" s="198">
        <v>0</v>
      </c>
      <c r="G59" s="198">
        <v>991.36032163000004</v>
      </c>
      <c r="H59" s="198">
        <v>0</v>
      </c>
      <c r="I59" s="301">
        <v>996.58390772000007</v>
      </c>
      <c r="J59" s="198">
        <v>1.7669381199999998</v>
      </c>
      <c r="K59" s="198">
        <v>0</v>
      </c>
      <c r="L59" s="198"/>
      <c r="M59" s="198"/>
      <c r="N59" s="198"/>
      <c r="O59" s="122"/>
      <c r="P59" s="122"/>
      <c r="Q59" s="122"/>
      <c r="R59" s="122"/>
      <c r="S59" s="198"/>
      <c r="T59" s="198"/>
      <c r="U59" s="198">
        <v>1008.8288992799999</v>
      </c>
      <c r="V59" s="198">
        <v>0</v>
      </c>
      <c r="W59" s="301">
        <v>1010.5958373999998</v>
      </c>
      <c r="X59" s="198">
        <v>0</v>
      </c>
      <c r="Y59" s="198">
        <v>2.8108751199999995</v>
      </c>
      <c r="Z59" s="198">
        <v>1118.29638632</v>
      </c>
      <c r="AA59" s="198">
        <v>0</v>
      </c>
      <c r="AB59" s="301">
        <v>1121.10726144</v>
      </c>
      <c r="AC59" s="122"/>
      <c r="AD59" s="173"/>
      <c r="AE59" s="173"/>
      <c r="AF59" s="161" t="s">
        <v>27</v>
      </c>
    </row>
    <row r="60" spans="1:32" ht="12" customHeight="1" x14ac:dyDescent="0.25">
      <c r="A60" s="64"/>
      <c r="B60" s="69"/>
      <c r="C60" s="69"/>
      <c r="D60" s="57" t="s">
        <v>132</v>
      </c>
      <c r="E60" s="198">
        <v>188.82195540999999</v>
      </c>
      <c r="F60" s="198">
        <v>310.44987868999999</v>
      </c>
      <c r="G60" s="198">
        <v>8602.6599555199991</v>
      </c>
      <c r="H60" s="207">
        <v>0</v>
      </c>
      <c r="I60" s="301">
        <v>9101.9317896199991</v>
      </c>
      <c r="J60" s="198">
        <v>205.51032072999999</v>
      </c>
      <c r="K60" s="198">
        <v>327.29922141000003</v>
      </c>
      <c r="L60" s="198"/>
      <c r="M60" s="198"/>
      <c r="N60" s="198"/>
      <c r="O60" s="39"/>
      <c r="P60" s="39"/>
      <c r="Q60" s="39"/>
      <c r="R60" s="39"/>
      <c r="S60" s="198"/>
      <c r="T60" s="207"/>
      <c r="U60" s="207">
        <v>9069.8870235599989</v>
      </c>
      <c r="V60" s="207">
        <v>0</v>
      </c>
      <c r="W60" s="301">
        <v>9602.6965656999982</v>
      </c>
      <c r="X60" s="198">
        <v>342.35466645000002</v>
      </c>
      <c r="Y60" s="198">
        <v>214.49876896000004</v>
      </c>
      <c r="Z60" s="198">
        <v>4364.6508117100011</v>
      </c>
      <c r="AA60" s="207">
        <v>0</v>
      </c>
      <c r="AB60" s="301">
        <v>4921.5042471200013</v>
      </c>
      <c r="AC60" s="64"/>
      <c r="AD60" s="173"/>
      <c r="AE60" s="173"/>
      <c r="AF60" s="161" t="s">
        <v>4</v>
      </c>
    </row>
    <row r="61" spans="1:32" ht="12" customHeight="1" x14ac:dyDescent="0.25">
      <c r="A61" s="341"/>
      <c r="B61" s="562" t="s">
        <v>137</v>
      </c>
      <c r="C61" s="562"/>
      <c r="D61" s="562"/>
      <c r="E61" s="336">
        <v>0</v>
      </c>
      <c r="F61" s="336">
        <v>0</v>
      </c>
      <c r="G61" s="336">
        <v>3.1218890299999993</v>
      </c>
      <c r="H61" s="336">
        <v>0</v>
      </c>
      <c r="I61" s="336">
        <v>3.1218890299999993</v>
      </c>
      <c r="J61" s="336">
        <v>0</v>
      </c>
      <c r="K61" s="336">
        <v>0</v>
      </c>
      <c r="L61" s="336"/>
      <c r="M61" s="336"/>
      <c r="N61" s="336"/>
      <c r="O61" s="396"/>
      <c r="P61" s="432"/>
      <c r="Q61" s="432"/>
      <c r="R61" s="396"/>
      <c r="S61" s="336"/>
      <c r="T61" s="336"/>
      <c r="U61" s="336">
        <v>0</v>
      </c>
      <c r="V61" s="336">
        <v>0</v>
      </c>
      <c r="W61" s="336">
        <v>0</v>
      </c>
      <c r="X61" s="336">
        <v>0</v>
      </c>
      <c r="Y61" s="336">
        <v>0</v>
      </c>
      <c r="Z61" s="336">
        <v>0</v>
      </c>
      <c r="AA61" s="336">
        <v>0</v>
      </c>
      <c r="AB61" s="336">
        <v>0</v>
      </c>
      <c r="AC61" s="341"/>
      <c r="AD61" s="568" t="s">
        <v>28</v>
      </c>
      <c r="AE61" s="568"/>
      <c r="AF61" s="568"/>
    </row>
    <row r="62" spans="1:32" ht="9.75" customHeight="1" x14ac:dyDescent="0.25">
      <c r="A62" s="122"/>
      <c r="B62" s="70"/>
      <c r="C62" s="70"/>
      <c r="D62" s="71"/>
      <c r="E62" s="206"/>
      <c r="F62" s="206"/>
      <c r="G62" s="206"/>
      <c r="H62" s="206"/>
      <c r="I62" s="339"/>
      <c r="J62" s="206"/>
      <c r="K62" s="206"/>
      <c r="L62" s="206"/>
      <c r="M62" s="206"/>
      <c r="N62" s="206"/>
      <c r="O62" s="122"/>
      <c r="P62" s="122"/>
      <c r="Q62" s="122"/>
      <c r="R62" s="122"/>
      <c r="S62" s="206"/>
      <c r="T62" s="206"/>
      <c r="U62" s="206"/>
      <c r="V62" s="206"/>
      <c r="W62" s="339"/>
      <c r="X62" s="206"/>
      <c r="Y62" s="206"/>
      <c r="Z62" s="206"/>
      <c r="AA62" s="206"/>
      <c r="AB62" s="339"/>
      <c r="AC62" s="122"/>
      <c r="AD62" s="174"/>
      <c r="AE62" s="174"/>
      <c r="AF62" s="175"/>
    </row>
    <row r="63" spans="1:32" ht="15" customHeight="1" x14ac:dyDescent="0.25">
      <c r="A63" s="242"/>
      <c r="B63" s="531" t="s">
        <v>80</v>
      </c>
      <c r="C63" s="531"/>
      <c r="D63" s="531"/>
      <c r="E63" s="241">
        <v>53408.199504439996</v>
      </c>
      <c r="F63" s="241">
        <v>65241.174951949994</v>
      </c>
      <c r="G63" s="241">
        <v>373521.38514621998</v>
      </c>
      <c r="H63" s="241">
        <v>54371.852362099999</v>
      </c>
      <c r="I63" s="241">
        <v>546542.61196471006</v>
      </c>
      <c r="J63" s="241">
        <v>59446.244127700003</v>
      </c>
      <c r="K63" s="241">
        <v>75958.792337439998</v>
      </c>
      <c r="L63" s="241"/>
      <c r="M63" s="241"/>
      <c r="N63" s="241"/>
      <c r="O63" s="242"/>
      <c r="P63" s="63"/>
      <c r="Q63" s="63"/>
      <c r="R63" s="242"/>
      <c r="S63" s="241"/>
      <c r="T63" s="241"/>
      <c r="U63" s="241">
        <v>411332.57070430997</v>
      </c>
      <c r="V63" s="241">
        <v>60042.615198300024</v>
      </c>
      <c r="W63" s="241">
        <v>606780.22236775002</v>
      </c>
      <c r="X63" s="241">
        <v>80484.825578520002</v>
      </c>
      <c r="Y63" s="241">
        <v>36008.008452680006</v>
      </c>
      <c r="Z63" s="241">
        <v>459560.2270023601</v>
      </c>
      <c r="AA63" s="241">
        <v>62795.721184499998</v>
      </c>
      <c r="AB63" s="241">
        <v>638848.78221805999</v>
      </c>
      <c r="AC63" s="242"/>
      <c r="AD63" s="532" t="s">
        <v>30</v>
      </c>
      <c r="AE63" s="532"/>
      <c r="AF63" s="532"/>
    </row>
    <row r="64" spans="1:32" ht="14.45" customHeight="1" x14ac:dyDescent="0.25">
      <c r="A64" s="566" t="s">
        <v>138</v>
      </c>
      <c r="B64" s="566"/>
      <c r="C64" s="566"/>
      <c r="D64" s="566"/>
      <c r="E64" s="566"/>
      <c r="F64" s="566"/>
      <c r="G64" s="566"/>
      <c r="H64" s="449"/>
      <c r="I64" s="450"/>
      <c r="J64" s="450"/>
      <c r="K64" s="450"/>
      <c r="L64" s="450"/>
      <c r="M64" s="450"/>
      <c r="N64" s="450"/>
      <c r="O64" s="450"/>
      <c r="P64" s="450"/>
      <c r="Q64" s="451"/>
      <c r="R64" s="575" t="s">
        <v>139</v>
      </c>
      <c r="S64" s="575"/>
      <c r="T64" s="575"/>
      <c r="U64" s="575"/>
      <c r="V64" s="575"/>
      <c r="W64" s="575"/>
      <c r="X64" s="575"/>
      <c r="Y64" s="575"/>
      <c r="Z64" s="431"/>
      <c r="AA64" s="452"/>
      <c r="AB64" s="452"/>
      <c r="AC64" s="452"/>
      <c r="AD64" s="452"/>
      <c r="AE64" s="452"/>
      <c r="AF64" s="452"/>
    </row>
  </sheetData>
  <mergeCells count="40">
    <mergeCell ref="A1:O1"/>
    <mergeCell ref="R1:AF1"/>
    <mergeCell ref="A2:D2"/>
    <mergeCell ref="E2:I2"/>
    <mergeCell ref="X2:AB2"/>
    <mergeCell ref="AC2:AF2"/>
    <mergeCell ref="J2:K2"/>
    <mergeCell ref="U2:W2"/>
    <mergeCell ref="B6:D6"/>
    <mergeCell ref="AD6:AF6"/>
    <mergeCell ref="C7:D7"/>
    <mergeCell ref="AE7:AF7"/>
    <mergeCell ref="C14:D14"/>
    <mergeCell ref="AE14:AF14"/>
    <mergeCell ref="B18:D18"/>
    <mergeCell ref="AD18:AF18"/>
    <mergeCell ref="B23:D23"/>
    <mergeCell ref="AD23:AF23"/>
    <mergeCell ref="C24:D24"/>
    <mergeCell ref="AE24:AF24"/>
    <mergeCell ref="C27:D27"/>
    <mergeCell ref="AE27:AF27"/>
    <mergeCell ref="B32:D32"/>
    <mergeCell ref="AD32:AF32"/>
    <mergeCell ref="C33:D33"/>
    <mergeCell ref="AE33:AF33"/>
    <mergeCell ref="C37:D37"/>
    <mergeCell ref="AE37:AF37"/>
    <mergeCell ref="C40:D40"/>
    <mergeCell ref="AE40:AF40"/>
    <mergeCell ref="C47:D47"/>
    <mergeCell ref="AE47:AF47"/>
    <mergeCell ref="A64:G64"/>
    <mergeCell ref="R64:Y64"/>
    <mergeCell ref="B56:D56"/>
    <mergeCell ref="AD56:AF56"/>
    <mergeCell ref="B61:D61"/>
    <mergeCell ref="AD61:AF61"/>
    <mergeCell ref="B63:D63"/>
    <mergeCell ref="AD63:AF63"/>
  </mergeCells>
  <pageMargins left="0.31496062992125984" right="0.31496062992125984" top="0.31496062992125984" bottom="0" header="0.31496062992125984" footer="0.31496062992125984"/>
  <pageSetup paperSize="9" scale="61" orientation="portrait" r:id="rId1"/>
  <colBreaks count="1" manualBreakCount="1">
    <brk id="16" max="61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BBED98-2884-468C-8FA2-35B69EE3D610}">
  <sheetPr>
    <tabColor rgb="FF92D050"/>
  </sheetPr>
  <dimension ref="A1:X17"/>
  <sheetViews>
    <sheetView topLeftCell="A9" zoomScaleNormal="100" zoomScaleSheetLayoutView="100" workbookViewId="0">
      <selection activeCell="V17" sqref="V17:X17"/>
    </sheetView>
  </sheetViews>
  <sheetFormatPr defaultColWidth="9.140625" defaultRowHeight="15" x14ac:dyDescent="0.25"/>
  <cols>
    <col min="1" max="1" width="1.5703125" customWidth="1"/>
    <col min="2" max="2" width="2.7109375" customWidth="1"/>
    <col min="3" max="3" width="4.42578125" customWidth="1"/>
    <col min="4" max="4" width="24.7109375" customWidth="1"/>
    <col min="5" max="5" width="18.7109375" customWidth="1"/>
    <col min="6" max="7" width="10.7109375" customWidth="1"/>
    <col min="8" max="8" width="18.7109375" customWidth="1"/>
    <col min="9" max="10" width="10.7109375" customWidth="1"/>
    <col min="11" max="11" width="3.42578125" customWidth="1"/>
    <col min="12" max="13" width="1.7109375" customWidth="1"/>
    <col min="14" max="14" width="1.42578125" customWidth="1"/>
    <col min="15" max="15" width="18.7109375" customWidth="1"/>
    <col min="16" max="17" width="10.7109375" customWidth="1"/>
    <col min="18" max="18" width="18.7109375" customWidth="1"/>
    <col min="19" max="20" width="10.7109375" customWidth="1"/>
    <col min="21" max="21" width="1.7109375" customWidth="1"/>
    <col min="22" max="22" width="2.7109375" customWidth="1"/>
    <col min="23" max="23" width="4.42578125" customWidth="1"/>
    <col min="24" max="24" width="24.7109375" customWidth="1"/>
    <col min="25" max="25" width="9.140625" customWidth="1"/>
  </cols>
  <sheetData>
    <row r="1" spans="1:24" ht="24" customHeight="1" x14ac:dyDescent="0.25">
      <c r="A1" s="573" t="s">
        <v>147</v>
      </c>
      <c r="B1" s="573"/>
      <c r="C1" s="573"/>
      <c r="D1" s="573"/>
      <c r="E1" s="573"/>
      <c r="F1" s="573"/>
      <c r="G1" s="573"/>
      <c r="H1" s="573"/>
      <c r="I1" s="573"/>
      <c r="J1" s="573"/>
      <c r="K1" s="573"/>
      <c r="L1" s="183"/>
      <c r="M1" s="183"/>
      <c r="N1" s="574" t="s">
        <v>148</v>
      </c>
      <c r="O1" s="574"/>
      <c r="P1" s="574"/>
      <c r="Q1" s="574"/>
      <c r="R1" s="574"/>
      <c r="S1" s="574"/>
      <c r="T1" s="574"/>
      <c r="U1" s="574"/>
      <c r="V1" s="574"/>
      <c r="W1" s="574"/>
      <c r="X1" s="574"/>
    </row>
    <row r="2" spans="1:24" ht="20.25" customHeight="1" x14ac:dyDescent="0.25">
      <c r="A2" s="528" t="s">
        <v>60</v>
      </c>
      <c r="B2" s="528"/>
      <c r="C2" s="528"/>
      <c r="D2" s="528"/>
      <c r="E2" s="528">
        <v>2016</v>
      </c>
      <c r="F2" s="528"/>
      <c r="G2" s="528"/>
      <c r="H2" s="528">
        <v>2017</v>
      </c>
      <c r="I2" s="528"/>
      <c r="J2" s="528"/>
      <c r="K2" s="239"/>
      <c r="L2" s="20"/>
      <c r="M2" s="20"/>
      <c r="N2" s="239"/>
      <c r="O2" s="528">
        <v>2018</v>
      </c>
      <c r="P2" s="528"/>
      <c r="Q2" s="528"/>
      <c r="R2" s="528">
        <v>2019</v>
      </c>
      <c r="S2" s="528"/>
      <c r="T2" s="528"/>
      <c r="U2" s="239"/>
      <c r="V2" s="529" t="s">
        <v>59</v>
      </c>
      <c r="W2" s="529"/>
      <c r="X2" s="529"/>
    </row>
    <row r="3" spans="1:24" ht="3" customHeight="1" x14ac:dyDescent="0.25">
      <c r="A3" s="79"/>
      <c r="B3" s="79"/>
      <c r="C3" s="79"/>
      <c r="D3" s="79"/>
      <c r="E3" s="79"/>
      <c r="F3" s="79"/>
      <c r="G3" s="79"/>
      <c r="H3" s="79"/>
      <c r="I3" s="79"/>
      <c r="J3" s="79"/>
      <c r="K3" s="20"/>
      <c r="L3" s="20"/>
      <c r="M3" s="20"/>
      <c r="N3" s="20"/>
      <c r="O3" s="79"/>
      <c r="P3" s="79"/>
      <c r="Q3" s="79"/>
      <c r="R3" s="79"/>
      <c r="S3" s="79"/>
      <c r="T3" s="79"/>
      <c r="U3" s="20"/>
      <c r="V3" s="139"/>
      <c r="W3" s="139"/>
      <c r="X3" s="139"/>
    </row>
    <row r="4" spans="1:24" ht="50.1" customHeight="1" thickBot="1" x14ac:dyDescent="0.3">
      <c r="A4" s="244"/>
      <c r="B4" s="244"/>
      <c r="C4" s="244"/>
      <c r="D4" s="244"/>
      <c r="E4" s="248" t="s">
        <v>115</v>
      </c>
      <c r="F4" s="248" t="s">
        <v>116</v>
      </c>
      <c r="G4" s="248" t="s">
        <v>110</v>
      </c>
      <c r="H4" s="248" t="s">
        <v>115</v>
      </c>
      <c r="I4" s="248" t="s">
        <v>116</v>
      </c>
      <c r="J4" s="248" t="s">
        <v>110</v>
      </c>
      <c r="K4" s="252"/>
      <c r="L4" s="80"/>
      <c r="M4" s="80"/>
      <c r="N4" s="252"/>
      <c r="O4" s="248" t="s">
        <v>115</v>
      </c>
      <c r="P4" s="248" t="s">
        <v>116</v>
      </c>
      <c r="Q4" s="248" t="s">
        <v>110</v>
      </c>
      <c r="R4" s="248" t="s">
        <v>115</v>
      </c>
      <c r="S4" s="248" t="s">
        <v>116</v>
      </c>
      <c r="T4" s="248" t="s">
        <v>110</v>
      </c>
      <c r="U4" s="252"/>
      <c r="V4" s="250"/>
      <c r="W4" s="250"/>
      <c r="X4" s="250"/>
    </row>
    <row r="5" spans="1:24" ht="9.75" customHeight="1" x14ac:dyDescent="0.25">
      <c r="A5" s="153"/>
      <c r="B5" s="153"/>
      <c r="C5" s="153"/>
      <c r="D5" s="153"/>
      <c r="E5" s="153"/>
      <c r="F5" s="153"/>
      <c r="G5" s="258"/>
      <c r="H5" s="247"/>
      <c r="I5" s="247"/>
      <c r="J5" s="258"/>
      <c r="K5" s="7"/>
      <c r="L5" s="7"/>
      <c r="M5" s="7"/>
      <c r="N5" s="247"/>
      <c r="O5" s="247"/>
      <c r="P5" s="247"/>
      <c r="Q5" s="258"/>
      <c r="R5" s="305"/>
      <c r="S5" s="305"/>
      <c r="T5" s="306"/>
      <c r="U5" s="247"/>
      <c r="V5" s="247"/>
      <c r="W5" s="251"/>
      <c r="X5" s="251"/>
    </row>
    <row r="6" spans="1:24" ht="33.75" customHeight="1" x14ac:dyDescent="0.25">
      <c r="A6" s="22"/>
      <c r="B6" s="533" t="s">
        <v>107</v>
      </c>
      <c r="C6" s="533"/>
      <c r="D6" s="533"/>
      <c r="E6" s="208">
        <v>914.75261685000021</v>
      </c>
      <c r="F6" s="208">
        <v>163.13927237000004</v>
      </c>
      <c r="G6" s="302">
        <v>1077.8918892200002</v>
      </c>
      <c r="H6" s="208">
        <v>1666.7016968099997</v>
      </c>
      <c r="I6" s="208">
        <v>121.28492309999996</v>
      </c>
      <c r="J6" s="302">
        <v>1787.9866199099997</v>
      </c>
      <c r="K6" s="75"/>
      <c r="L6" s="24"/>
      <c r="M6" s="24"/>
      <c r="N6" s="75"/>
      <c r="O6" s="208">
        <v>767.61823686000002</v>
      </c>
      <c r="P6" s="208">
        <v>117.48620930000003</v>
      </c>
      <c r="Q6" s="302">
        <v>885.10444616000007</v>
      </c>
      <c r="R6" s="208">
        <v>2280.5988995600014</v>
      </c>
      <c r="S6" s="208">
        <v>119.66707129000001</v>
      </c>
      <c r="T6" s="302">
        <v>2400.2659708500014</v>
      </c>
      <c r="U6" s="25"/>
      <c r="V6" s="534" t="s">
        <v>142</v>
      </c>
      <c r="W6" s="534"/>
      <c r="X6" s="534"/>
    </row>
    <row r="7" spans="1:24" ht="33.75" customHeight="1" x14ac:dyDescent="0.25">
      <c r="A7" s="27"/>
      <c r="B7" s="530" t="s">
        <v>39</v>
      </c>
      <c r="C7" s="530"/>
      <c r="D7" s="530"/>
      <c r="E7" s="208">
        <v>4787.9558923900013</v>
      </c>
      <c r="F7" s="208">
        <v>2609.0592112599998</v>
      </c>
      <c r="G7" s="302">
        <v>7397.015103650001</v>
      </c>
      <c r="H7" s="208">
        <v>4234.4826151700008</v>
      </c>
      <c r="I7" s="208">
        <v>2189.02984354</v>
      </c>
      <c r="J7" s="302">
        <v>6423.5124587100008</v>
      </c>
      <c r="K7" s="75"/>
      <c r="L7" s="24"/>
      <c r="M7" s="24"/>
      <c r="N7" s="75"/>
      <c r="O7" s="208">
        <v>4602.1856158399996</v>
      </c>
      <c r="P7" s="208">
        <v>1886.76995227</v>
      </c>
      <c r="Q7" s="302">
        <v>6488.9555681099991</v>
      </c>
      <c r="R7" s="208">
        <v>5589.8659665599998</v>
      </c>
      <c r="S7" s="208">
        <v>1468.8955587099999</v>
      </c>
      <c r="T7" s="302">
        <v>7058.7615252699998</v>
      </c>
      <c r="U7" s="25"/>
      <c r="V7" s="534" t="s">
        <v>49</v>
      </c>
      <c r="W7" s="534"/>
      <c r="X7" s="534"/>
    </row>
    <row r="8" spans="1:24" ht="33.75" customHeight="1" x14ac:dyDescent="0.25">
      <c r="A8" s="27"/>
      <c r="B8" s="530" t="s">
        <v>40</v>
      </c>
      <c r="C8" s="530"/>
      <c r="D8" s="530"/>
      <c r="E8" s="208">
        <v>942.63992588999986</v>
      </c>
      <c r="F8" s="208">
        <v>93.026532599999996</v>
      </c>
      <c r="G8" s="302">
        <v>1035.66645849</v>
      </c>
      <c r="H8" s="208">
        <v>2573.755199140001</v>
      </c>
      <c r="I8" s="208">
        <v>172.20385498999991</v>
      </c>
      <c r="J8" s="302">
        <v>2745.9590541300008</v>
      </c>
      <c r="K8" s="24"/>
      <c r="L8" s="24"/>
      <c r="M8" s="24"/>
      <c r="N8" s="24"/>
      <c r="O8" s="208">
        <v>1456.8338809400007</v>
      </c>
      <c r="P8" s="208">
        <v>431.35588501000007</v>
      </c>
      <c r="Q8" s="302">
        <v>1888.1897659500007</v>
      </c>
      <c r="R8" s="208">
        <v>561.85451372000057</v>
      </c>
      <c r="S8" s="208">
        <v>325.49744565000003</v>
      </c>
      <c r="T8" s="302">
        <v>887.3519593700006</v>
      </c>
      <c r="U8" s="28"/>
      <c r="V8" s="534" t="s">
        <v>50</v>
      </c>
      <c r="W8" s="534"/>
      <c r="X8" s="534"/>
    </row>
    <row r="9" spans="1:24" ht="33.75" customHeight="1" x14ac:dyDescent="0.25">
      <c r="A9" s="64"/>
      <c r="B9" s="530" t="s">
        <v>43</v>
      </c>
      <c r="C9" s="530"/>
      <c r="D9" s="530"/>
      <c r="E9" s="208">
        <v>73.640113820000039</v>
      </c>
      <c r="F9" s="208">
        <v>8.4123303099999998</v>
      </c>
      <c r="G9" s="302">
        <v>82.05244413000004</v>
      </c>
      <c r="H9" s="208">
        <v>37.034284200000009</v>
      </c>
      <c r="I9" s="208">
        <v>18.218040840000004</v>
      </c>
      <c r="J9" s="302">
        <v>55.252325040000017</v>
      </c>
      <c r="K9" s="39"/>
      <c r="L9" s="42"/>
      <c r="M9" s="42"/>
      <c r="N9" s="39"/>
      <c r="O9" s="208">
        <v>-301.11725945000006</v>
      </c>
      <c r="P9" s="208">
        <v>66.854546609999986</v>
      </c>
      <c r="Q9" s="302">
        <v>-234.26271284000006</v>
      </c>
      <c r="R9" s="208">
        <v>-35.762318279999974</v>
      </c>
      <c r="S9" s="208">
        <v>1.4691291900000001</v>
      </c>
      <c r="T9" s="302">
        <v>-34.293189089999977</v>
      </c>
      <c r="U9" s="42"/>
      <c r="V9" s="148" t="s">
        <v>53</v>
      </c>
      <c r="W9" s="140"/>
      <c r="X9" s="146"/>
    </row>
    <row r="10" spans="1:24" ht="33.75" customHeight="1" x14ac:dyDescent="0.25">
      <c r="A10" s="72"/>
      <c r="B10" s="530" t="s">
        <v>44</v>
      </c>
      <c r="C10" s="530"/>
      <c r="D10" s="530"/>
      <c r="E10" s="208">
        <v>10698.817069529996</v>
      </c>
      <c r="F10" s="208">
        <v>466.07521385000007</v>
      </c>
      <c r="G10" s="302">
        <v>11164.892283379997</v>
      </c>
      <c r="H10" s="208">
        <v>13963.081066360002</v>
      </c>
      <c r="I10" s="208">
        <v>613.80331350999995</v>
      </c>
      <c r="J10" s="302">
        <v>14576.884379870002</v>
      </c>
      <c r="K10" s="32"/>
      <c r="L10" s="24"/>
      <c r="M10" s="24"/>
      <c r="N10" s="32"/>
      <c r="O10" s="208">
        <v>14563.438450960022</v>
      </c>
      <c r="P10" s="208">
        <v>3340.04590448</v>
      </c>
      <c r="Q10" s="302">
        <v>17903.484355440021</v>
      </c>
      <c r="R10" s="208">
        <v>18260.718952249998</v>
      </c>
      <c r="S10" s="208">
        <v>1117.1169194099998</v>
      </c>
      <c r="T10" s="302">
        <v>19377.835871659998</v>
      </c>
      <c r="U10" s="26"/>
      <c r="V10" s="148" t="s">
        <v>54</v>
      </c>
      <c r="W10" s="140"/>
      <c r="X10" s="143"/>
    </row>
    <row r="11" spans="1:24" ht="31.5" customHeight="1" x14ac:dyDescent="0.25">
      <c r="A11" s="43"/>
      <c r="B11" s="147"/>
      <c r="C11" s="30">
        <v>5.0999999999999996</v>
      </c>
      <c r="D11" s="35" t="s">
        <v>63</v>
      </c>
      <c r="E11" s="210">
        <v>1114.5703405300003</v>
      </c>
      <c r="F11" s="210">
        <v>12.745178119999999</v>
      </c>
      <c r="G11" s="256">
        <v>1127.3155186500003</v>
      </c>
      <c r="H11" s="210">
        <v>548.81586720000018</v>
      </c>
      <c r="I11" s="210">
        <v>0.67910683000000005</v>
      </c>
      <c r="J11" s="256">
        <v>549.49497403000021</v>
      </c>
      <c r="K11" s="44"/>
      <c r="L11" s="45"/>
      <c r="M11" s="45"/>
      <c r="N11" s="45"/>
      <c r="O11" s="210">
        <v>430.30985446000011</v>
      </c>
      <c r="P11" s="210">
        <v>10.70444202</v>
      </c>
      <c r="Q11" s="256">
        <v>441.0142964800001</v>
      </c>
      <c r="R11" s="210">
        <v>591.85789477000003</v>
      </c>
      <c r="S11" s="210">
        <v>0</v>
      </c>
      <c r="T11" s="256">
        <v>591.85789477000003</v>
      </c>
      <c r="U11" s="34"/>
      <c r="V11" s="78"/>
      <c r="W11" s="141">
        <v>5.0999999999999996</v>
      </c>
      <c r="X11" s="34" t="s">
        <v>64</v>
      </c>
    </row>
    <row r="12" spans="1:24" ht="48" customHeight="1" x14ac:dyDescent="0.25">
      <c r="A12" s="64"/>
      <c r="B12" s="38"/>
      <c r="C12" s="30">
        <v>5.2</v>
      </c>
      <c r="D12" s="35" t="s">
        <v>48</v>
      </c>
      <c r="E12" s="210">
        <v>858.98798307000004</v>
      </c>
      <c r="F12" s="210">
        <v>45.59118608</v>
      </c>
      <c r="G12" s="256">
        <v>904.5791691500001</v>
      </c>
      <c r="H12" s="210">
        <v>1459.19467857</v>
      </c>
      <c r="I12" s="210">
        <v>108.60125669000003</v>
      </c>
      <c r="J12" s="256">
        <v>1567.7959352600001</v>
      </c>
      <c r="K12" s="40"/>
      <c r="L12" s="45"/>
      <c r="M12" s="45"/>
      <c r="N12" s="45"/>
      <c r="O12" s="210">
        <v>1001.7998235799993</v>
      </c>
      <c r="P12" s="210">
        <v>108.67599697999998</v>
      </c>
      <c r="Q12" s="256">
        <v>1110.4758205599992</v>
      </c>
      <c r="R12" s="210">
        <v>1405.8446701900011</v>
      </c>
      <c r="S12" s="210">
        <v>86.815833680000026</v>
      </c>
      <c r="T12" s="256">
        <v>1492.6605038700011</v>
      </c>
      <c r="U12" s="46"/>
      <c r="V12" s="121"/>
      <c r="W12" s="141">
        <v>5.2</v>
      </c>
      <c r="X12" s="46" t="s">
        <v>58</v>
      </c>
    </row>
    <row r="13" spans="1:24" ht="31.5" customHeight="1" x14ac:dyDescent="0.25">
      <c r="A13" s="64"/>
      <c r="B13" s="38"/>
      <c r="C13" s="30">
        <v>5.3</v>
      </c>
      <c r="D13" s="35" t="s">
        <v>65</v>
      </c>
      <c r="E13" s="210">
        <v>-218.7246896799999</v>
      </c>
      <c r="F13" s="210">
        <v>13.64810505</v>
      </c>
      <c r="G13" s="256">
        <v>-205.0765846299999</v>
      </c>
      <c r="H13" s="210">
        <v>-104.54895388000024</v>
      </c>
      <c r="I13" s="210">
        <v>33.781553550000005</v>
      </c>
      <c r="J13" s="256">
        <v>-70.767400330000243</v>
      </c>
      <c r="K13" s="40"/>
      <c r="L13" s="45"/>
      <c r="M13" s="45"/>
      <c r="N13" s="45"/>
      <c r="O13" s="210">
        <v>-304.95762712999976</v>
      </c>
      <c r="P13" s="210">
        <v>20.54495915</v>
      </c>
      <c r="Q13" s="256">
        <v>-284.41266797999975</v>
      </c>
      <c r="R13" s="210">
        <v>59.319418070000033</v>
      </c>
      <c r="S13" s="210">
        <v>20.288536260000001</v>
      </c>
      <c r="T13" s="256">
        <v>79.607954330000041</v>
      </c>
      <c r="U13" s="46"/>
      <c r="V13" s="121"/>
      <c r="W13" s="141">
        <v>5.3</v>
      </c>
      <c r="X13" s="46" t="s">
        <v>66</v>
      </c>
    </row>
    <row r="14" spans="1:24" ht="31.5" customHeight="1" x14ac:dyDescent="0.25">
      <c r="A14" s="64"/>
      <c r="B14" s="38"/>
      <c r="C14" s="30">
        <v>5.4</v>
      </c>
      <c r="D14" s="35" t="s">
        <v>45</v>
      </c>
      <c r="E14" s="210">
        <v>1307.1702120099997</v>
      </c>
      <c r="F14" s="210">
        <v>14.790816170000001</v>
      </c>
      <c r="G14" s="257">
        <v>1321.9610281799996</v>
      </c>
      <c r="H14" s="210">
        <v>135.59488578999984</v>
      </c>
      <c r="I14" s="210">
        <v>14.132381689999997</v>
      </c>
      <c r="J14" s="257">
        <v>149.72726747999982</v>
      </c>
      <c r="K14" s="40"/>
      <c r="L14" s="76"/>
      <c r="M14" s="76"/>
      <c r="N14" s="76"/>
      <c r="O14" s="210">
        <v>1479.6106573500008</v>
      </c>
      <c r="P14" s="210">
        <v>5.4868962899999998</v>
      </c>
      <c r="Q14" s="257">
        <v>1485.0975536400008</v>
      </c>
      <c r="R14" s="210">
        <v>2700.309816989999</v>
      </c>
      <c r="S14" s="210">
        <v>3.02915921</v>
      </c>
      <c r="T14" s="257">
        <v>2703.3389761999993</v>
      </c>
      <c r="U14" s="34"/>
      <c r="V14" s="121"/>
      <c r="W14" s="141">
        <v>5.4</v>
      </c>
      <c r="X14" s="34" t="s">
        <v>55</v>
      </c>
    </row>
    <row r="15" spans="1:24" ht="48" customHeight="1" x14ac:dyDescent="0.25">
      <c r="A15" s="64"/>
      <c r="B15" s="38"/>
      <c r="C15" s="30">
        <v>5.5</v>
      </c>
      <c r="D15" s="35" t="s">
        <v>99</v>
      </c>
      <c r="E15" s="210">
        <v>6489.394865389997</v>
      </c>
      <c r="F15" s="210">
        <v>258.0140546400001</v>
      </c>
      <c r="G15" s="256">
        <v>6747.4089200299968</v>
      </c>
      <c r="H15" s="210">
        <v>8893.9807548200024</v>
      </c>
      <c r="I15" s="210">
        <v>335.56891244999997</v>
      </c>
      <c r="J15" s="256">
        <v>9229.5496672700028</v>
      </c>
      <c r="K15" s="44"/>
      <c r="L15" s="45"/>
      <c r="M15" s="45"/>
      <c r="N15" s="45"/>
      <c r="O15" s="210">
        <v>10263.650070360021</v>
      </c>
      <c r="P15" s="210">
        <v>3058.1948738799997</v>
      </c>
      <c r="Q15" s="256">
        <v>13321.844944240022</v>
      </c>
      <c r="R15" s="210">
        <v>10748.771668059999</v>
      </c>
      <c r="S15" s="210">
        <v>884.11176143999978</v>
      </c>
      <c r="T15" s="256">
        <v>11632.883429499998</v>
      </c>
      <c r="U15" s="46"/>
      <c r="V15" s="78"/>
      <c r="W15" s="141">
        <v>5.5</v>
      </c>
      <c r="X15" s="46" t="s">
        <v>57</v>
      </c>
    </row>
    <row r="16" spans="1:24" ht="31.5" customHeight="1" x14ac:dyDescent="0.25">
      <c r="A16" s="64"/>
      <c r="B16" s="47"/>
      <c r="C16" s="30">
        <v>5.6</v>
      </c>
      <c r="D16" s="35" t="s">
        <v>47</v>
      </c>
      <c r="E16" s="210">
        <v>1147.41835821</v>
      </c>
      <c r="F16" s="210">
        <v>121.28587379000001</v>
      </c>
      <c r="G16" s="256">
        <v>1268.704232</v>
      </c>
      <c r="H16" s="210">
        <v>3030.0438338599997</v>
      </c>
      <c r="I16" s="210">
        <v>121.0401023</v>
      </c>
      <c r="J16" s="256">
        <v>3151.0839361599997</v>
      </c>
      <c r="K16" s="44"/>
      <c r="L16" s="45"/>
      <c r="M16" s="45"/>
      <c r="N16" s="45"/>
      <c r="O16" s="210">
        <v>1693.0256723400003</v>
      </c>
      <c r="P16" s="210">
        <v>136.43873615999999</v>
      </c>
      <c r="Q16" s="256">
        <v>1829.4644085000002</v>
      </c>
      <c r="R16" s="210">
        <v>2754.6154841699999</v>
      </c>
      <c r="S16" s="210">
        <v>122.87162882000004</v>
      </c>
      <c r="T16" s="256">
        <v>2877.4871129899998</v>
      </c>
      <c r="U16" s="46"/>
      <c r="V16" s="121"/>
      <c r="W16" s="141">
        <v>5.6</v>
      </c>
      <c r="X16" s="46" t="s">
        <v>56</v>
      </c>
    </row>
    <row r="17" spans="1:24" ht="15" customHeight="1" x14ac:dyDescent="0.25">
      <c r="A17" s="242"/>
      <c r="B17" s="531" t="s">
        <v>29</v>
      </c>
      <c r="C17" s="531"/>
      <c r="D17" s="531"/>
      <c r="E17" s="241">
        <v>17417.805618479997</v>
      </c>
      <c r="F17" s="241">
        <v>3339.7125603899999</v>
      </c>
      <c r="G17" s="241">
        <v>20757.518178869999</v>
      </c>
      <c r="H17" s="241">
        <v>22475.054861680004</v>
      </c>
      <c r="I17" s="241">
        <v>3114.5399759799998</v>
      </c>
      <c r="J17" s="241">
        <v>25589.594837660003</v>
      </c>
      <c r="K17" s="343"/>
      <c r="L17" s="77"/>
      <c r="M17" s="77"/>
      <c r="N17" s="343"/>
      <c r="O17" s="241">
        <v>21088.958925150022</v>
      </c>
      <c r="P17" s="241">
        <v>5842.5124976699999</v>
      </c>
      <c r="Q17" s="241">
        <v>26931.471422820021</v>
      </c>
      <c r="R17" s="241">
        <v>26657.276013809998</v>
      </c>
      <c r="S17" s="241">
        <v>3032.64612425</v>
      </c>
      <c r="T17" s="241">
        <v>29689.922138059999</v>
      </c>
      <c r="U17" s="243"/>
      <c r="V17" s="532" t="s">
        <v>30</v>
      </c>
      <c r="W17" s="532"/>
      <c r="X17" s="532"/>
    </row>
  </sheetData>
  <mergeCells count="18">
    <mergeCell ref="A1:K1"/>
    <mergeCell ref="N1:X1"/>
    <mergeCell ref="A2:D2"/>
    <mergeCell ref="E2:G2"/>
    <mergeCell ref="H2:J2"/>
    <mergeCell ref="O2:Q2"/>
    <mergeCell ref="R2:T2"/>
    <mergeCell ref="V2:X2"/>
    <mergeCell ref="B9:D9"/>
    <mergeCell ref="B10:D10"/>
    <mergeCell ref="B17:D17"/>
    <mergeCell ref="V17:X17"/>
    <mergeCell ref="B6:D6"/>
    <mergeCell ref="V6:X6"/>
    <mergeCell ref="B7:D7"/>
    <mergeCell ref="V7:X7"/>
    <mergeCell ref="B8:D8"/>
    <mergeCell ref="V8:X8"/>
  </mergeCells>
  <pageMargins left="0.51181102362204722" right="0.51181102362204722" top="0.51181102362204722" bottom="0" header="0.31496062992125984" footer="0.31496062992125984"/>
  <pageSetup paperSize="9" scale="70" orientation="portrait" r:id="rId1"/>
  <colBreaks count="1" manualBreakCount="1">
    <brk id="12" max="1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BBF38B-BC1D-44D3-BBE0-0B8CFB595C28}">
  <sheetPr>
    <tabColor rgb="FF92D050"/>
  </sheetPr>
  <dimension ref="A1:X17"/>
  <sheetViews>
    <sheetView topLeftCell="A9" zoomScaleNormal="100" zoomScaleSheetLayoutView="90" workbookViewId="0">
      <selection activeCell="V17" sqref="V17:X17"/>
    </sheetView>
  </sheetViews>
  <sheetFormatPr defaultColWidth="9.140625" defaultRowHeight="15" x14ac:dyDescent="0.25"/>
  <cols>
    <col min="1" max="1" width="1.5703125" customWidth="1"/>
    <col min="2" max="2" width="2.7109375" customWidth="1"/>
    <col min="3" max="3" width="4.42578125" customWidth="1"/>
    <col min="4" max="4" width="24.7109375" customWidth="1"/>
    <col min="5" max="5" width="18.7109375" customWidth="1"/>
    <col min="6" max="7" width="10.7109375" customWidth="1"/>
    <col min="8" max="8" width="18.7109375" customWidth="1"/>
    <col min="9" max="10" width="10.7109375" customWidth="1"/>
    <col min="11" max="11" width="3.42578125" customWidth="1"/>
    <col min="12" max="13" width="1.7109375" customWidth="1"/>
    <col min="14" max="14" width="1.42578125" customWidth="1"/>
    <col min="15" max="15" width="18.7109375" customWidth="1"/>
    <col min="16" max="17" width="10.7109375" customWidth="1"/>
    <col min="18" max="18" width="18.7109375" customWidth="1"/>
    <col min="19" max="20" width="10.7109375" customWidth="1"/>
    <col min="21" max="21" width="1.7109375" customWidth="1"/>
    <col min="22" max="22" width="2.7109375" customWidth="1"/>
    <col min="23" max="23" width="4.42578125" customWidth="1"/>
    <col min="24" max="24" width="24.7109375" customWidth="1"/>
    <col min="25" max="25" width="9.140625" customWidth="1"/>
  </cols>
  <sheetData>
    <row r="1" spans="1:24" ht="24" customHeight="1" x14ac:dyDescent="0.25">
      <c r="A1" s="573" t="s">
        <v>149</v>
      </c>
      <c r="B1" s="573"/>
      <c r="C1" s="573"/>
      <c r="D1" s="573"/>
      <c r="E1" s="573"/>
      <c r="F1" s="573"/>
      <c r="G1" s="573"/>
      <c r="H1" s="573"/>
      <c r="I1" s="573"/>
      <c r="J1" s="573"/>
      <c r="K1" s="573"/>
      <c r="L1" s="183"/>
      <c r="M1" s="183"/>
      <c r="N1" s="574" t="s">
        <v>150</v>
      </c>
      <c r="O1" s="574"/>
      <c r="P1" s="574"/>
      <c r="Q1" s="574"/>
      <c r="R1" s="574"/>
      <c r="S1" s="574"/>
      <c r="T1" s="574"/>
      <c r="U1" s="574"/>
      <c r="V1" s="574"/>
      <c r="W1" s="574"/>
      <c r="X1" s="574"/>
    </row>
    <row r="2" spans="1:24" ht="20.25" customHeight="1" x14ac:dyDescent="0.25">
      <c r="A2" s="528" t="s">
        <v>60</v>
      </c>
      <c r="B2" s="528"/>
      <c r="C2" s="528"/>
      <c r="D2" s="528"/>
      <c r="E2" s="528">
        <v>2020</v>
      </c>
      <c r="F2" s="528"/>
      <c r="G2" s="528"/>
      <c r="H2" s="528">
        <v>2021</v>
      </c>
      <c r="I2" s="528"/>
      <c r="J2" s="528"/>
      <c r="K2" s="239"/>
      <c r="L2" s="20"/>
      <c r="M2" s="20"/>
      <c r="N2" s="239"/>
      <c r="O2" s="528">
        <v>2022</v>
      </c>
      <c r="P2" s="528"/>
      <c r="Q2" s="528"/>
      <c r="R2" s="528">
        <v>2023</v>
      </c>
      <c r="S2" s="528"/>
      <c r="T2" s="528"/>
      <c r="U2" s="239"/>
      <c r="V2" s="529" t="s">
        <v>59</v>
      </c>
      <c r="W2" s="529"/>
      <c r="X2" s="529"/>
    </row>
    <row r="3" spans="1:24" ht="3" customHeight="1" x14ac:dyDescent="0.25">
      <c r="A3" s="79"/>
      <c r="B3" s="79"/>
      <c r="C3" s="79"/>
      <c r="D3" s="79"/>
      <c r="E3" s="79"/>
      <c r="F3" s="79"/>
      <c r="G3" s="79"/>
      <c r="H3" s="79"/>
      <c r="I3" s="79"/>
      <c r="J3" s="79"/>
      <c r="K3" s="20"/>
      <c r="L3" s="20"/>
      <c r="M3" s="20"/>
      <c r="N3" s="20"/>
      <c r="O3" s="79"/>
      <c r="P3" s="79"/>
      <c r="Q3" s="79"/>
      <c r="R3" s="79"/>
      <c r="S3" s="79"/>
      <c r="T3" s="79"/>
      <c r="U3" s="20"/>
      <c r="V3" s="139"/>
      <c r="W3" s="139"/>
      <c r="X3" s="139"/>
    </row>
    <row r="4" spans="1:24" ht="50.1" customHeight="1" thickBot="1" x14ac:dyDescent="0.3">
      <c r="A4" s="244"/>
      <c r="B4" s="244"/>
      <c r="C4" s="244"/>
      <c r="D4" s="244"/>
      <c r="E4" s="248" t="s">
        <v>115</v>
      </c>
      <c r="F4" s="248" t="s">
        <v>116</v>
      </c>
      <c r="G4" s="248" t="s">
        <v>110</v>
      </c>
      <c r="H4" s="248" t="s">
        <v>115</v>
      </c>
      <c r="I4" s="248" t="s">
        <v>116</v>
      </c>
      <c r="J4" s="248" t="s">
        <v>110</v>
      </c>
      <c r="K4" s="252"/>
      <c r="L4" s="80"/>
      <c r="M4" s="80"/>
      <c r="N4" s="252"/>
      <c r="O4" s="248" t="s">
        <v>115</v>
      </c>
      <c r="P4" s="248" t="s">
        <v>116</v>
      </c>
      <c r="Q4" s="248" t="s">
        <v>110</v>
      </c>
      <c r="R4" s="248" t="s">
        <v>115</v>
      </c>
      <c r="S4" s="248" t="s">
        <v>116</v>
      </c>
      <c r="T4" s="248" t="s">
        <v>110</v>
      </c>
      <c r="U4" s="252"/>
      <c r="V4" s="250"/>
      <c r="W4" s="250"/>
      <c r="X4" s="250"/>
    </row>
    <row r="5" spans="1:24" ht="9.75" customHeight="1" x14ac:dyDescent="0.25">
      <c r="A5" s="305"/>
      <c r="B5" s="305"/>
      <c r="C5" s="305"/>
      <c r="D5" s="305"/>
      <c r="E5" s="305"/>
      <c r="F5" s="305"/>
      <c r="G5" s="306"/>
      <c r="H5" s="310"/>
      <c r="I5" s="345"/>
      <c r="J5" s="306"/>
      <c r="K5" s="21"/>
      <c r="L5" s="21"/>
      <c r="M5" s="21"/>
      <c r="N5" s="310"/>
      <c r="O5" s="310"/>
      <c r="P5" s="310"/>
      <c r="Q5" s="306"/>
      <c r="R5" s="305"/>
      <c r="S5" s="305"/>
      <c r="T5" s="306"/>
      <c r="U5" s="305"/>
      <c r="V5" s="310"/>
      <c r="W5" s="311"/>
      <c r="X5" s="311"/>
    </row>
    <row r="6" spans="1:24" ht="33.75" customHeight="1" x14ac:dyDescent="0.25">
      <c r="A6" s="22"/>
      <c r="B6" s="533" t="s">
        <v>107</v>
      </c>
      <c r="C6" s="533"/>
      <c r="D6" s="533"/>
      <c r="E6" s="208">
        <v>1265.3214540399993</v>
      </c>
      <c r="F6" s="208">
        <v>78.379316969999977</v>
      </c>
      <c r="G6" s="302">
        <v>1343.7007710099992</v>
      </c>
      <c r="H6" s="208">
        <v>4266.843129509999</v>
      </c>
      <c r="I6" s="208">
        <v>53.213552110000023</v>
      </c>
      <c r="J6" s="302">
        <v>4320.0566816199989</v>
      </c>
      <c r="K6" s="75"/>
      <c r="L6" s="24"/>
      <c r="M6" s="24"/>
      <c r="N6" s="75"/>
      <c r="O6" s="204">
        <v>3667.510012780001</v>
      </c>
      <c r="P6" s="204">
        <v>95.758022000000011</v>
      </c>
      <c r="Q6" s="254">
        <v>3763.268034780001</v>
      </c>
      <c r="R6" s="204">
        <v>3049.8416410000004</v>
      </c>
      <c r="S6" s="204">
        <v>141.84960826999998</v>
      </c>
      <c r="T6" s="254">
        <v>3191.6912492700008</v>
      </c>
      <c r="U6" s="25"/>
      <c r="V6" s="534" t="s">
        <v>142</v>
      </c>
      <c r="W6" s="534"/>
      <c r="X6" s="534"/>
    </row>
    <row r="7" spans="1:24" ht="33.75" customHeight="1" x14ac:dyDescent="0.25">
      <c r="A7" s="27"/>
      <c r="B7" s="530" t="s">
        <v>39</v>
      </c>
      <c r="C7" s="530"/>
      <c r="D7" s="530"/>
      <c r="E7" s="208">
        <v>-258.00278101000072</v>
      </c>
      <c r="F7" s="208">
        <v>1839.71465334</v>
      </c>
      <c r="G7" s="302">
        <v>1581.7118723299993</v>
      </c>
      <c r="H7" s="208">
        <v>6665.0650720700023</v>
      </c>
      <c r="I7" s="208">
        <v>1763.4994735999999</v>
      </c>
      <c r="J7" s="302">
        <v>8428.5645456700022</v>
      </c>
      <c r="K7" s="75"/>
      <c r="L7" s="24"/>
      <c r="M7" s="24"/>
      <c r="N7" s="75"/>
      <c r="O7" s="204">
        <v>15090.450603750007</v>
      </c>
      <c r="P7" s="204">
        <v>2647.6705054199997</v>
      </c>
      <c r="Q7" s="255">
        <v>17738.121109169995</v>
      </c>
      <c r="R7" s="204">
        <v>8863.0614870200006</v>
      </c>
      <c r="S7" s="204">
        <v>1882.2551132700005</v>
      </c>
      <c r="T7" s="255">
        <v>10745.31660029</v>
      </c>
      <c r="U7" s="25"/>
      <c r="V7" s="534" t="s">
        <v>49</v>
      </c>
      <c r="W7" s="534"/>
      <c r="X7" s="534"/>
    </row>
    <row r="8" spans="1:24" ht="33.75" customHeight="1" x14ac:dyDescent="0.25">
      <c r="A8" s="27"/>
      <c r="B8" s="530" t="s">
        <v>40</v>
      </c>
      <c r="C8" s="530"/>
      <c r="D8" s="530"/>
      <c r="E8" s="208">
        <v>1794.8722555799977</v>
      </c>
      <c r="F8" s="208">
        <v>454.75215833999977</v>
      </c>
      <c r="G8" s="302">
        <v>2249.6244139199976</v>
      </c>
      <c r="H8" s="208">
        <v>24766.461605539997</v>
      </c>
      <c r="I8" s="208">
        <v>368.83628662000001</v>
      </c>
      <c r="J8" s="302">
        <v>25135.297892159997</v>
      </c>
      <c r="K8" s="24"/>
      <c r="L8" s="24"/>
      <c r="M8" s="24"/>
      <c r="N8" s="24"/>
      <c r="O8" s="204">
        <v>4199.4801475499953</v>
      </c>
      <c r="P8" s="204">
        <v>306.20818321000007</v>
      </c>
      <c r="Q8" s="255">
        <v>4505.6883307599928</v>
      </c>
      <c r="R8" s="204">
        <v>1240.8612807699981</v>
      </c>
      <c r="S8" s="204">
        <v>864.77192058999981</v>
      </c>
      <c r="T8" s="255">
        <v>2105.6332013600008</v>
      </c>
      <c r="U8" s="28"/>
      <c r="V8" s="534" t="s">
        <v>50</v>
      </c>
      <c r="W8" s="534"/>
      <c r="X8" s="534"/>
    </row>
    <row r="9" spans="1:24" ht="33.75" customHeight="1" x14ac:dyDescent="0.25">
      <c r="A9" s="64"/>
      <c r="B9" s="530" t="s">
        <v>43</v>
      </c>
      <c r="C9" s="530"/>
      <c r="D9" s="530"/>
      <c r="E9" s="208">
        <v>124.77982208000002</v>
      </c>
      <c r="F9" s="208">
        <v>1.5005047300000001</v>
      </c>
      <c r="G9" s="302">
        <v>126.28032681000002</v>
      </c>
      <c r="H9" s="208">
        <v>750.55095645000051</v>
      </c>
      <c r="I9" s="208">
        <v>24.849550610000001</v>
      </c>
      <c r="J9" s="302">
        <v>775.40050706000056</v>
      </c>
      <c r="K9" s="39"/>
      <c r="L9" s="42"/>
      <c r="M9" s="42"/>
      <c r="N9" s="39"/>
      <c r="O9" s="204">
        <v>1203.1649228900001</v>
      </c>
      <c r="P9" s="204">
        <v>0.23890639999999999</v>
      </c>
      <c r="Q9" s="255">
        <v>1203.40382929</v>
      </c>
      <c r="R9" s="204">
        <v>1152.8279945599995</v>
      </c>
      <c r="S9" s="204">
        <v>62.271071559999989</v>
      </c>
      <c r="T9" s="255">
        <v>1215.0990661199994</v>
      </c>
      <c r="U9" s="42"/>
      <c r="V9" s="148" t="s">
        <v>53</v>
      </c>
      <c r="W9" s="140"/>
      <c r="X9" s="146"/>
    </row>
    <row r="10" spans="1:24" ht="33.75" customHeight="1" x14ac:dyDescent="0.25">
      <c r="A10" s="72"/>
      <c r="B10" s="530" t="s">
        <v>44</v>
      </c>
      <c r="C10" s="530"/>
      <c r="D10" s="530"/>
      <c r="E10" s="208">
        <v>11174.496218979995</v>
      </c>
      <c r="F10" s="208">
        <v>1391.9898860499998</v>
      </c>
      <c r="G10" s="302">
        <v>12566.486105029995</v>
      </c>
      <c r="H10" s="208">
        <v>18860.845615659964</v>
      </c>
      <c r="I10" s="208">
        <v>1302.3035893200004</v>
      </c>
      <c r="J10" s="302">
        <v>20163.149204979964</v>
      </c>
      <c r="K10" s="32"/>
      <c r="L10" s="24"/>
      <c r="M10" s="24"/>
      <c r="N10" s="32"/>
      <c r="O10" s="211">
        <v>24709.336965189996</v>
      </c>
      <c r="P10" s="211">
        <v>1815.4566242099997</v>
      </c>
      <c r="Q10" s="255">
        <v>26524.793589399989</v>
      </c>
      <c r="R10" s="211">
        <v>21353.112061899978</v>
      </c>
      <c r="S10" s="211">
        <v>2267.9275803200003</v>
      </c>
      <c r="T10" s="255">
        <v>23621.039642219992</v>
      </c>
      <c r="U10" s="26"/>
      <c r="V10" s="148" t="s">
        <v>54</v>
      </c>
      <c r="W10" s="140"/>
      <c r="X10" s="143"/>
    </row>
    <row r="11" spans="1:24" ht="31.5" customHeight="1" x14ac:dyDescent="0.25">
      <c r="A11" s="43"/>
      <c r="B11" s="147"/>
      <c r="C11" s="30">
        <v>5.0999999999999996</v>
      </c>
      <c r="D11" s="35" t="s">
        <v>63</v>
      </c>
      <c r="E11" s="209">
        <v>340.94357251999986</v>
      </c>
      <c r="F11" s="209">
        <v>0</v>
      </c>
      <c r="G11" s="256">
        <v>340.94357251999986</v>
      </c>
      <c r="H11" s="210">
        <v>406.88269451999997</v>
      </c>
      <c r="I11" s="210">
        <v>2.8606482</v>
      </c>
      <c r="J11" s="256">
        <v>409.74334271999999</v>
      </c>
      <c r="K11" s="44"/>
      <c r="L11" s="45"/>
      <c r="M11" s="45"/>
      <c r="N11" s="45"/>
      <c r="O11" s="195">
        <v>1960.7058548499999</v>
      </c>
      <c r="P11" s="209">
        <v>94.416785270000005</v>
      </c>
      <c r="Q11" s="256">
        <v>2055.1226401200001</v>
      </c>
      <c r="R11" s="195">
        <v>1302.1191838599998</v>
      </c>
      <c r="S11" s="209">
        <v>229.68633976999996</v>
      </c>
      <c r="T11" s="256">
        <v>1531.8055236299995</v>
      </c>
      <c r="U11" s="136"/>
      <c r="V11" s="78"/>
      <c r="W11" s="141">
        <v>5.0999999999999996</v>
      </c>
      <c r="X11" s="34" t="s">
        <v>64</v>
      </c>
    </row>
    <row r="12" spans="1:24" ht="48" customHeight="1" x14ac:dyDescent="0.25">
      <c r="A12" s="64"/>
      <c r="B12" s="38"/>
      <c r="C12" s="30">
        <v>5.2</v>
      </c>
      <c r="D12" s="35" t="s">
        <v>48</v>
      </c>
      <c r="E12" s="209">
        <v>283.45420408999979</v>
      </c>
      <c r="F12" s="209">
        <v>70.461540730000024</v>
      </c>
      <c r="G12" s="256">
        <v>353.91574481999982</v>
      </c>
      <c r="H12" s="210">
        <v>1433.0319289700008</v>
      </c>
      <c r="I12" s="210">
        <v>78.026290389999986</v>
      </c>
      <c r="J12" s="256">
        <v>1511.0582193600007</v>
      </c>
      <c r="K12" s="40"/>
      <c r="L12" s="45"/>
      <c r="M12" s="45"/>
      <c r="N12" s="45"/>
      <c r="O12" s="195">
        <v>1110.0919403400007</v>
      </c>
      <c r="P12" s="195">
        <v>100.51361399999998</v>
      </c>
      <c r="Q12" s="256">
        <v>1210.6055543400007</v>
      </c>
      <c r="R12" s="195">
        <v>709.90125121000028</v>
      </c>
      <c r="S12" s="195">
        <v>151.56557157000003</v>
      </c>
      <c r="T12" s="256">
        <v>861.46682278000083</v>
      </c>
      <c r="U12" s="137"/>
      <c r="V12" s="121"/>
      <c r="W12" s="141">
        <v>5.2</v>
      </c>
      <c r="X12" s="46" t="s">
        <v>58</v>
      </c>
    </row>
    <row r="13" spans="1:24" ht="31.5" customHeight="1" x14ac:dyDescent="0.25">
      <c r="A13" s="64"/>
      <c r="B13" s="38"/>
      <c r="C13" s="30">
        <v>5.3</v>
      </c>
      <c r="D13" s="35" t="s">
        <v>65</v>
      </c>
      <c r="E13" s="209">
        <v>-605.68619902000012</v>
      </c>
      <c r="F13" s="209">
        <v>28.153779689999997</v>
      </c>
      <c r="G13" s="256">
        <v>-577.53241933000015</v>
      </c>
      <c r="H13" s="210">
        <v>120.52464031000002</v>
      </c>
      <c r="I13" s="210">
        <v>24.284012869999994</v>
      </c>
      <c r="J13" s="256">
        <v>144.80865318000002</v>
      </c>
      <c r="K13" s="40"/>
      <c r="L13" s="45"/>
      <c r="M13" s="45"/>
      <c r="N13" s="45"/>
      <c r="O13" s="195">
        <v>1168.2081000500002</v>
      </c>
      <c r="P13" s="195">
        <v>76.122606520000019</v>
      </c>
      <c r="Q13" s="256">
        <v>1244.3307065700001</v>
      </c>
      <c r="R13" s="195">
        <v>1187.97274275</v>
      </c>
      <c r="S13" s="195">
        <v>315.02689705999995</v>
      </c>
      <c r="T13" s="256">
        <v>1502.9996398100013</v>
      </c>
      <c r="U13" s="137"/>
      <c r="V13" s="121"/>
      <c r="W13" s="141">
        <v>5.3</v>
      </c>
      <c r="X13" s="46" t="s">
        <v>66</v>
      </c>
    </row>
    <row r="14" spans="1:24" ht="31.5" customHeight="1" x14ac:dyDescent="0.25">
      <c r="A14" s="64"/>
      <c r="B14" s="38"/>
      <c r="C14" s="30">
        <v>5.4</v>
      </c>
      <c r="D14" s="35" t="s">
        <v>45</v>
      </c>
      <c r="E14" s="195">
        <v>2532.9429045399997</v>
      </c>
      <c r="F14" s="195">
        <v>5.5502637799999981</v>
      </c>
      <c r="G14" s="257">
        <v>2538.4931683199998</v>
      </c>
      <c r="H14" s="210">
        <v>3029.9322371600028</v>
      </c>
      <c r="I14" s="210">
        <v>5.1862065299999998</v>
      </c>
      <c r="J14" s="257">
        <v>3035.118443690003</v>
      </c>
      <c r="K14" s="40"/>
      <c r="L14" s="76"/>
      <c r="M14" s="76"/>
      <c r="N14" s="76"/>
      <c r="O14" s="195">
        <v>5353.589004739998</v>
      </c>
      <c r="P14" s="195">
        <v>6.5248636600000012</v>
      </c>
      <c r="Q14" s="257">
        <v>5360.1138683999961</v>
      </c>
      <c r="R14" s="195">
        <v>3168.8209547699989</v>
      </c>
      <c r="S14" s="195">
        <v>12.562659260000002</v>
      </c>
      <c r="T14" s="257">
        <v>3181.3836140299991</v>
      </c>
      <c r="U14" s="136"/>
      <c r="V14" s="121"/>
      <c r="W14" s="141">
        <v>5.4</v>
      </c>
      <c r="X14" s="34" t="s">
        <v>55</v>
      </c>
    </row>
    <row r="15" spans="1:24" ht="48" customHeight="1" x14ac:dyDescent="0.25">
      <c r="A15" s="64"/>
      <c r="B15" s="38"/>
      <c r="C15" s="30">
        <v>5.5</v>
      </c>
      <c r="D15" s="35" t="s">
        <v>99</v>
      </c>
      <c r="E15" s="209">
        <v>9124.8209846600021</v>
      </c>
      <c r="F15" s="209">
        <v>1148.0772784699991</v>
      </c>
      <c r="G15" s="256">
        <v>10272.89826313</v>
      </c>
      <c r="H15" s="210">
        <v>14286.060568809959</v>
      </c>
      <c r="I15" s="210">
        <v>1059.4950891200006</v>
      </c>
      <c r="J15" s="256">
        <v>15345.555657929959</v>
      </c>
      <c r="K15" s="44"/>
      <c r="L15" s="45"/>
      <c r="M15" s="45"/>
      <c r="N15" s="45"/>
      <c r="O15" s="195">
        <v>13960.805676499996</v>
      </c>
      <c r="P15" s="195">
        <v>1375.34969241</v>
      </c>
      <c r="Q15" s="256">
        <v>15336.155368909986</v>
      </c>
      <c r="R15" s="195">
        <v>14292.734301319982</v>
      </c>
      <c r="S15" s="195">
        <v>1277.71952588</v>
      </c>
      <c r="T15" s="256">
        <v>15570.453827199988</v>
      </c>
      <c r="U15" s="137"/>
      <c r="V15" s="78"/>
      <c r="W15" s="141">
        <v>5.5</v>
      </c>
      <c r="X15" s="46" t="s">
        <v>57</v>
      </c>
    </row>
    <row r="16" spans="1:24" ht="31.5" customHeight="1" x14ac:dyDescent="0.25">
      <c r="A16" s="64"/>
      <c r="B16" s="47"/>
      <c r="C16" s="30">
        <v>5.6</v>
      </c>
      <c r="D16" s="35" t="s">
        <v>47</v>
      </c>
      <c r="E16" s="209">
        <v>-501.97924781000552</v>
      </c>
      <c r="F16" s="209">
        <v>139.74702338000066</v>
      </c>
      <c r="G16" s="256">
        <v>-362.23222443000486</v>
      </c>
      <c r="H16" s="210">
        <v>-415.58645411000009</v>
      </c>
      <c r="I16" s="210">
        <v>132.45134221000001</v>
      </c>
      <c r="J16" s="256">
        <v>-283.13511190000008</v>
      </c>
      <c r="K16" s="44"/>
      <c r="L16" s="45"/>
      <c r="M16" s="45"/>
      <c r="N16" s="45"/>
      <c r="O16" s="195">
        <v>1155.9363887100008</v>
      </c>
      <c r="P16" s="195">
        <v>162.52906234999978</v>
      </c>
      <c r="Q16" s="256">
        <v>1318.4654510600085</v>
      </c>
      <c r="R16" s="195">
        <v>691.56362798999544</v>
      </c>
      <c r="S16" s="195">
        <v>281.36658678000049</v>
      </c>
      <c r="T16" s="256">
        <v>972.93021477000366</v>
      </c>
      <c r="U16" s="137"/>
      <c r="V16" s="121"/>
      <c r="W16" s="141">
        <v>5.6</v>
      </c>
      <c r="X16" s="46" t="s">
        <v>56</v>
      </c>
    </row>
    <row r="17" spans="1:24" ht="15" customHeight="1" x14ac:dyDescent="0.25">
      <c r="A17" s="242"/>
      <c r="B17" s="531" t="s">
        <v>29</v>
      </c>
      <c r="C17" s="531"/>
      <c r="D17" s="531"/>
      <c r="E17" s="241">
        <v>14101.466969669993</v>
      </c>
      <c r="F17" s="241">
        <v>3766.3365194299995</v>
      </c>
      <c r="G17" s="241">
        <v>17867.803489099992</v>
      </c>
      <c r="H17" s="241">
        <v>55309.766379229965</v>
      </c>
      <c r="I17" s="241">
        <v>3512.70245226</v>
      </c>
      <c r="J17" s="241">
        <v>58822.468831489969</v>
      </c>
      <c r="K17" s="343"/>
      <c r="L17" s="77"/>
      <c r="M17" s="77"/>
      <c r="N17" s="343"/>
      <c r="O17" s="241">
        <v>48869.942652159996</v>
      </c>
      <c r="P17" s="241">
        <v>4865.3322412399993</v>
      </c>
      <c r="Q17" s="241">
        <v>53735.274893399997</v>
      </c>
      <c r="R17" s="241">
        <v>35659.704465249975</v>
      </c>
      <c r="S17" s="241">
        <v>5219.075294010001</v>
      </c>
      <c r="T17" s="241">
        <v>40878.779759259975</v>
      </c>
      <c r="U17" s="344"/>
      <c r="V17" s="532" t="s">
        <v>30</v>
      </c>
      <c r="W17" s="532"/>
      <c r="X17" s="532"/>
    </row>
  </sheetData>
  <mergeCells count="18">
    <mergeCell ref="A1:K1"/>
    <mergeCell ref="N1:X1"/>
    <mergeCell ref="A2:D2"/>
    <mergeCell ref="E2:G2"/>
    <mergeCell ref="H2:J2"/>
    <mergeCell ref="O2:Q2"/>
    <mergeCell ref="R2:T2"/>
    <mergeCell ref="V2:X2"/>
    <mergeCell ref="B9:D9"/>
    <mergeCell ref="B10:D10"/>
    <mergeCell ref="B17:D17"/>
    <mergeCell ref="V17:X17"/>
    <mergeCell ref="B6:D6"/>
    <mergeCell ref="V6:X6"/>
    <mergeCell ref="B7:D7"/>
    <mergeCell ref="V7:X7"/>
    <mergeCell ref="B8:D8"/>
    <mergeCell ref="V8:X8"/>
  </mergeCells>
  <pageMargins left="0.51181102362204722" right="0.51181102362204722" top="0.51181102362204722" bottom="0" header="0.31496062992125984" footer="0.31496062992125984"/>
  <pageSetup paperSize="9" scale="70" orientation="portrait" r:id="rId1"/>
  <colBreaks count="1" manualBreakCount="1">
    <brk id="12" max="15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156195-1FA2-41EB-94DB-91E9E1011772}">
  <sheetPr>
    <tabColor rgb="FF92D050"/>
  </sheetPr>
  <dimension ref="A1:X74"/>
  <sheetViews>
    <sheetView zoomScaleNormal="100" zoomScaleSheetLayoutView="90" workbookViewId="0">
      <selection activeCell="E16" sqref="E16"/>
    </sheetView>
  </sheetViews>
  <sheetFormatPr defaultColWidth="9.140625" defaultRowHeight="15" x14ac:dyDescent="0.25"/>
  <cols>
    <col min="1" max="1" width="1.5703125" customWidth="1"/>
    <col min="2" max="3" width="2.7109375" customWidth="1"/>
    <col min="4" max="4" width="24.7109375" customWidth="1"/>
    <col min="5" max="5" width="16.7109375" customWidth="1"/>
    <col min="6" max="7" width="10.7109375" customWidth="1"/>
    <col min="8" max="8" width="16.7109375" customWidth="1"/>
    <col min="9" max="10" width="10.7109375" customWidth="1"/>
    <col min="11" max="11" width="5.5703125" customWidth="1"/>
    <col min="12" max="13" width="1.7109375" customWidth="1"/>
    <col min="14" max="14" width="1.42578125" customWidth="1"/>
    <col min="15" max="15" width="16.7109375" customWidth="1"/>
    <col min="16" max="17" width="10.7109375" customWidth="1"/>
    <col min="18" max="18" width="16.7109375" customWidth="1"/>
    <col min="19" max="20" width="10.7109375" customWidth="1"/>
    <col min="21" max="21" width="1.7109375" customWidth="1"/>
    <col min="22" max="23" width="2.7109375" customWidth="1"/>
    <col min="24" max="24" width="24.7109375" customWidth="1"/>
    <col min="25" max="25" width="9.140625" customWidth="1"/>
  </cols>
  <sheetData>
    <row r="1" spans="1:24" ht="24" customHeight="1" x14ac:dyDescent="0.25">
      <c r="A1" s="579" t="s">
        <v>151</v>
      </c>
      <c r="B1" s="579"/>
      <c r="C1" s="579"/>
      <c r="D1" s="579"/>
      <c r="E1" s="579"/>
      <c r="F1" s="579"/>
      <c r="G1" s="579"/>
      <c r="H1" s="579"/>
      <c r="I1" s="579"/>
      <c r="J1" s="579"/>
      <c r="K1" s="579"/>
      <c r="L1" s="183"/>
      <c r="M1" s="183"/>
      <c r="N1" s="574" t="s">
        <v>152</v>
      </c>
      <c r="O1" s="574"/>
      <c r="P1" s="574"/>
      <c r="Q1" s="574"/>
      <c r="R1" s="574"/>
      <c r="S1" s="574"/>
      <c r="T1" s="574"/>
      <c r="U1" s="574"/>
      <c r="V1" s="574"/>
      <c r="W1" s="574"/>
      <c r="X1" s="574"/>
    </row>
    <row r="2" spans="1:24" ht="20.25" customHeight="1" x14ac:dyDescent="0.25">
      <c r="A2" s="528" t="s">
        <v>61</v>
      </c>
      <c r="B2" s="528"/>
      <c r="C2" s="528"/>
      <c r="D2" s="528"/>
      <c r="E2" s="528">
        <v>2016</v>
      </c>
      <c r="F2" s="528"/>
      <c r="G2" s="528"/>
      <c r="H2" s="528">
        <v>2017</v>
      </c>
      <c r="I2" s="528"/>
      <c r="J2" s="528"/>
      <c r="K2" s="239"/>
      <c r="L2" s="20"/>
      <c r="M2" s="20"/>
      <c r="N2" s="239"/>
      <c r="O2" s="528">
        <v>2018</v>
      </c>
      <c r="P2" s="528"/>
      <c r="Q2" s="528"/>
      <c r="R2" s="528">
        <v>2019</v>
      </c>
      <c r="S2" s="528"/>
      <c r="T2" s="528"/>
      <c r="U2" s="239"/>
      <c r="V2" s="529" t="s">
        <v>140</v>
      </c>
      <c r="W2" s="529"/>
      <c r="X2" s="529"/>
    </row>
    <row r="3" spans="1:24" ht="3" customHeight="1" x14ac:dyDescent="0.25">
      <c r="A3" s="79"/>
      <c r="B3" s="79"/>
      <c r="C3" s="79"/>
      <c r="D3" s="79"/>
      <c r="E3" s="79"/>
      <c r="F3" s="79"/>
      <c r="G3" s="79"/>
      <c r="H3" s="79"/>
      <c r="I3" s="79"/>
      <c r="J3" s="79"/>
      <c r="K3" s="20"/>
      <c r="L3" s="20"/>
      <c r="M3" s="20"/>
      <c r="N3" s="20"/>
      <c r="O3" s="79"/>
      <c r="P3" s="79"/>
      <c r="Q3" s="79"/>
      <c r="R3" s="79"/>
      <c r="S3" s="79"/>
      <c r="T3" s="79"/>
      <c r="U3" s="20"/>
      <c r="V3" s="134"/>
      <c r="W3" s="134"/>
      <c r="X3" s="134"/>
    </row>
    <row r="4" spans="1:24" ht="75" customHeight="1" thickBot="1" x14ac:dyDescent="0.3">
      <c r="A4" s="244"/>
      <c r="B4" s="325"/>
      <c r="C4" s="325"/>
      <c r="D4" s="325"/>
      <c r="E4" s="248" t="s">
        <v>115</v>
      </c>
      <c r="F4" s="248" t="s">
        <v>116</v>
      </c>
      <c r="G4" s="248" t="s">
        <v>110</v>
      </c>
      <c r="H4" s="248" t="s">
        <v>115</v>
      </c>
      <c r="I4" s="248" t="s">
        <v>116</v>
      </c>
      <c r="J4" s="248" t="s">
        <v>110</v>
      </c>
      <c r="K4" s="252"/>
      <c r="L4" s="80"/>
      <c r="M4" s="80"/>
      <c r="N4" s="252"/>
      <c r="O4" s="248" t="s">
        <v>115</v>
      </c>
      <c r="P4" s="248" t="s">
        <v>116</v>
      </c>
      <c r="Q4" s="248" t="s">
        <v>110</v>
      </c>
      <c r="R4" s="248" t="s">
        <v>115</v>
      </c>
      <c r="S4" s="248" t="s">
        <v>116</v>
      </c>
      <c r="T4" s="248" t="s">
        <v>110</v>
      </c>
      <c r="U4" s="252"/>
      <c r="V4" s="279"/>
      <c r="W4" s="279"/>
      <c r="X4" s="279"/>
    </row>
    <row r="5" spans="1:24" ht="9.75" customHeight="1" x14ac:dyDescent="0.25">
      <c r="A5" s="289"/>
      <c r="B5" s="305"/>
      <c r="C5" s="305"/>
      <c r="D5" s="305"/>
      <c r="E5" s="358"/>
      <c r="F5" s="358"/>
      <c r="G5" s="358"/>
      <c r="H5" s="359"/>
      <c r="I5" s="359"/>
      <c r="J5" s="359"/>
      <c r="K5" s="90"/>
      <c r="L5" s="90"/>
      <c r="M5" s="90"/>
      <c r="N5" s="291"/>
      <c r="O5" s="359"/>
      <c r="P5" s="359"/>
      <c r="Q5" s="359"/>
      <c r="R5" s="358"/>
      <c r="S5" s="358"/>
      <c r="T5" s="358"/>
      <c r="U5" s="291"/>
      <c r="V5" s="289"/>
      <c r="W5" s="91"/>
      <c r="X5" s="91"/>
    </row>
    <row r="6" spans="1:24" x14ac:dyDescent="0.25">
      <c r="A6" s="287"/>
      <c r="B6" s="537" t="s">
        <v>125</v>
      </c>
      <c r="C6" s="537"/>
      <c r="D6" s="537"/>
      <c r="E6" s="288">
        <v>977.70346313000027</v>
      </c>
      <c r="F6" s="288">
        <v>739.74498950000009</v>
      </c>
      <c r="G6" s="288">
        <v>1717.4484526300007</v>
      </c>
      <c r="H6" s="288">
        <v>2971.5359282100012</v>
      </c>
      <c r="I6" s="288">
        <v>541.19042018999983</v>
      </c>
      <c r="J6" s="288">
        <v>3512.7263484000005</v>
      </c>
      <c r="K6" s="349"/>
      <c r="L6" s="191"/>
      <c r="M6" s="191"/>
      <c r="N6" s="349"/>
      <c r="O6" s="288">
        <v>3098.5118109700006</v>
      </c>
      <c r="P6" s="288">
        <v>2990.8824687800006</v>
      </c>
      <c r="Q6" s="288">
        <v>6089.3942797500022</v>
      </c>
      <c r="R6" s="288">
        <v>3071.9864357700003</v>
      </c>
      <c r="S6" s="288">
        <v>819.32263328999977</v>
      </c>
      <c r="T6" s="288">
        <v>3891.3090690600006</v>
      </c>
      <c r="U6" s="350"/>
      <c r="V6" s="538" t="s">
        <v>0</v>
      </c>
      <c r="W6" s="538"/>
      <c r="X6" s="538"/>
    </row>
    <row r="7" spans="1:24" x14ac:dyDescent="0.25">
      <c r="A7" s="92"/>
      <c r="B7" s="108"/>
      <c r="C7" s="539" t="s">
        <v>126</v>
      </c>
      <c r="D7" s="539"/>
      <c r="E7" s="192">
        <v>258.34867977000039</v>
      </c>
      <c r="F7" s="192">
        <v>682.34155594000003</v>
      </c>
      <c r="G7" s="294">
        <v>940.69023571000082</v>
      </c>
      <c r="H7" s="192">
        <v>1631.3595125100001</v>
      </c>
      <c r="I7" s="192">
        <v>498.95510029000002</v>
      </c>
      <c r="J7" s="294">
        <v>2130.3146128000003</v>
      </c>
      <c r="K7" s="193"/>
      <c r="L7" s="191"/>
      <c r="M7" s="191"/>
      <c r="N7" s="193"/>
      <c r="O7" s="192">
        <v>2092.6818040399999</v>
      </c>
      <c r="P7" s="192">
        <v>2944.0653729300006</v>
      </c>
      <c r="Q7" s="294">
        <v>5036.7471769700023</v>
      </c>
      <c r="R7" s="192">
        <v>968.51287532000003</v>
      </c>
      <c r="S7" s="192">
        <v>785.3263948099999</v>
      </c>
      <c r="T7" s="294">
        <v>1753.8392701300002</v>
      </c>
      <c r="U7" s="19"/>
      <c r="V7" s="47"/>
      <c r="W7" s="578" t="s">
        <v>82</v>
      </c>
      <c r="X7" s="578"/>
    </row>
    <row r="8" spans="1:24" x14ac:dyDescent="0.25">
      <c r="A8" s="85"/>
      <c r="B8" s="38"/>
      <c r="C8" s="125"/>
      <c r="D8" s="126" t="s">
        <v>1</v>
      </c>
      <c r="E8" s="194">
        <v>-101.0830133499999</v>
      </c>
      <c r="F8" s="194">
        <v>46.248070670000004</v>
      </c>
      <c r="G8" s="295">
        <v>-54.834942679999898</v>
      </c>
      <c r="H8" s="194">
        <v>238.58144963000001</v>
      </c>
      <c r="I8" s="194">
        <v>59.579931510000002</v>
      </c>
      <c r="J8" s="295">
        <v>298.16138114</v>
      </c>
      <c r="K8" s="193"/>
      <c r="L8" s="191"/>
      <c r="M8" s="191"/>
      <c r="N8" s="193"/>
      <c r="O8" s="194">
        <v>105.11966998999995</v>
      </c>
      <c r="P8" s="194">
        <v>299.92375589999995</v>
      </c>
      <c r="Q8" s="295">
        <v>405.04342589000009</v>
      </c>
      <c r="R8" s="194">
        <v>205.05029303999999</v>
      </c>
      <c r="S8" s="194">
        <v>236.21561142999997</v>
      </c>
      <c r="T8" s="295">
        <v>441.26590447000001</v>
      </c>
      <c r="U8" s="19"/>
      <c r="V8" s="142"/>
      <c r="W8" s="142"/>
      <c r="X8" s="180" t="s">
        <v>1</v>
      </c>
    </row>
    <row r="9" spans="1:24" x14ac:dyDescent="0.25">
      <c r="A9" s="84"/>
      <c r="B9" s="38"/>
      <c r="C9" s="38"/>
      <c r="D9" s="57" t="s">
        <v>3</v>
      </c>
      <c r="E9" s="194">
        <v>85.245639659999995</v>
      </c>
      <c r="F9" s="194">
        <v>6.4401731499999997</v>
      </c>
      <c r="G9" s="295">
        <v>91.685812809999987</v>
      </c>
      <c r="H9" s="194">
        <v>123.15049766999999</v>
      </c>
      <c r="I9" s="194">
        <v>5.8208993000000007</v>
      </c>
      <c r="J9" s="295">
        <v>128.97139697</v>
      </c>
      <c r="K9" s="193"/>
      <c r="L9" s="193"/>
      <c r="M9" s="193"/>
      <c r="N9" s="193"/>
      <c r="O9" s="194">
        <v>133.50470192</v>
      </c>
      <c r="P9" s="194">
        <v>3.9617970599999999</v>
      </c>
      <c r="Q9" s="295">
        <v>137.46649898000001</v>
      </c>
      <c r="R9" s="194">
        <v>9.1025561100000019</v>
      </c>
      <c r="S9" s="194">
        <v>4.2392269000000002</v>
      </c>
      <c r="T9" s="295">
        <v>13.341783010000004</v>
      </c>
      <c r="U9" s="19"/>
      <c r="V9" s="142"/>
      <c r="W9" s="142"/>
      <c r="X9" s="146" t="s">
        <v>3</v>
      </c>
    </row>
    <row r="10" spans="1:24" x14ac:dyDescent="0.25">
      <c r="A10" s="84"/>
      <c r="B10" s="38"/>
      <c r="C10" s="38"/>
      <c r="D10" s="57" t="s">
        <v>91</v>
      </c>
      <c r="E10" s="194">
        <v>-8.5233890000000007E-2</v>
      </c>
      <c r="F10" s="194">
        <v>2.1885923399999996</v>
      </c>
      <c r="G10" s="295">
        <v>2.1033584499999991</v>
      </c>
      <c r="H10" s="194">
        <v>-0.14701622</v>
      </c>
      <c r="I10" s="194">
        <v>2.1319083500000002</v>
      </c>
      <c r="J10" s="295">
        <v>1.98489213</v>
      </c>
      <c r="K10" s="193"/>
      <c r="L10" s="193"/>
      <c r="M10" s="193"/>
      <c r="N10" s="193"/>
      <c r="O10" s="194">
        <v>-0.27575773999999997</v>
      </c>
      <c r="P10" s="194">
        <v>34.113562790000003</v>
      </c>
      <c r="Q10" s="295">
        <v>33.837805050000007</v>
      </c>
      <c r="R10" s="194">
        <v>1.30455539</v>
      </c>
      <c r="S10" s="194">
        <v>35.963552300000003</v>
      </c>
      <c r="T10" s="295">
        <v>37.268107689999994</v>
      </c>
      <c r="U10" s="19"/>
      <c r="V10" s="142"/>
      <c r="W10" s="142"/>
      <c r="X10" s="146" t="s">
        <v>91</v>
      </c>
    </row>
    <row r="11" spans="1:24" x14ac:dyDescent="0.25">
      <c r="A11" s="84"/>
      <c r="B11" s="38"/>
      <c r="C11" s="38"/>
      <c r="D11" s="57" t="s">
        <v>100</v>
      </c>
      <c r="E11" s="194">
        <v>45.888783999999994</v>
      </c>
      <c r="F11" s="195">
        <v>533.17219172</v>
      </c>
      <c r="G11" s="295">
        <v>579.06097572000033</v>
      </c>
      <c r="H11" s="194">
        <v>929.55322975000013</v>
      </c>
      <c r="I11" s="195">
        <v>330.01822157999999</v>
      </c>
      <c r="J11" s="295">
        <v>1259.5714513300002</v>
      </c>
      <c r="K11" s="193"/>
      <c r="L11" s="193"/>
      <c r="M11" s="193"/>
      <c r="N11" s="193"/>
      <c r="O11" s="194">
        <v>666.12011412000004</v>
      </c>
      <c r="P11" s="195">
        <v>44.731927020000001</v>
      </c>
      <c r="Q11" s="295">
        <v>710.85204113999998</v>
      </c>
      <c r="R11" s="194">
        <v>25.104742130000002</v>
      </c>
      <c r="S11" s="195">
        <v>88.874746610000017</v>
      </c>
      <c r="T11" s="295">
        <v>113.97948873999999</v>
      </c>
      <c r="U11" s="19"/>
      <c r="V11" s="142"/>
      <c r="W11" s="142"/>
      <c r="X11" s="146" t="s">
        <v>100</v>
      </c>
    </row>
    <row r="12" spans="1:24" x14ac:dyDescent="0.25">
      <c r="A12" s="84"/>
      <c r="B12" s="38"/>
      <c r="C12" s="38"/>
      <c r="D12" s="57" t="s">
        <v>2</v>
      </c>
      <c r="E12" s="194">
        <v>19.760825479999998</v>
      </c>
      <c r="F12" s="194" t="s">
        <v>182</v>
      </c>
      <c r="G12" s="295">
        <v>19.760825479999998</v>
      </c>
      <c r="H12" s="194">
        <v>128.3428548</v>
      </c>
      <c r="I12" s="194" t="s">
        <v>182</v>
      </c>
      <c r="J12" s="295">
        <v>128.3428548</v>
      </c>
      <c r="K12" s="193"/>
      <c r="L12" s="193"/>
      <c r="M12" s="193"/>
      <c r="N12" s="193"/>
      <c r="O12" s="194">
        <v>10.220894099999999</v>
      </c>
      <c r="P12" s="196">
        <v>8.0729401100000011</v>
      </c>
      <c r="Q12" s="295">
        <v>18.29383421</v>
      </c>
      <c r="R12" s="194">
        <v>26.977456080000003</v>
      </c>
      <c r="S12" s="196">
        <v>4.9748569399999996</v>
      </c>
      <c r="T12" s="295">
        <v>31.952313020000005</v>
      </c>
      <c r="U12" s="19"/>
      <c r="V12" s="142"/>
      <c r="W12" s="142"/>
      <c r="X12" s="146" t="s">
        <v>2</v>
      </c>
    </row>
    <row r="13" spans="1:24" x14ac:dyDescent="0.25">
      <c r="A13" s="84"/>
      <c r="B13" s="38"/>
      <c r="C13" s="38"/>
      <c r="D13" s="19" t="s">
        <v>123</v>
      </c>
      <c r="E13" s="194">
        <v>-93.398600119999656</v>
      </c>
      <c r="F13" s="194">
        <v>81.509301329999985</v>
      </c>
      <c r="G13" s="295">
        <v>-11.889298789999557</v>
      </c>
      <c r="H13" s="194">
        <v>51.286179579999981</v>
      </c>
      <c r="I13" s="194">
        <v>99.732316709999992</v>
      </c>
      <c r="J13" s="295">
        <v>151.01849629000003</v>
      </c>
      <c r="K13" s="193"/>
      <c r="L13" s="193"/>
      <c r="M13" s="193"/>
      <c r="N13" s="193"/>
      <c r="O13" s="194">
        <v>1358.5335795400001</v>
      </c>
      <c r="P13" s="194">
        <v>2552.8928093100008</v>
      </c>
      <c r="Q13" s="295">
        <v>3911.4263888500022</v>
      </c>
      <c r="R13" s="194">
        <v>532.75491637000005</v>
      </c>
      <c r="S13" s="194">
        <v>414.69540796999991</v>
      </c>
      <c r="T13" s="295">
        <v>947.45032434000007</v>
      </c>
      <c r="U13" s="19"/>
      <c r="V13" s="142"/>
      <c r="W13" s="142"/>
      <c r="X13" s="78" t="s">
        <v>123</v>
      </c>
    </row>
    <row r="14" spans="1:24" x14ac:dyDescent="0.25">
      <c r="A14" s="84"/>
      <c r="B14" s="38"/>
      <c r="C14" s="38"/>
      <c r="D14" s="57" t="s">
        <v>132</v>
      </c>
      <c r="E14" s="194">
        <v>302.02027798999995</v>
      </c>
      <c r="F14" s="194">
        <v>12.783226729999999</v>
      </c>
      <c r="G14" s="295">
        <v>314.80350471999998</v>
      </c>
      <c r="H14" s="194">
        <v>160.59231730000002</v>
      </c>
      <c r="I14" s="194">
        <v>1.6718228399999999</v>
      </c>
      <c r="J14" s="295">
        <v>162.26414014000005</v>
      </c>
      <c r="K14" s="193"/>
      <c r="L14" s="193"/>
      <c r="M14" s="193"/>
      <c r="N14" s="193"/>
      <c r="O14" s="194">
        <v>-180.54139788999998</v>
      </c>
      <c r="P14" s="194">
        <v>0.36858073999999996</v>
      </c>
      <c r="Q14" s="295">
        <v>-180.17281714999999</v>
      </c>
      <c r="R14" s="194">
        <v>168.21835619999999</v>
      </c>
      <c r="S14" s="194">
        <v>0.36299266000000002</v>
      </c>
      <c r="T14" s="295">
        <v>168.58134885999996</v>
      </c>
      <c r="U14" s="19"/>
      <c r="V14" s="142"/>
      <c r="W14" s="142"/>
      <c r="X14" s="146" t="s">
        <v>4</v>
      </c>
    </row>
    <row r="15" spans="1:24" x14ac:dyDescent="0.25">
      <c r="A15" s="85"/>
      <c r="B15" s="38"/>
      <c r="C15" s="541" t="s">
        <v>127</v>
      </c>
      <c r="D15" s="541"/>
      <c r="E15" s="192">
        <v>719.35478335999971</v>
      </c>
      <c r="F15" s="192">
        <v>57.403433560000003</v>
      </c>
      <c r="G15" s="296">
        <v>776.75821691999965</v>
      </c>
      <c r="H15" s="192">
        <v>1340.1764157000002</v>
      </c>
      <c r="I15" s="192">
        <v>42.235319899999993</v>
      </c>
      <c r="J15" s="296">
        <v>1382.4117356000002</v>
      </c>
      <c r="K15" s="193"/>
      <c r="L15" s="193"/>
      <c r="M15" s="193"/>
      <c r="N15" s="193"/>
      <c r="O15" s="192">
        <v>1005.8300069300001</v>
      </c>
      <c r="P15" s="192">
        <v>46.817095850000001</v>
      </c>
      <c r="Q15" s="296">
        <v>1052.6471027800001</v>
      </c>
      <c r="R15" s="192">
        <v>2103.4735604500006</v>
      </c>
      <c r="S15" s="192">
        <v>33.996238480000002</v>
      </c>
      <c r="T15" s="296">
        <v>2137.4697989300007</v>
      </c>
      <c r="U15" s="19"/>
      <c r="V15" s="142"/>
      <c r="W15" s="544" t="s">
        <v>5</v>
      </c>
      <c r="X15" s="544"/>
    </row>
    <row r="16" spans="1:24" x14ac:dyDescent="0.25">
      <c r="A16" s="85"/>
      <c r="B16" s="38"/>
      <c r="C16" s="149"/>
      <c r="D16" s="19" t="s">
        <v>123</v>
      </c>
      <c r="E16" s="194"/>
      <c r="F16" s="194"/>
      <c r="G16" s="295"/>
      <c r="H16" s="194"/>
      <c r="I16" s="194"/>
      <c r="J16" s="295"/>
      <c r="K16" s="193"/>
      <c r="L16" s="191"/>
      <c r="M16" s="191"/>
      <c r="N16" s="193"/>
      <c r="O16" s="194"/>
      <c r="P16" s="194"/>
      <c r="Q16" s="295"/>
      <c r="R16" s="194"/>
      <c r="S16" s="194"/>
      <c r="T16" s="295"/>
      <c r="U16" s="19"/>
      <c r="V16" s="142"/>
      <c r="W16" s="176"/>
      <c r="X16" s="78" t="s">
        <v>123</v>
      </c>
    </row>
    <row r="17" spans="1:24" x14ac:dyDescent="0.25">
      <c r="A17" s="86"/>
      <c r="B17" s="38"/>
      <c r="C17" s="38"/>
      <c r="D17" s="57" t="s">
        <v>119</v>
      </c>
      <c r="E17" s="194">
        <v>255.65700717999999</v>
      </c>
      <c r="F17" s="194">
        <v>54.030226680000006</v>
      </c>
      <c r="G17" s="295">
        <v>309.68723385999994</v>
      </c>
      <c r="H17" s="194">
        <v>275.44311606999997</v>
      </c>
      <c r="I17" s="194">
        <v>39.099217289999999</v>
      </c>
      <c r="J17" s="295">
        <v>314.54233335999999</v>
      </c>
      <c r="K17" s="193"/>
      <c r="L17" s="191"/>
      <c r="M17" s="191"/>
      <c r="N17" s="193"/>
      <c r="O17" s="194">
        <v>387.33251208999997</v>
      </c>
      <c r="P17" s="194">
        <v>43.48007475</v>
      </c>
      <c r="Q17" s="295">
        <v>430.81258683999999</v>
      </c>
      <c r="R17" s="194">
        <v>645.00301674000025</v>
      </c>
      <c r="S17" s="194">
        <v>30.543988650000003</v>
      </c>
      <c r="T17" s="295">
        <v>675.54700539000032</v>
      </c>
      <c r="U17" s="19"/>
      <c r="V17" s="142"/>
      <c r="W17" s="142"/>
      <c r="X17" s="146" t="s">
        <v>119</v>
      </c>
    </row>
    <row r="18" spans="1:24" x14ac:dyDescent="0.25">
      <c r="A18" s="50"/>
      <c r="B18" s="38"/>
      <c r="C18" s="38"/>
      <c r="D18" s="57" t="s">
        <v>101</v>
      </c>
      <c r="E18" s="194">
        <v>58.563740559999999</v>
      </c>
      <c r="F18" s="195">
        <v>3.3732068799999997</v>
      </c>
      <c r="G18" s="295">
        <v>61.936947439999997</v>
      </c>
      <c r="H18" s="194">
        <v>108.95849050999999</v>
      </c>
      <c r="I18" s="195">
        <v>3.1331322799999999</v>
      </c>
      <c r="J18" s="295">
        <v>112.09162279</v>
      </c>
      <c r="K18" s="193"/>
      <c r="L18" s="191"/>
      <c r="M18" s="191"/>
      <c r="N18" s="193"/>
      <c r="O18" s="194">
        <v>107.88891370000002</v>
      </c>
      <c r="P18" s="195">
        <v>3.3222193999999998</v>
      </c>
      <c r="Q18" s="295">
        <v>111.21113310000001</v>
      </c>
      <c r="R18" s="194">
        <v>102.71526840000001</v>
      </c>
      <c r="S18" s="195">
        <v>3.4459038199999994</v>
      </c>
      <c r="T18" s="295">
        <v>106.16117222000001</v>
      </c>
      <c r="U18" s="19"/>
      <c r="V18" s="142"/>
      <c r="W18" s="142"/>
      <c r="X18" s="146" t="s">
        <v>101</v>
      </c>
    </row>
    <row r="19" spans="1:24" x14ac:dyDescent="0.25">
      <c r="A19" s="84"/>
      <c r="B19" s="38"/>
      <c r="C19" s="38"/>
      <c r="D19" s="57" t="s">
        <v>68</v>
      </c>
      <c r="E19" s="194">
        <v>385.51806817999983</v>
      </c>
      <c r="F19" s="196" t="s">
        <v>182</v>
      </c>
      <c r="G19" s="295">
        <v>385.51806817999983</v>
      </c>
      <c r="H19" s="194">
        <v>786.39145377000023</v>
      </c>
      <c r="I19" s="196" t="s">
        <v>182</v>
      </c>
      <c r="J19" s="295">
        <v>786.39145377000023</v>
      </c>
      <c r="K19" s="193"/>
      <c r="L19" s="191"/>
      <c r="M19" s="191"/>
      <c r="N19" s="193"/>
      <c r="O19" s="194">
        <v>519.58378419000007</v>
      </c>
      <c r="P19" s="196" t="s">
        <v>182</v>
      </c>
      <c r="Q19" s="295">
        <v>519.58378419000007</v>
      </c>
      <c r="R19" s="194">
        <v>1338.6103217200002</v>
      </c>
      <c r="S19" s="196" t="s">
        <v>182</v>
      </c>
      <c r="T19" s="295">
        <v>1338.6103217200002</v>
      </c>
      <c r="U19" s="19"/>
      <c r="V19" s="142"/>
      <c r="W19" s="142"/>
      <c r="X19" s="146" t="s">
        <v>68</v>
      </c>
    </row>
    <row r="20" spans="1:24" x14ac:dyDescent="0.25">
      <c r="A20" s="84"/>
      <c r="B20" s="38"/>
      <c r="C20" s="38"/>
      <c r="D20" s="57" t="s">
        <v>132</v>
      </c>
      <c r="E20" s="194">
        <v>19.615967439999999</v>
      </c>
      <c r="F20" s="196" t="s">
        <v>182</v>
      </c>
      <c r="G20" s="295">
        <v>19.615967439999999</v>
      </c>
      <c r="H20" s="194">
        <v>169.38335534999999</v>
      </c>
      <c r="I20" s="196">
        <v>2.9703299999999998E-3</v>
      </c>
      <c r="J20" s="295">
        <v>169.38632568</v>
      </c>
      <c r="K20" s="193"/>
      <c r="L20" s="193"/>
      <c r="M20" s="193"/>
      <c r="N20" s="193"/>
      <c r="O20" s="194">
        <v>-8.9752030499999993</v>
      </c>
      <c r="P20" s="196">
        <v>1.4801699999999999E-2</v>
      </c>
      <c r="Q20" s="295">
        <v>-8.9604013499999997</v>
      </c>
      <c r="R20" s="194">
        <v>17.144953590000004</v>
      </c>
      <c r="S20" s="194">
        <v>6.34601E-3</v>
      </c>
      <c r="T20" s="295">
        <v>17.151299600000002</v>
      </c>
      <c r="U20" s="19"/>
      <c r="V20" s="142"/>
      <c r="W20" s="142"/>
      <c r="X20" s="146" t="s">
        <v>4</v>
      </c>
    </row>
    <row r="21" spans="1:24" x14ac:dyDescent="0.25">
      <c r="A21" s="287"/>
      <c r="B21" s="537" t="s">
        <v>128</v>
      </c>
      <c r="C21" s="537"/>
      <c r="D21" s="537"/>
      <c r="E21" s="288">
        <v>1642.9850864200007</v>
      </c>
      <c r="F21" s="288">
        <v>70.531037139999995</v>
      </c>
      <c r="G21" s="288">
        <v>1713.5161235600008</v>
      </c>
      <c r="H21" s="288">
        <v>3203.921920499999</v>
      </c>
      <c r="I21" s="288">
        <v>134.92367311000001</v>
      </c>
      <c r="J21" s="288">
        <v>3338.8455936099999</v>
      </c>
      <c r="K21" s="349"/>
      <c r="L21" s="191"/>
      <c r="M21" s="191"/>
      <c r="N21" s="349"/>
      <c r="O21" s="288">
        <v>1192.8793669200006</v>
      </c>
      <c r="P21" s="288">
        <v>114.13659666999999</v>
      </c>
      <c r="Q21" s="288">
        <v>1307.0159635900006</v>
      </c>
      <c r="R21" s="288">
        <v>1704.1491349200005</v>
      </c>
      <c r="S21" s="288">
        <v>121.03797108000001</v>
      </c>
      <c r="T21" s="288">
        <v>1825.1871060000005</v>
      </c>
      <c r="U21" s="350"/>
      <c r="V21" s="538" t="s">
        <v>6</v>
      </c>
      <c r="W21" s="538"/>
      <c r="X21" s="538"/>
    </row>
    <row r="22" spans="1:24" x14ac:dyDescent="0.25">
      <c r="A22" s="84"/>
      <c r="B22" s="38"/>
      <c r="C22" s="38"/>
      <c r="D22" s="106" t="s">
        <v>102</v>
      </c>
      <c r="E22" s="194">
        <v>77.761884810000367</v>
      </c>
      <c r="F22" s="194">
        <v>47.50518976</v>
      </c>
      <c r="G22" s="295">
        <v>125.26707457000032</v>
      </c>
      <c r="H22" s="194">
        <v>1367.7377157399994</v>
      </c>
      <c r="I22" s="196">
        <v>49.453991340000009</v>
      </c>
      <c r="J22" s="295">
        <v>1417.19170708</v>
      </c>
      <c r="K22" s="193"/>
      <c r="L22" s="193"/>
      <c r="M22" s="193"/>
      <c r="N22" s="193"/>
      <c r="O22" s="194">
        <v>438.33912697000062</v>
      </c>
      <c r="P22" s="196">
        <v>45.580401569999978</v>
      </c>
      <c r="Q22" s="295">
        <v>483.91952854000061</v>
      </c>
      <c r="R22" s="194">
        <v>-380.70641410999957</v>
      </c>
      <c r="S22" s="194">
        <v>117.98785618000001</v>
      </c>
      <c r="T22" s="295">
        <v>-262.71855792999946</v>
      </c>
      <c r="U22" s="19"/>
      <c r="V22" s="142"/>
      <c r="W22" s="142"/>
      <c r="X22" s="156" t="s">
        <v>102</v>
      </c>
    </row>
    <row r="23" spans="1:24" x14ac:dyDescent="0.25">
      <c r="A23" s="84"/>
      <c r="B23" s="38"/>
      <c r="C23" s="38"/>
      <c r="D23" s="106" t="s">
        <v>7</v>
      </c>
      <c r="E23" s="194">
        <v>981.19202134000011</v>
      </c>
      <c r="F23" s="195" t="s">
        <v>182</v>
      </c>
      <c r="G23" s="295">
        <v>981.19202134000011</v>
      </c>
      <c r="H23" s="194">
        <v>772.15842735999991</v>
      </c>
      <c r="I23" s="195">
        <v>67.408070000000009</v>
      </c>
      <c r="J23" s="295">
        <v>839.56649735999997</v>
      </c>
      <c r="K23" s="193"/>
      <c r="L23" s="193"/>
      <c r="M23" s="193"/>
      <c r="N23" s="193"/>
      <c r="O23" s="194">
        <v>433.41995446999999</v>
      </c>
      <c r="P23" s="195">
        <v>21.7457317</v>
      </c>
      <c r="Q23" s="295">
        <v>455.16568616999996</v>
      </c>
      <c r="R23" s="194">
        <v>495.69444865999986</v>
      </c>
      <c r="S23" s="195" t="s">
        <v>182</v>
      </c>
      <c r="T23" s="295">
        <v>495.69444865999986</v>
      </c>
      <c r="U23" s="19"/>
      <c r="V23" s="142"/>
      <c r="W23" s="142"/>
      <c r="X23" s="156" t="s">
        <v>7</v>
      </c>
    </row>
    <row r="24" spans="1:24" x14ac:dyDescent="0.25">
      <c r="A24" s="85"/>
      <c r="B24" s="38"/>
      <c r="C24" s="38"/>
      <c r="D24" s="57" t="s">
        <v>132</v>
      </c>
      <c r="E24" s="194">
        <v>584.03118027000005</v>
      </c>
      <c r="F24" s="194">
        <v>23.025847380000002</v>
      </c>
      <c r="G24" s="295">
        <v>607.05702765000012</v>
      </c>
      <c r="H24" s="194">
        <v>1064.0257774000002</v>
      </c>
      <c r="I24" s="194">
        <v>18.061611769999999</v>
      </c>
      <c r="J24" s="295">
        <v>1082.0873891700001</v>
      </c>
      <c r="K24" s="193"/>
      <c r="L24" s="193"/>
      <c r="M24" s="193"/>
      <c r="N24" s="193"/>
      <c r="O24" s="194">
        <v>321.12028548000001</v>
      </c>
      <c r="P24" s="194">
        <v>46.810463399999996</v>
      </c>
      <c r="Q24" s="295">
        <v>367.93074888000012</v>
      </c>
      <c r="R24" s="194">
        <v>1589.1611003700002</v>
      </c>
      <c r="S24" s="194">
        <v>3.0501149000000001</v>
      </c>
      <c r="T24" s="295">
        <v>1592.2112152700001</v>
      </c>
      <c r="U24" s="19"/>
      <c r="V24" s="142"/>
      <c r="W24" s="142"/>
      <c r="X24" s="146" t="s">
        <v>4</v>
      </c>
    </row>
    <row r="25" spans="1:24" x14ac:dyDescent="0.25">
      <c r="A25" s="287"/>
      <c r="B25" s="537" t="s">
        <v>129</v>
      </c>
      <c r="C25" s="537"/>
      <c r="D25" s="537"/>
      <c r="E25" s="288">
        <v>847.62724809999952</v>
      </c>
      <c r="F25" s="288">
        <v>947.59788538999999</v>
      </c>
      <c r="G25" s="288">
        <v>1795.2251334899995</v>
      </c>
      <c r="H25" s="288">
        <v>2031.1916690099997</v>
      </c>
      <c r="I25" s="288">
        <v>849.50614112000005</v>
      </c>
      <c r="J25" s="288">
        <v>2880.6978101300001</v>
      </c>
      <c r="K25" s="349"/>
      <c r="L25" s="191"/>
      <c r="M25" s="191"/>
      <c r="N25" s="349"/>
      <c r="O25" s="288">
        <v>1146.58964937</v>
      </c>
      <c r="P25" s="288">
        <v>789.82705433000001</v>
      </c>
      <c r="Q25" s="288">
        <v>1936.4167036999993</v>
      </c>
      <c r="R25" s="288">
        <v>5823.627359240003</v>
      </c>
      <c r="S25" s="288">
        <v>366.26749081999998</v>
      </c>
      <c r="T25" s="288">
        <v>6189.8948500600036</v>
      </c>
      <c r="U25" s="350"/>
      <c r="V25" s="538" t="s">
        <v>8</v>
      </c>
      <c r="W25" s="538"/>
      <c r="X25" s="538"/>
    </row>
    <row r="26" spans="1:24" x14ac:dyDescent="0.25">
      <c r="A26" s="84"/>
      <c r="B26" s="108"/>
      <c r="C26" s="541" t="s">
        <v>130</v>
      </c>
      <c r="D26" s="541"/>
      <c r="E26" s="197">
        <v>319.91324165000003</v>
      </c>
      <c r="F26" s="197">
        <v>906.68479712999999</v>
      </c>
      <c r="G26" s="294">
        <v>1226.59803878</v>
      </c>
      <c r="H26" s="197">
        <v>91.688977340000008</v>
      </c>
      <c r="I26" s="197">
        <v>773.88220383999999</v>
      </c>
      <c r="J26" s="294">
        <v>865.57118118000005</v>
      </c>
      <c r="K26" s="193"/>
      <c r="L26" s="193"/>
      <c r="M26" s="193"/>
      <c r="N26" s="193"/>
      <c r="O26" s="197">
        <v>438.83644534000001</v>
      </c>
      <c r="P26" s="197">
        <v>701.70998365000003</v>
      </c>
      <c r="Q26" s="294">
        <v>1140.5464289899996</v>
      </c>
      <c r="R26" s="197">
        <v>1280.3894034500006</v>
      </c>
      <c r="S26" s="197">
        <v>286.68028851999998</v>
      </c>
      <c r="T26" s="294">
        <v>1567.0696919700003</v>
      </c>
      <c r="U26" s="19"/>
      <c r="V26" s="47"/>
      <c r="W26" s="542" t="s">
        <v>83</v>
      </c>
      <c r="X26" s="542"/>
    </row>
    <row r="27" spans="1:24" x14ac:dyDescent="0.25">
      <c r="A27" s="85"/>
      <c r="B27" s="38"/>
      <c r="C27" s="38"/>
      <c r="D27" s="38" t="s">
        <v>120</v>
      </c>
      <c r="E27" s="194">
        <v>259.17088108000002</v>
      </c>
      <c r="F27" s="194">
        <v>840.22629776999997</v>
      </c>
      <c r="G27" s="295">
        <v>1099.39717885</v>
      </c>
      <c r="H27" s="194">
        <v>90.19790605</v>
      </c>
      <c r="I27" s="194">
        <v>679.71791165000002</v>
      </c>
      <c r="J27" s="295">
        <v>769.91581770000005</v>
      </c>
      <c r="K27" s="193"/>
      <c r="L27" s="193"/>
      <c r="M27" s="193"/>
      <c r="N27" s="193"/>
      <c r="O27" s="194">
        <v>62.037885300000006</v>
      </c>
      <c r="P27" s="194">
        <v>595.61686750000001</v>
      </c>
      <c r="Q27" s="295">
        <v>657.65475279999987</v>
      </c>
      <c r="R27" s="194">
        <v>-42.270986919999999</v>
      </c>
      <c r="S27" s="194">
        <v>188.70731130999999</v>
      </c>
      <c r="T27" s="295">
        <v>146.43632439000001</v>
      </c>
      <c r="U27" s="19"/>
      <c r="V27" s="142"/>
      <c r="W27" s="142"/>
      <c r="X27" s="142" t="s">
        <v>120</v>
      </c>
    </row>
    <row r="28" spans="1:24" x14ac:dyDescent="0.25">
      <c r="A28" s="85"/>
      <c r="B28" s="38"/>
      <c r="C28" s="38"/>
      <c r="D28" s="38" t="s">
        <v>9</v>
      </c>
      <c r="E28" s="194">
        <v>60.742360569999988</v>
      </c>
      <c r="F28" s="194">
        <v>66.458499360000005</v>
      </c>
      <c r="G28" s="295">
        <v>127.20085993000005</v>
      </c>
      <c r="H28" s="194">
        <v>1.4910712900000149</v>
      </c>
      <c r="I28" s="194">
        <v>94.164292189999998</v>
      </c>
      <c r="J28" s="295">
        <v>95.655363480000005</v>
      </c>
      <c r="K28" s="193"/>
      <c r="L28" s="193"/>
      <c r="M28" s="193"/>
      <c r="N28" s="193"/>
      <c r="O28" s="194">
        <v>376.79856003999998</v>
      </c>
      <c r="P28" s="194">
        <v>106.09311614999999</v>
      </c>
      <c r="Q28" s="295">
        <v>482.89167618999983</v>
      </c>
      <c r="R28" s="194">
        <v>1322.6603903700006</v>
      </c>
      <c r="S28" s="194">
        <v>97.972977209999996</v>
      </c>
      <c r="T28" s="295">
        <v>1420.6333675800004</v>
      </c>
      <c r="U28" s="19"/>
      <c r="V28" s="142"/>
      <c r="W28" s="142"/>
      <c r="X28" s="142" t="s">
        <v>9</v>
      </c>
    </row>
    <row r="29" spans="1:24" x14ac:dyDescent="0.25">
      <c r="A29" s="96"/>
      <c r="B29" s="108"/>
      <c r="C29" s="541" t="s">
        <v>131</v>
      </c>
      <c r="D29" s="541"/>
      <c r="E29" s="197">
        <v>527.71400644999972</v>
      </c>
      <c r="F29" s="197">
        <v>40.913088259999995</v>
      </c>
      <c r="G29" s="294">
        <v>568.62709470999971</v>
      </c>
      <c r="H29" s="197">
        <v>1939.5026916699996</v>
      </c>
      <c r="I29" s="197">
        <v>75.623937280000007</v>
      </c>
      <c r="J29" s="294">
        <v>2015.1266289499995</v>
      </c>
      <c r="K29" s="193"/>
      <c r="L29" s="191"/>
      <c r="M29" s="191"/>
      <c r="N29" s="193"/>
      <c r="O29" s="197">
        <v>707.75320403000001</v>
      </c>
      <c r="P29" s="197">
        <v>88.117070680000012</v>
      </c>
      <c r="Q29" s="294">
        <v>795.87027470999999</v>
      </c>
      <c r="R29" s="197">
        <v>4543.2379557900022</v>
      </c>
      <c r="S29" s="197">
        <v>79.587202300000001</v>
      </c>
      <c r="T29" s="294">
        <v>4622.8251580900032</v>
      </c>
      <c r="U29" s="19"/>
      <c r="V29" s="47"/>
      <c r="W29" s="542" t="s">
        <v>10</v>
      </c>
      <c r="X29" s="542"/>
    </row>
    <row r="30" spans="1:24" x14ac:dyDescent="0.25">
      <c r="A30" s="85"/>
      <c r="B30" s="38"/>
      <c r="C30" s="38"/>
      <c r="D30" s="109" t="s">
        <v>103</v>
      </c>
      <c r="E30" s="194">
        <v>477.41035035999977</v>
      </c>
      <c r="F30" s="196">
        <v>13.451616599999999</v>
      </c>
      <c r="G30" s="295">
        <v>490.86196695999985</v>
      </c>
      <c r="H30" s="194">
        <v>775.13758828000005</v>
      </c>
      <c r="I30" s="196">
        <v>11.876823710000002</v>
      </c>
      <c r="J30" s="295">
        <v>787.0144119900001</v>
      </c>
      <c r="K30" s="193"/>
      <c r="L30" s="193"/>
      <c r="M30" s="193"/>
      <c r="N30" s="193"/>
      <c r="O30" s="194">
        <v>434.14224142999996</v>
      </c>
      <c r="P30" s="196">
        <v>17.589664140000004</v>
      </c>
      <c r="Q30" s="295">
        <v>451.73190556999992</v>
      </c>
      <c r="R30" s="198">
        <v>2729.5198654700016</v>
      </c>
      <c r="S30" s="198">
        <v>35.427266660000001</v>
      </c>
      <c r="T30" s="295">
        <v>2764.947132130002</v>
      </c>
      <c r="U30" s="19"/>
      <c r="V30" s="142"/>
      <c r="W30" s="158"/>
      <c r="X30" s="157" t="s">
        <v>103</v>
      </c>
    </row>
    <row r="31" spans="1:24" x14ac:dyDescent="0.25">
      <c r="A31" s="85"/>
      <c r="B31" s="38"/>
      <c r="C31" s="38"/>
      <c r="D31" s="109" t="s">
        <v>95</v>
      </c>
      <c r="E31" s="194">
        <v>-14.127076850000002</v>
      </c>
      <c r="F31" s="194" t="s">
        <v>182</v>
      </c>
      <c r="G31" s="295">
        <v>-14.127076850000002</v>
      </c>
      <c r="H31" s="194">
        <v>-5.7882277599999998</v>
      </c>
      <c r="I31" s="194" t="s">
        <v>182</v>
      </c>
      <c r="J31" s="295">
        <v>-5.7882277599999998</v>
      </c>
      <c r="K31" s="193"/>
      <c r="L31" s="193"/>
      <c r="M31" s="193"/>
      <c r="N31" s="193"/>
      <c r="O31" s="194">
        <v>-4.9297234899999998</v>
      </c>
      <c r="P31" s="194">
        <v>3.6412130499999997</v>
      </c>
      <c r="Q31" s="295">
        <v>-1.2885104399999996</v>
      </c>
      <c r="R31" s="194">
        <v>4.4739835099999983</v>
      </c>
      <c r="S31" s="194" t="s">
        <v>182</v>
      </c>
      <c r="T31" s="295">
        <v>4.4739835099999983</v>
      </c>
      <c r="U31" s="19"/>
      <c r="V31" s="142"/>
      <c r="W31" s="142"/>
      <c r="X31" s="157" t="s">
        <v>95</v>
      </c>
    </row>
    <row r="32" spans="1:24" x14ac:dyDescent="0.25">
      <c r="A32" s="85"/>
      <c r="B32" s="38"/>
      <c r="C32" s="38"/>
      <c r="D32" s="109" t="s">
        <v>11</v>
      </c>
      <c r="E32" s="194">
        <v>90.660199789999893</v>
      </c>
      <c r="F32" s="194">
        <v>2.367591</v>
      </c>
      <c r="G32" s="295">
        <v>93.027790789999912</v>
      </c>
      <c r="H32" s="194">
        <v>446.40590408999998</v>
      </c>
      <c r="I32" s="194">
        <v>6.4735421799999999</v>
      </c>
      <c r="J32" s="295">
        <v>452.87944627000007</v>
      </c>
      <c r="K32" s="193"/>
      <c r="L32" s="191"/>
      <c r="M32" s="191"/>
      <c r="N32" s="193"/>
      <c r="O32" s="194">
        <v>338.79448378999996</v>
      </c>
      <c r="P32" s="194">
        <v>10.034394450000001</v>
      </c>
      <c r="Q32" s="295">
        <v>348.82887823999994</v>
      </c>
      <c r="R32" s="194">
        <v>1874.0416482600003</v>
      </c>
      <c r="S32" s="194">
        <v>16.603097300000002</v>
      </c>
      <c r="T32" s="295">
        <v>1890.6447455600003</v>
      </c>
      <c r="U32" s="19"/>
      <c r="V32" s="142"/>
      <c r="W32" s="142"/>
      <c r="X32" s="157" t="s">
        <v>11</v>
      </c>
    </row>
    <row r="33" spans="1:24" x14ac:dyDescent="0.25">
      <c r="A33" s="85"/>
      <c r="B33" s="38"/>
      <c r="C33" s="38"/>
      <c r="D33" s="109" t="s">
        <v>12</v>
      </c>
      <c r="E33" s="194">
        <v>17.11422182999987</v>
      </c>
      <c r="F33" s="194">
        <v>20.227171609999999</v>
      </c>
      <c r="G33" s="295">
        <v>37.341393439999926</v>
      </c>
      <c r="H33" s="194">
        <v>865.46488437999983</v>
      </c>
      <c r="I33" s="194">
        <v>41.701202030000005</v>
      </c>
      <c r="J33" s="295">
        <v>907.16608640999971</v>
      </c>
      <c r="K33" s="193"/>
      <c r="L33" s="193"/>
      <c r="M33" s="193"/>
      <c r="N33" s="193"/>
      <c r="O33" s="194">
        <v>191.86485399000003</v>
      </c>
      <c r="P33" s="194">
        <v>39.849900770000005</v>
      </c>
      <c r="Q33" s="295">
        <v>231.71475476000001</v>
      </c>
      <c r="R33" s="194">
        <v>94.482275050000112</v>
      </c>
      <c r="S33" s="194">
        <v>18.656586470000001</v>
      </c>
      <c r="T33" s="295">
        <v>113.13886152000012</v>
      </c>
      <c r="U33" s="19"/>
      <c r="V33" s="142"/>
      <c r="W33" s="142"/>
      <c r="X33" s="157" t="s">
        <v>12</v>
      </c>
    </row>
    <row r="34" spans="1:24" x14ac:dyDescent="0.25">
      <c r="A34" s="85"/>
      <c r="B34" s="38"/>
      <c r="C34" s="19"/>
      <c r="D34" s="109" t="s">
        <v>70</v>
      </c>
      <c r="E34" s="194">
        <v>3.14456669</v>
      </c>
      <c r="F34" s="196" t="s">
        <v>182</v>
      </c>
      <c r="G34" s="295">
        <v>3.14456669</v>
      </c>
      <c r="H34" s="194">
        <v>6.0810837500000012</v>
      </c>
      <c r="I34" s="196" t="s">
        <v>182</v>
      </c>
      <c r="J34" s="295">
        <v>6.0810837500000012</v>
      </c>
      <c r="K34" s="193"/>
      <c r="L34" s="193"/>
      <c r="M34" s="193"/>
      <c r="N34" s="193"/>
      <c r="O34" s="194">
        <v>-28.914886850000002</v>
      </c>
      <c r="P34" s="196" t="s">
        <v>182</v>
      </c>
      <c r="Q34" s="295">
        <v>-28.914886850000002</v>
      </c>
      <c r="R34" s="194">
        <v>-60.431831170000002</v>
      </c>
      <c r="S34" s="196" t="s">
        <v>182</v>
      </c>
      <c r="T34" s="295">
        <v>-60.431831170000002</v>
      </c>
      <c r="U34" s="19"/>
      <c r="V34" s="142"/>
      <c r="W34" s="142"/>
      <c r="X34" s="157" t="s">
        <v>70</v>
      </c>
    </row>
    <row r="35" spans="1:24" x14ac:dyDescent="0.25">
      <c r="A35" s="85"/>
      <c r="B35" s="29"/>
      <c r="C35" s="113"/>
      <c r="D35" s="57" t="s">
        <v>132</v>
      </c>
      <c r="E35" s="199">
        <v>-46.48825536999999</v>
      </c>
      <c r="F35" s="195">
        <v>4.8667090499999999</v>
      </c>
      <c r="G35" s="295">
        <v>-41.621546319999993</v>
      </c>
      <c r="H35" s="199">
        <v>-147.79854107</v>
      </c>
      <c r="I35" s="195">
        <v>15.572369360000001</v>
      </c>
      <c r="J35" s="295">
        <v>-132.22617171000002</v>
      </c>
      <c r="K35" s="193"/>
      <c r="L35" s="193"/>
      <c r="M35" s="193"/>
      <c r="N35" s="193"/>
      <c r="O35" s="199">
        <v>-223.20376483999996</v>
      </c>
      <c r="P35" s="199">
        <v>17.001898269999998</v>
      </c>
      <c r="Q35" s="295">
        <v>-206.20186656999996</v>
      </c>
      <c r="R35" s="199">
        <v>-98.84798533</v>
      </c>
      <c r="S35" s="199">
        <v>8.90025187</v>
      </c>
      <c r="T35" s="295">
        <v>-89.947733459999995</v>
      </c>
      <c r="U35" s="19"/>
      <c r="V35" s="140"/>
      <c r="W35" s="159"/>
      <c r="X35" s="141" t="s">
        <v>4</v>
      </c>
    </row>
    <row r="36" spans="1:24" x14ac:dyDescent="0.25">
      <c r="A36" s="287"/>
      <c r="B36" s="576" t="s">
        <v>13</v>
      </c>
      <c r="C36" s="576"/>
      <c r="D36" s="576"/>
      <c r="E36" s="288">
        <v>15234.32179989</v>
      </c>
      <c r="F36" s="288">
        <v>413.53950573000009</v>
      </c>
      <c r="G36" s="288">
        <v>15647.861305620001</v>
      </c>
      <c r="H36" s="288">
        <v>13807.764853809997</v>
      </c>
      <c r="I36" s="288">
        <v>805.63978790999988</v>
      </c>
      <c r="J36" s="288">
        <v>14613.404641719999</v>
      </c>
      <c r="K36" s="349"/>
      <c r="L36" s="191"/>
      <c r="M36" s="191"/>
      <c r="N36" s="349"/>
      <c r="O36" s="288">
        <v>15362.709068180005</v>
      </c>
      <c r="P36" s="288">
        <v>1322.1136674299999</v>
      </c>
      <c r="Q36" s="288">
        <v>16684.82273561</v>
      </c>
      <c r="R36" s="288">
        <v>14335.873957979995</v>
      </c>
      <c r="S36" s="288">
        <v>820.42932662999976</v>
      </c>
      <c r="T36" s="288">
        <v>15156.303284609998</v>
      </c>
      <c r="U36" s="350"/>
      <c r="V36" s="538" t="s">
        <v>13</v>
      </c>
      <c r="W36" s="538"/>
      <c r="X36" s="538"/>
    </row>
    <row r="37" spans="1:24" x14ac:dyDescent="0.25">
      <c r="A37" s="84"/>
      <c r="B37" s="108"/>
      <c r="C37" s="541" t="s">
        <v>133</v>
      </c>
      <c r="D37" s="541"/>
      <c r="E37" s="192">
        <v>-119.00477919000002</v>
      </c>
      <c r="F37" s="192">
        <v>4.0816648200000003</v>
      </c>
      <c r="G37" s="296">
        <v>-114.92311437000004</v>
      </c>
      <c r="H37" s="192">
        <v>444.82136805000005</v>
      </c>
      <c r="I37" s="192">
        <v>316.55347246000002</v>
      </c>
      <c r="J37" s="296">
        <v>761.37484051000001</v>
      </c>
      <c r="K37" s="191"/>
      <c r="L37" s="193"/>
      <c r="M37" s="193"/>
      <c r="N37" s="191"/>
      <c r="O37" s="192">
        <v>347.73758926999983</v>
      </c>
      <c r="P37" s="192">
        <v>698.31303794999997</v>
      </c>
      <c r="Q37" s="296">
        <v>1046.05062722</v>
      </c>
      <c r="R37" s="192">
        <v>213.06040947000002</v>
      </c>
      <c r="S37" s="192">
        <v>161.55514138999999</v>
      </c>
      <c r="T37" s="296">
        <v>374.61555085999998</v>
      </c>
      <c r="U37" s="41"/>
      <c r="V37" s="47"/>
      <c r="W37" s="542" t="s">
        <v>14</v>
      </c>
      <c r="X37" s="542"/>
    </row>
    <row r="38" spans="1:24" x14ac:dyDescent="0.25">
      <c r="A38" s="85"/>
      <c r="B38" s="38"/>
      <c r="C38" s="38"/>
      <c r="D38" s="106" t="s">
        <v>124</v>
      </c>
      <c r="E38" s="194">
        <v>-122.72151853</v>
      </c>
      <c r="F38" s="196" t="s">
        <v>182</v>
      </c>
      <c r="G38" s="295">
        <v>-122.72151853</v>
      </c>
      <c r="H38" s="194">
        <v>5.6426959999998506E-2</v>
      </c>
      <c r="I38" s="196" t="s">
        <v>182</v>
      </c>
      <c r="J38" s="295">
        <v>5.6426959999998506E-2</v>
      </c>
      <c r="K38" s="193"/>
      <c r="L38" s="193"/>
      <c r="M38" s="193"/>
      <c r="N38" s="193"/>
      <c r="O38" s="194">
        <v>18.229335449999997</v>
      </c>
      <c r="P38" s="196" t="s">
        <v>182</v>
      </c>
      <c r="Q38" s="295">
        <v>18.229335449999997</v>
      </c>
      <c r="R38" s="194">
        <v>-2.0381736300000006</v>
      </c>
      <c r="S38" s="196" t="s">
        <v>182</v>
      </c>
      <c r="T38" s="295">
        <v>-2.0381736300000006</v>
      </c>
      <c r="U38" s="19"/>
      <c r="V38" s="160"/>
      <c r="W38" s="160"/>
      <c r="X38" s="156" t="s">
        <v>124</v>
      </c>
    </row>
    <row r="39" spans="1:24" x14ac:dyDescent="0.25">
      <c r="A39" s="50"/>
      <c r="B39" s="38"/>
      <c r="C39" s="38"/>
      <c r="D39" s="106" t="s">
        <v>15</v>
      </c>
      <c r="E39" s="194">
        <v>32.20923423</v>
      </c>
      <c r="F39" s="196" t="s">
        <v>182</v>
      </c>
      <c r="G39" s="295">
        <v>32.20923423</v>
      </c>
      <c r="H39" s="194">
        <v>68.971149629999999</v>
      </c>
      <c r="I39" s="196" t="s">
        <v>182</v>
      </c>
      <c r="J39" s="295">
        <v>68.971149629999999</v>
      </c>
      <c r="K39" s="193"/>
      <c r="L39" s="193"/>
      <c r="M39" s="193"/>
      <c r="N39" s="193"/>
      <c r="O39" s="194">
        <v>-3.6079194900000071</v>
      </c>
      <c r="P39" s="196" t="s">
        <v>182</v>
      </c>
      <c r="Q39" s="295">
        <v>-3.6079194900000071</v>
      </c>
      <c r="R39" s="194">
        <v>65.905877869999998</v>
      </c>
      <c r="S39" s="196" t="s">
        <v>182</v>
      </c>
      <c r="T39" s="295">
        <v>65.905877869999998</v>
      </c>
      <c r="U39" s="19"/>
      <c r="V39" s="142"/>
      <c r="W39" s="142"/>
      <c r="X39" s="156" t="s">
        <v>15</v>
      </c>
    </row>
    <row r="40" spans="1:24" x14ac:dyDescent="0.25">
      <c r="A40" s="85"/>
      <c r="B40" s="116"/>
      <c r="C40" s="116"/>
      <c r="D40" s="115" t="s">
        <v>16</v>
      </c>
      <c r="E40" s="194">
        <v>-169.12559593000003</v>
      </c>
      <c r="F40" s="194">
        <v>4.0816648200000003</v>
      </c>
      <c r="G40" s="295">
        <v>-165.04393111000002</v>
      </c>
      <c r="H40" s="194">
        <v>182.90354129000002</v>
      </c>
      <c r="I40" s="194">
        <v>5.0542709699999993</v>
      </c>
      <c r="J40" s="295">
        <v>187.95781226000005</v>
      </c>
      <c r="K40" s="193"/>
      <c r="L40" s="193"/>
      <c r="M40" s="193"/>
      <c r="N40" s="193"/>
      <c r="O40" s="194">
        <v>-72.924930000000018</v>
      </c>
      <c r="P40" s="194">
        <v>0.51138901999999997</v>
      </c>
      <c r="Q40" s="295">
        <v>-72.413540980000022</v>
      </c>
      <c r="R40" s="194">
        <v>-28.477113980000002</v>
      </c>
      <c r="S40" s="194" t="s">
        <v>182</v>
      </c>
      <c r="T40" s="295">
        <v>-28.477113980000002</v>
      </c>
      <c r="U40" s="19"/>
      <c r="V40" s="142"/>
      <c r="W40" s="142"/>
      <c r="X40" s="162" t="s">
        <v>16</v>
      </c>
    </row>
    <row r="41" spans="1:24" x14ac:dyDescent="0.25">
      <c r="A41" s="85"/>
      <c r="B41" s="38"/>
      <c r="C41" s="38"/>
      <c r="D41" s="57" t="s">
        <v>132</v>
      </c>
      <c r="E41" s="199">
        <v>140.63310103999999</v>
      </c>
      <c r="F41" s="196" t="s">
        <v>182</v>
      </c>
      <c r="G41" s="295">
        <v>140.63310103999999</v>
      </c>
      <c r="H41" s="199">
        <v>192.89025017000003</v>
      </c>
      <c r="I41" s="196">
        <v>311.49920149000002</v>
      </c>
      <c r="J41" s="295">
        <v>504.38945165999991</v>
      </c>
      <c r="K41" s="193"/>
      <c r="L41" s="200"/>
      <c r="M41" s="200"/>
      <c r="N41" s="193"/>
      <c r="O41" s="199">
        <v>406.04110330999998</v>
      </c>
      <c r="P41" s="196">
        <v>697.80164892999994</v>
      </c>
      <c r="Q41" s="295">
        <v>1103.84275224</v>
      </c>
      <c r="R41" s="199">
        <v>177.66981921000001</v>
      </c>
      <c r="S41" s="195">
        <v>161.55514138999999</v>
      </c>
      <c r="T41" s="295">
        <v>339.22496059999997</v>
      </c>
      <c r="U41" s="19"/>
      <c r="V41" s="142"/>
      <c r="W41" s="142"/>
      <c r="X41" s="157" t="s">
        <v>4</v>
      </c>
    </row>
    <row r="42" spans="1:24" x14ac:dyDescent="0.25">
      <c r="A42" s="84"/>
      <c r="B42" s="108"/>
      <c r="C42" s="543" t="s">
        <v>134</v>
      </c>
      <c r="D42" s="543"/>
      <c r="E42" s="197">
        <v>2791.8755004800005</v>
      </c>
      <c r="F42" s="197">
        <v>13.88874571</v>
      </c>
      <c r="G42" s="294">
        <v>2805.7642461900004</v>
      </c>
      <c r="H42" s="197">
        <v>2290.8770071400004</v>
      </c>
      <c r="I42" s="197">
        <v>32.832867950000001</v>
      </c>
      <c r="J42" s="294">
        <v>2323.70987509</v>
      </c>
      <c r="K42" s="193"/>
      <c r="L42" s="191"/>
      <c r="M42" s="191"/>
      <c r="N42" s="193"/>
      <c r="O42" s="197">
        <v>2026.9143850799999</v>
      </c>
      <c r="P42" s="197">
        <v>20.15120241</v>
      </c>
      <c r="Q42" s="294">
        <v>2047.0655874900001</v>
      </c>
      <c r="R42" s="197">
        <v>3079.2837559199997</v>
      </c>
      <c r="S42" s="197">
        <v>20.284356509999999</v>
      </c>
      <c r="T42" s="294">
        <v>3099.5681124299995</v>
      </c>
      <c r="U42" s="19"/>
      <c r="V42" s="47"/>
      <c r="W42" s="544" t="s">
        <v>84</v>
      </c>
      <c r="X42" s="544"/>
    </row>
    <row r="43" spans="1:24" x14ac:dyDescent="0.25">
      <c r="A43" s="50"/>
      <c r="B43" s="38"/>
      <c r="C43" s="38"/>
      <c r="D43" s="109" t="s">
        <v>73</v>
      </c>
      <c r="E43" s="194">
        <v>310.25387244000001</v>
      </c>
      <c r="F43" s="195" t="s">
        <v>182</v>
      </c>
      <c r="G43" s="295">
        <v>310.25387244000001</v>
      </c>
      <c r="H43" s="194">
        <v>259.55949268000001</v>
      </c>
      <c r="I43" s="195">
        <v>1.2681030000000001E-2</v>
      </c>
      <c r="J43" s="295">
        <v>259.57217370999996</v>
      </c>
      <c r="K43" s="193"/>
      <c r="L43" s="193"/>
      <c r="M43" s="193"/>
      <c r="N43" s="193"/>
      <c r="O43" s="194">
        <v>390.24106811999991</v>
      </c>
      <c r="P43" s="196">
        <v>1.1571629999999999E-2</v>
      </c>
      <c r="Q43" s="295">
        <v>390.25263974999996</v>
      </c>
      <c r="R43" s="194">
        <v>804.56829399999981</v>
      </c>
      <c r="S43" s="196">
        <v>0.5163226099999999</v>
      </c>
      <c r="T43" s="295">
        <v>805.08461660999978</v>
      </c>
      <c r="U43" s="19"/>
      <c r="V43" s="142"/>
      <c r="W43" s="142"/>
      <c r="X43" s="157" t="s">
        <v>73</v>
      </c>
    </row>
    <row r="44" spans="1:24" x14ac:dyDescent="0.25">
      <c r="A44" s="85"/>
      <c r="B44" s="66"/>
      <c r="C44" s="66"/>
      <c r="D44" s="109" t="s">
        <v>74</v>
      </c>
      <c r="E44" s="194">
        <v>174.79514145000002</v>
      </c>
      <c r="F44" s="195" t="s">
        <v>182</v>
      </c>
      <c r="G44" s="295">
        <v>174.79514145000002</v>
      </c>
      <c r="H44" s="194">
        <v>331.88285908</v>
      </c>
      <c r="I44" s="195" t="s">
        <v>182</v>
      </c>
      <c r="J44" s="295">
        <v>331.88285908</v>
      </c>
      <c r="K44" s="193"/>
      <c r="L44" s="193"/>
      <c r="M44" s="193"/>
      <c r="N44" s="193"/>
      <c r="O44" s="194">
        <v>402.13789921000011</v>
      </c>
      <c r="P44" s="196" t="s">
        <v>182</v>
      </c>
      <c r="Q44" s="295">
        <v>402.13789921000011</v>
      </c>
      <c r="R44" s="194">
        <v>94.807951159999988</v>
      </c>
      <c r="S44" s="196" t="s">
        <v>182</v>
      </c>
      <c r="T44" s="295">
        <v>94.807951159999988</v>
      </c>
      <c r="U44" s="19"/>
      <c r="V44" s="164"/>
      <c r="W44" s="164"/>
      <c r="X44" s="157" t="s">
        <v>74</v>
      </c>
    </row>
    <row r="45" spans="1:24" x14ac:dyDescent="0.25">
      <c r="A45" s="85"/>
      <c r="B45" s="38"/>
      <c r="C45" s="38"/>
      <c r="D45" s="117" t="s">
        <v>17</v>
      </c>
      <c r="E45" s="194">
        <v>546.01499171</v>
      </c>
      <c r="F45" s="196">
        <v>13.88874571</v>
      </c>
      <c r="G45" s="295">
        <v>559.9037374200002</v>
      </c>
      <c r="H45" s="194">
        <v>194.78774072000007</v>
      </c>
      <c r="I45" s="196">
        <v>32.820186919999998</v>
      </c>
      <c r="J45" s="295">
        <v>227.60792764000004</v>
      </c>
      <c r="K45" s="193"/>
      <c r="L45" s="193"/>
      <c r="M45" s="193"/>
      <c r="N45" s="193"/>
      <c r="O45" s="194">
        <v>-112.22688402000006</v>
      </c>
      <c r="P45" s="195">
        <v>20.139620060000002</v>
      </c>
      <c r="Q45" s="295">
        <v>-92.087263960000058</v>
      </c>
      <c r="R45" s="194">
        <v>-149.76032155999999</v>
      </c>
      <c r="S45" s="194">
        <v>19.768033899999999</v>
      </c>
      <c r="T45" s="295">
        <v>-129.99228766000004</v>
      </c>
      <c r="U45" s="19"/>
      <c r="V45" s="142"/>
      <c r="W45" s="142"/>
      <c r="X45" s="163" t="s">
        <v>17</v>
      </c>
    </row>
    <row r="46" spans="1:24" x14ac:dyDescent="0.25">
      <c r="A46" s="85"/>
      <c r="B46" s="38"/>
      <c r="C46" s="38"/>
      <c r="D46" s="109" t="s">
        <v>72</v>
      </c>
      <c r="E46" s="194">
        <v>1883.0399065600002</v>
      </c>
      <c r="F46" s="196" t="s">
        <v>182</v>
      </c>
      <c r="G46" s="295">
        <v>1883.0399065600002</v>
      </c>
      <c r="H46" s="194">
        <v>1469.60997481</v>
      </c>
      <c r="I46" s="196" t="s">
        <v>182</v>
      </c>
      <c r="J46" s="295">
        <v>1469.60997481</v>
      </c>
      <c r="K46" s="193"/>
      <c r="L46" s="191"/>
      <c r="M46" s="191"/>
      <c r="N46" s="193"/>
      <c r="O46" s="194">
        <v>1284.4248910000001</v>
      </c>
      <c r="P46" s="196">
        <v>1.0720000000000001E-5</v>
      </c>
      <c r="Q46" s="295">
        <v>1284.42490172</v>
      </c>
      <c r="R46" s="194">
        <v>1610.7521309899998</v>
      </c>
      <c r="S46" s="195" t="s">
        <v>182</v>
      </c>
      <c r="T46" s="295">
        <v>1610.7521309899998</v>
      </c>
      <c r="U46" s="19"/>
      <c r="V46" s="142"/>
      <c r="W46" s="142"/>
      <c r="X46" s="157" t="s">
        <v>72</v>
      </c>
    </row>
    <row r="47" spans="1:24" x14ac:dyDescent="0.25">
      <c r="A47" s="50"/>
      <c r="B47" s="38"/>
      <c r="C47" s="38"/>
      <c r="D47" s="57" t="s">
        <v>132</v>
      </c>
      <c r="E47" s="199">
        <v>-122.22841168000006</v>
      </c>
      <c r="F47" s="196" t="s">
        <v>182</v>
      </c>
      <c r="G47" s="295">
        <v>-122.22841168000006</v>
      </c>
      <c r="H47" s="199">
        <v>35.036939849999989</v>
      </c>
      <c r="I47" s="196" t="s">
        <v>182</v>
      </c>
      <c r="J47" s="295">
        <v>35.036939849999989</v>
      </c>
      <c r="K47" s="193"/>
      <c r="L47" s="193"/>
      <c r="M47" s="193"/>
      <c r="N47" s="193"/>
      <c r="O47" s="199">
        <v>62.337410769999963</v>
      </c>
      <c r="P47" s="196" t="s">
        <v>182</v>
      </c>
      <c r="Q47" s="295">
        <v>62.337410769999963</v>
      </c>
      <c r="R47" s="199">
        <v>718.91570133000005</v>
      </c>
      <c r="S47" s="196" t="s">
        <v>182</v>
      </c>
      <c r="T47" s="295">
        <v>718.91570133000005</v>
      </c>
      <c r="U47" s="19"/>
      <c r="V47" s="142"/>
      <c r="W47" s="142"/>
      <c r="X47" s="157" t="s">
        <v>4</v>
      </c>
    </row>
    <row r="48" spans="1:24" x14ac:dyDescent="0.25">
      <c r="A48" s="94"/>
      <c r="B48" s="108"/>
      <c r="C48" s="541" t="s">
        <v>135</v>
      </c>
      <c r="D48" s="541"/>
      <c r="E48" s="192">
        <v>2204.2665563499995</v>
      </c>
      <c r="F48" s="192">
        <v>17.617182339999999</v>
      </c>
      <c r="G48" s="296">
        <v>2221.88373869</v>
      </c>
      <c r="H48" s="192">
        <v>2390.6400966500005</v>
      </c>
      <c r="I48" s="192">
        <v>54.745175340000003</v>
      </c>
      <c r="J48" s="296">
        <v>2445.3852719900001</v>
      </c>
      <c r="K48" s="193"/>
      <c r="L48" s="191"/>
      <c r="M48" s="191"/>
      <c r="N48" s="193"/>
      <c r="O48" s="192">
        <v>3140.5302801200005</v>
      </c>
      <c r="P48" s="192">
        <v>104.45169955</v>
      </c>
      <c r="Q48" s="296">
        <v>3244.9819796700003</v>
      </c>
      <c r="R48" s="192">
        <v>1824.4441115699999</v>
      </c>
      <c r="S48" s="192">
        <v>119.60670632999998</v>
      </c>
      <c r="T48" s="296">
        <v>1944.0508179000001</v>
      </c>
      <c r="U48" s="19"/>
      <c r="V48" s="47"/>
      <c r="W48" s="542" t="s">
        <v>85</v>
      </c>
      <c r="X48" s="542"/>
    </row>
    <row r="49" spans="1:24" x14ac:dyDescent="0.25">
      <c r="A49" s="50"/>
      <c r="B49" s="66"/>
      <c r="C49" s="66"/>
      <c r="D49" s="109" t="s">
        <v>104</v>
      </c>
      <c r="E49" s="194">
        <v>680.80069247000029</v>
      </c>
      <c r="F49" s="195">
        <v>1.8503987100000001</v>
      </c>
      <c r="G49" s="295">
        <v>682.65109118000032</v>
      </c>
      <c r="H49" s="194">
        <v>835.54930919000003</v>
      </c>
      <c r="I49" s="194">
        <v>10.033466240000001</v>
      </c>
      <c r="J49" s="295">
        <v>845.58277542999986</v>
      </c>
      <c r="K49" s="193"/>
      <c r="L49" s="193"/>
      <c r="M49" s="193"/>
      <c r="N49" s="193"/>
      <c r="O49" s="194">
        <v>1001.6168662100004</v>
      </c>
      <c r="P49" s="194">
        <v>14.084753529999999</v>
      </c>
      <c r="Q49" s="295">
        <v>1015.7016197400002</v>
      </c>
      <c r="R49" s="194">
        <v>956.18277130999991</v>
      </c>
      <c r="S49" s="194">
        <v>34.505580669999993</v>
      </c>
      <c r="T49" s="295">
        <v>990.68835197999999</v>
      </c>
      <c r="U49" s="19"/>
      <c r="V49" s="164"/>
      <c r="W49" s="164"/>
      <c r="X49" s="157" t="s">
        <v>104</v>
      </c>
    </row>
    <row r="50" spans="1:24" x14ac:dyDescent="0.25">
      <c r="A50" s="50"/>
      <c r="B50" s="38"/>
      <c r="C50" s="38"/>
      <c r="D50" s="117" t="s">
        <v>179</v>
      </c>
      <c r="E50" s="194">
        <v>428.39938344999996</v>
      </c>
      <c r="F50" s="194" t="s">
        <v>182</v>
      </c>
      <c r="G50" s="295">
        <v>428.39938344999996</v>
      </c>
      <c r="H50" s="194">
        <v>356.20375187999997</v>
      </c>
      <c r="I50" s="194">
        <v>1.4804787099999999</v>
      </c>
      <c r="J50" s="295">
        <v>357.68423058999997</v>
      </c>
      <c r="K50" s="193"/>
      <c r="L50" s="193"/>
      <c r="M50" s="193"/>
      <c r="N50" s="193"/>
      <c r="O50" s="194">
        <v>335.23009514</v>
      </c>
      <c r="P50" s="194">
        <v>2.5309499899999999</v>
      </c>
      <c r="Q50" s="295">
        <v>337.76104512999996</v>
      </c>
      <c r="R50" s="194">
        <v>327.24024647000005</v>
      </c>
      <c r="S50" s="194" t="s">
        <v>182</v>
      </c>
      <c r="T50" s="295">
        <v>327.24024647000005</v>
      </c>
      <c r="U50" s="19"/>
      <c r="V50" s="142"/>
      <c r="W50" s="142"/>
      <c r="X50" s="163" t="s">
        <v>179</v>
      </c>
    </row>
    <row r="51" spans="1:24" x14ac:dyDescent="0.25">
      <c r="A51" s="50"/>
      <c r="B51" s="66"/>
      <c r="C51" s="66"/>
      <c r="D51" s="109" t="s">
        <v>105</v>
      </c>
      <c r="E51" s="194">
        <v>1138.9502057799996</v>
      </c>
      <c r="F51" s="194">
        <v>12.18436552</v>
      </c>
      <c r="G51" s="295">
        <v>1151.1345712999996</v>
      </c>
      <c r="H51" s="194">
        <v>818.13399899000035</v>
      </c>
      <c r="I51" s="196">
        <v>39.110151039999998</v>
      </c>
      <c r="J51" s="295">
        <v>857.24415003000024</v>
      </c>
      <c r="K51" s="193"/>
      <c r="L51" s="200"/>
      <c r="M51" s="200"/>
      <c r="N51" s="193"/>
      <c r="O51" s="194">
        <v>807.21528842000043</v>
      </c>
      <c r="P51" s="196">
        <v>84.668839070000004</v>
      </c>
      <c r="Q51" s="295">
        <v>891.88412749000076</v>
      </c>
      <c r="R51" s="194">
        <v>538.1255056</v>
      </c>
      <c r="S51" s="195">
        <v>75.504220479999987</v>
      </c>
      <c r="T51" s="295">
        <v>613.62972607999995</v>
      </c>
      <c r="U51" s="19"/>
      <c r="V51" s="164"/>
      <c r="W51" s="164"/>
      <c r="X51" s="157" t="s">
        <v>105</v>
      </c>
    </row>
    <row r="52" spans="1:24" x14ac:dyDescent="0.25">
      <c r="A52" s="50"/>
      <c r="B52" s="38"/>
      <c r="C52" s="38"/>
      <c r="D52" s="109" t="s">
        <v>18</v>
      </c>
      <c r="E52" s="195">
        <v>22.164190260000002</v>
      </c>
      <c r="F52" s="196">
        <v>2.9250365399999989</v>
      </c>
      <c r="G52" s="295">
        <v>25.089226799999999</v>
      </c>
      <c r="H52" s="194">
        <v>218.95435673000006</v>
      </c>
      <c r="I52" s="196">
        <v>3.2192459199999992</v>
      </c>
      <c r="J52" s="295">
        <v>222.17360265000005</v>
      </c>
      <c r="K52" s="193"/>
      <c r="L52" s="193"/>
      <c r="M52" s="193"/>
      <c r="N52" s="193"/>
      <c r="O52" s="194">
        <v>33.781418059999993</v>
      </c>
      <c r="P52" s="196">
        <v>2.7840137299999985</v>
      </c>
      <c r="Q52" s="295">
        <v>36.565431790000005</v>
      </c>
      <c r="R52" s="194">
        <v>-22.902848340000002</v>
      </c>
      <c r="S52" s="196">
        <v>9.5969051800000003</v>
      </c>
      <c r="T52" s="295">
        <v>-13.305943159999998</v>
      </c>
      <c r="U52" s="19"/>
      <c r="V52" s="142"/>
      <c r="W52" s="142"/>
      <c r="X52" s="157" t="s">
        <v>18</v>
      </c>
    </row>
    <row r="53" spans="1:24" x14ac:dyDescent="0.25">
      <c r="A53" s="50"/>
      <c r="B53" s="38"/>
      <c r="C53" s="110"/>
      <c r="D53" s="117" t="s">
        <v>143</v>
      </c>
      <c r="E53" s="194">
        <v>-71.181580310000029</v>
      </c>
      <c r="F53" s="194" t="s">
        <v>182</v>
      </c>
      <c r="G53" s="295">
        <v>-71.181580310000029</v>
      </c>
      <c r="H53" s="194">
        <v>157.54319394000001</v>
      </c>
      <c r="I53" s="194" t="s">
        <v>182</v>
      </c>
      <c r="J53" s="295">
        <v>157.54319394000001</v>
      </c>
      <c r="K53" s="193"/>
      <c r="L53" s="200"/>
      <c r="M53" s="200"/>
      <c r="N53" s="193"/>
      <c r="O53" s="194">
        <v>949.88544677000004</v>
      </c>
      <c r="P53" s="194" t="s">
        <v>182</v>
      </c>
      <c r="Q53" s="295">
        <v>949.88544677000004</v>
      </c>
      <c r="R53" s="194">
        <v>23.197574119999999</v>
      </c>
      <c r="S53" s="194" t="s">
        <v>182</v>
      </c>
      <c r="T53" s="295">
        <v>23.197574119999999</v>
      </c>
      <c r="U53" s="19"/>
      <c r="V53" s="142"/>
      <c r="W53" s="158"/>
      <c r="X53" s="163" t="s">
        <v>143</v>
      </c>
    </row>
    <row r="54" spans="1:24" x14ac:dyDescent="0.25">
      <c r="A54" s="50"/>
      <c r="B54" s="38"/>
      <c r="C54" s="38"/>
      <c r="D54" s="57" t="s">
        <v>132</v>
      </c>
      <c r="E54" s="194">
        <v>5.1336646999999997</v>
      </c>
      <c r="F54" s="196">
        <v>0.65738156999999997</v>
      </c>
      <c r="G54" s="295">
        <v>5.7910462699999998</v>
      </c>
      <c r="H54" s="194">
        <v>4.2554859199999999</v>
      </c>
      <c r="I54" s="196">
        <v>0.90183342999999994</v>
      </c>
      <c r="J54" s="295">
        <v>5.1573193499999999</v>
      </c>
      <c r="K54" s="193"/>
      <c r="L54" s="193"/>
      <c r="M54" s="193"/>
      <c r="N54" s="193"/>
      <c r="O54" s="194">
        <v>12.801165520000001</v>
      </c>
      <c r="P54" s="195">
        <v>0.38314323</v>
      </c>
      <c r="Q54" s="295">
        <v>13.18430875</v>
      </c>
      <c r="R54" s="194">
        <v>2.6008624100000199</v>
      </c>
      <c r="S54" s="195" t="s">
        <v>182</v>
      </c>
      <c r="T54" s="295">
        <v>2.6008624100000199</v>
      </c>
      <c r="U54" s="19"/>
      <c r="V54" s="142"/>
      <c r="W54" s="142"/>
      <c r="X54" s="157" t="s">
        <v>4</v>
      </c>
    </row>
    <row r="55" spans="1:24" x14ac:dyDescent="0.25">
      <c r="A55" s="81"/>
      <c r="B55" s="108"/>
      <c r="C55" s="541" t="s">
        <v>136</v>
      </c>
      <c r="D55" s="541"/>
      <c r="E55" s="192">
        <v>10357.184522250001</v>
      </c>
      <c r="F55" s="192">
        <v>377.95191286000011</v>
      </c>
      <c r="G55" s="296">
        <v>10735.13643511</v>
      </c>
      <c r="H55" s="192">
        <v>8681.4263819700009</v>
      </c>
      <c r="I55" s="192">
        <v>401.50827215999999</v>
      </c>
      <c r="J55" s="296">
        <v>9082.9346541299965</v>
      </c>
      <c r="K55" s="193"/>
      <c r="L55" s="193"/>
      <c r="M55" s="193"/>
      <c r="N55" s="193"/>
      <c r="O55" s="192">
        <v>9847.5268137100011</v>
      </c>
      <c r="P55" s="192">
        <v>499.19772751999994</v>
      </c>
      <c r="Q55" s="296">
        <v>10346.72454123</v>
      </c>
      <c r="R55" s="192">
        <v>9219.0856810199948</v>
      </c>
      <c r="S55" s="192">
        <v>518.98312239999984</v>
      </c>
      <c r="T55" s="296">
        <v>9738.0688034199975</v>
      </c>
      <c r="U55" s="19"/>
      <c r="V55" s="47"/>
      <c r="W55" s="542" t="s">
        <v>86</v>
      </c>
      <c r="X55" s="542"/>
    </row>
    <row r="56" spans="1:24" x14ac:dyDescent="0.25">
      <c r="A56" s="50"/>
      <c r="B56" s="66"/>
      <c r="C56" s="66"/>
      <c r="D56" s="109" t="s">
        <v>19</v>
      </c>
      <c r="E56" s="194">
        <v>3894.5030675100011</v>
      </c>
      <c r="F56" s="194">
        <v>59.922060539999997</v>
      </c>
      <c r="G56" s="295">
        <v>3954.4251280500002</v>
      </c>
      <c r="H56" s="194">
        <v>4331.5467669899999</v>
      </c>
      <c r="I56" s="194">
        <v>142.01156641999998</v>
      </c>
      <c r="J56" s="295">
        <v>4473.5583334099992</v>
      </c>
      <c r="K56" s="193"/>
      <c r="L56" s="193"/>
      <c r="M56" s="193"/>
      <c r="N56" s="193"/>
      <c r="O56" s="194">
        <v>4985.7341657500019</v>
      </c>
      <c r="P56" s="194">
        <v>224.00585621999997</v>
      </c>
      <c r="Q56" s="295">
        <v>5209.7400219700012</v>
      </c>
      <c r="R56" s="194">
        <v>3156.6010304299939</v>
      </c>
      <c r="S56" s="194">
        <v>126.52979735</v>
      </c>
      <c r="T56" s="295">
        <v>3283.1308277800003</v>
      </c>
      <c r="U56" s="19"/>
      <c r="V56" s="164"/>
      <c r="W56" s="164"/>
      <c r="X56" s="157" t="s">
        <v>19</v>
      </c>
    </row>
    <row r="57" spans="1:24" x14ac:dyDescent="0.25">
      <c r="A57" s="50"/>
      <c r="B57" s="38"/>
      <c r="C57" s="38"/>
      <c r="D57" s="110" t="s">
        <v>78</v>
      </c>
      <c r="E57" s="194">
        <v>3000.2016794699985</v>
      </c>
      <c r="F57" s="194">
        <v>288.48287706000008</v>
      </c>
      <c r="G57" s="295">
        <v>3288.6845565299991</v>
      </c>
      <c r="H57" s="194">
        <v>2108.9042355399997</v>
      </c>
      <c r="I57" s="194">
        <v>229.74869019999997</v>
      </c>
      <c r="J57" s="295">
        <v>2338.6529257399993</v>
      </c>
      <c r="K57" s="193"/>
      <c r="L57" s="193"/>
      <c r="M57" s="193"/>
      <c r="N57" s="193"/>
      <c r="O57" s="194">
        <v>1943.6222670799989</v>
      </c>
      <c r="P57" s="194">
        <v>223.43274643999999</v>
      </c>
      <c r="Q57" s="295">
        <v>2167.0550135199992</v>
      </c>
      <c r="R57" s="194">
        <v>3356.5699656499978</v>
      </c>
      <c r="S57" s="194">
        <v>330.79787792999991</v>
      </c>
      <c r="T57" s="295">
        <v>3687.3678435799984</v>
      </c>
      <c r="U57" s="19"/>
      <c r="V57" s="142"/>
      <c r="W57" s="142"/>
      <c r="X57" s="158" t="s">
        <v>78</v>
      </c>
    </row>
    <row r="58" spans="1:24" x14ac:dyDescent="0.25">
      <c r="A58" s="85"/>
      <c r="B58" s="38"/>
      <c r="C58" s="110"/>
      <c r="D58" s="117" t="s">
        <v>77</v>
      </c>
      <c r="E58" s="194">
        <v>269.12752092000022</v>
      </c>
      <c r="F58" s="195">
        <v>21.427954540000002</v>
      </c>
      <c r="G58" s="295">
        <v>290.55547546000042</v>
      </c>
      <c r="H58" s="194">
        <v>167.91272161999999</v>
      </c>
      <c r="I58" s="195">
        <v>24.177793139999999</v>
      </c>
      <c r="J58" s="297">
        <v>192.09051475999993</v>
      </c>
      <c r="K58" s="193"/>
      <c r="L58" s="193"/>
      <c r="M58" s="193"/>
      <c r="N58" s="193"/>
      <c r="O58" s="194">
        <v>832.87023149000026</v>
      </c>
      <c r="P58" s="194">
        <v>19.187075999999998</v>
      </c>
      <c r="Q58" s="295">
        <v>852.0573074900002</v>
      </c>
      <c r="R58" s="194">
        <v>297.88604219000001</v>
      </c>
      <c r="S58" s="195">
        <v>29.393595390000002</v>
      </c>
      <c r="T58" s="295">
        <v>327.27963758000016</v>
      </c>
      <c r="U58" s="50"/>
      <c r="V58" s="142"/>
      <c r="W58" s="158"/>
      <c r="X58" s="163" t="s">
        <v>77</v>
      </c>
    </row>
    <row r="59" spans="1:24" x14ac:dyDescent="0.25">
      <c r="A59" s="50"/>
      <c r="B59" s="38"/>
      <c r="C59" s="110"/>
      <c r="D59" s="109" t="s">
        <v>20</v>
      </c>
      <c r="E59" s="194">
        <v>543.40608321000002</v>
      </c>
      <c r="F59" s="194">
        <v>0.30295519000000004</v>
      </c>
      <c r="G59" s="295">
        <v>543.70903840000005</v>
      </c>
      <c r="H59" s="194">
        <v>720.84260614000004</v>
      </c>
      <c r="I59" s="196">
        <v>0.92320676000000002</v>
      </c>
      <c r="J59" s="297">
        <v>721.76581290000013</v>
      </c>
      <c r="K59" s="193"/>
      <c r="L59" s="193"/>
      <c r="M59" s="193"/>
      <c r="N59" s="193"/>
      <c r="O59" s="194">
        <v>859.55997760999992</v>
      </c>
      <c r="P59" s="195">
        <v>0.83548389000000001</v>
      </c>
      <c r="Q59" s="295">
        <v>860.39546150000001</v>
      </c>
      <c r="R59" s="194">
        <v>1371.1889308899999</v>
      </c>
      <c r="S59" s="194">
        <v>0.88980893000000005</v>
      </c>
      <c r="T59" s="295">
        <v>1372.0787398199998</v>
      </c>
      <c r="U59" s="19"/>
      <c r="V59" s="142"/>
      <c r="W59" s="158"/>
      <c r="X59" s="157" t="s">
        <v>20</v>
      </c>
    </row>
    <row r="60" spans="1:24" x14ac:dyDescent="0.25">
      <c r="A60" s="50"/>
      <c r="B60" s="38"/>
      <c r="C60" s="38"/>
      <c r="D60" s="109" t="s">
        <v>21</v>
      </c>
      <c r="E60" s="194">
        <v>1814.6733601400001</v>
      </c>
      <c r="F60" s="196">
        <v>3.7368604300000001</v>
      </c>
      <c r="G60" s="295">
        <v>1818.4102205700001</v>
      </c>
      <c r="H60" s="194">
        <v>895.16318386999922</v>
      </c>
      <c r="I60" s="194">
        <v>0.8025210100000002</v>
      </c>
      <c r="J60" s="297">
        <v>895.96570487999941</v>
      </c>
      <c r="K60" s="193"/>
      <c r="L60" s="193"/>
      <c r="M60" s="193"/>
      <c r="N60" s="193"/>
      <c r="O60" s="194">
        <v>734.73132888999987</v>
      </c>
      <c r="P60" s="194">
        <v>28.468039620000006</v>
      </c>
      <c r="Q60" s="295">
        <v>763.19936850999989</v>
      </c>
      <c r="R60" s="194">
        <v>912.47675173000016</v>
      </c>
      <c r="S60" s="194">
        <v>28.659169129999995</v>
      </c>
      <c r="T60" s="295">
        <v>941.13592086000006</v>
      </c>
      <c r="U60" s="19"/>
      <c r="V60" s="142"/>
      <c r="W60" s="142"/>
      <c r="X60" s="157" t="s">
        <v>21</v>
      </c>
    </row>
    <row r="61" spans="1:24" x14ac:dyDescent="0.25">
      <c r="A61" s="50"/>
      <c r="B61" s="38"/>
      <c r="C61" s="38"/>
      <c r="D61" s="109" t="s">
        <v>23</v>
      </c>
      <c r="E61" s="194">
        <v>632.11374070000011</v>
      </c>
      <c r="F61" s="195" t="s">
        <v>182</v>
      </c>
      <c r="G61" s="295">
        <v>632.11374070000011</v>
      </c>
      <c r="H61" s="194">
        <v>361.9856894699999</v>
      </c>
      <c r="I61" s="195">
        <v>2.0307402400000001</v>
      </c>
      <c r="J61" s="295">
        <v>364.0164297099999</v>
      </c>
      <c r="K61" s="193"/>
      <c r="L61" s="193"/>
      <c r="M61" s="193"/>
      <c r="N61" s="193"/>
      <c r="O61" s="194">
        <v>278.30926061999998</v>
      </c>
      <c r="P61" s="194">
        <v>2.2975272900000001</v>
      </c>
      <c r="Q61" s="295">
        <v>280.60678790999998</v>
      </c>
      <c r="R61" s="194">
        <v>55.748080290000019</v>
      </c>
      <c r="S61" s="196">
        <v>2.6432967700000001</v>
      </c>
      <c r="T61" s="295">
        <v>58.391377059999996</v>
      </c>
      <c r="U61" s="19"/>
      <c r="V61" s="142"/>
      <c r="W61" s="142"/>
      <c r="X61" s="157" t="s">
        <v>23</v>
      </c>
    </row>
    <row r="62" spans="1:24" x14ac:dyDescent="0.25">
      <c r="A62" s="50"/>
      <c r="B62" s="38"/>
      <c r="C62" s="38"/>
      <c r="D62" s="109" t="s">
        <v>24</v>
      </c>
      <c r="E62" s="194">
        <v>6.6160094599999937</v>
      </c>
      <c r="F62" s="195">
        <v>3.6868070900000003</v>
      </c>
      <c r="G62" s="295">
        <v>10.302816549999999</v>
      </c>
      <c r="H62" s="194">
        <v>-88.268950099999998</v>
      </c>
      <c r="I62" s="195" t="s">
        <v>182</v>
      </c>
      <c r="J62" s="295">
        <v>-88.268950099999998</v>
      </c>
      <c r="K62" s="193"/>
      <c r="L62" s="193"/>
      <c r="M62" s="193"/>
      <c r="N62" s="193"/>
      <c r="O62" s="194">
        <v>42.711174920000005</v>
      </c>
      <c r="P62" s="195" t="s">
        <v>182</v>
      </c>
      <c r="Q62" s="295">
        <v>42.711174920000005</v>
      </c>
      <c r="R62" s="194">
        <v>-20.221534280000004</v>
      </c>
      <c r="S62" s="195" t="s">
        <v>182</v>
      </c>
      <c r="T62" s="295">
        <v>-20.221534280000004</v>
      </c>
      <c r="U62" s="19"/>
      <c r="V62" s="142"/>
      <c r="W62" s="142"/>
      <c r="X62" s="157" t="s">
        <v>24</v>
      </c>
    </row>
    <row r="63" spans="1:24" x14ac:dyDescent="0.25">
      <c r="A63" s="50"/>
      <c r="B63" s="38"/>
      <c r="C63" s="38"/>
      <c r="D63" s="117" t="s">
        <v>22</v>
      </c>
      <c r="E63" s="194">
        <v>132.16289252000001</v>
      </c>
      <c r="F63" s="196">
        <v>0.39239801000000007</v>
      </c>
      <c r="G63" s="295">
        <v>132.55529053000001</v>
      </c>
      <c r="H63" s="194">
        <v>145.85161525999999</v>
      </c>
      <c r="I63" s="196">
        <v>1.8137543899999999</v>
      </c>
      <c r="J63" s="297">
        <v>147.66536965</v>
      </c>
      <c r="K63" s="193"/>
      <c r="L63" s="193"/>
      <c r="M63" s="193"/>
      <c r="N63" s="193"/>
      <c r="O63" s="194">
        <v>136.58169184000002</v>
      </c>
      <c r="P63" s="194">
        <v>0.97099806</v>
      </c>
      <c r="Q63" s="295">
        <v>137.55268990000002</v>
      </c>
      <c r="R63" s="194">
        <v>77.24323183000007</v>
      </c>
      <c r="S63" s="194">
        <v>6.9576899999999997E-2</v>
      </c>
      <c r="T63" s="295">
        <v>77.312808730000071</v>
      </c>
      <c r="U63" s="19"/>
      <c r="V63" s="142"/>
      <c r="W63" s="142"/>
      <c r="X63" s="163" t="s">
        <v>22</v>
      </c>
    </row>
    <row r="64" spans="1:24" x14ac:dyDescent="0.25">
      <c r="A64" s="352"/>
      <c r="B64" s="353"/>
      <c r="C64" s="353"/>
      <c r="D64" s="321" t="s">
        <v>132</v>
      </c>
      <c r="E64" s="354">
        <v>64.380168319999996</v>
      </c>
      <c r="F64" s="355">
        <v>0</v>
      </c>
      <c r="G64" s="356">
        <v>64.380168319999996</v>
      </c>
      <c r="H64" s="354">
        <v>37.488513179999998</v>
      </c>
      <c r="I64" s="355" t="s">
        <v>182</v>
      </c>
      <c r="J64" s="356">
        <v>37.488513179999998</v>
      </c>
      <c r="K64" s="357"/>
      <c r="L64" s="193"/>
      <c r="M64" s="193"/>
      <c r="N64" s="357"/>
      <c r="O64" s="323">
        <v>33.406715509999998</v>
      </c>
      <c r="P64" s="355" t="s">
        <v>182</v>
      </c>
      <c r="Q64" s="356">
        <v>33.406715509999998</v>
      </c>
      <c r="R64" s="354">
        <v>11.593182289999991</v>
      </c>
      <c r="S64" s="355" t="s">
        <v>182</v>
      </c>
      <c r="T64" s="356">
        <v>11.593182289999991</v>
      </c>
      <c r="U64" s="283"/>
      <c r="V64" s="276"/>
      <c r="W64" s="276"/>
      <c r="X64" s="324" t="s">
        <v>4</v>
      </c>
    </row>
    <row r="65" spans="1:24" x14ac:dyDescent="0.25">
      <c r="A65" s="97"/>
      <c r="B65" s="128"/>
      <c r="C65" s="351" t="s">
        <v>25</v>
      </c>
      <c r="D65" s="128"/>
      <c r="E65" s="205">
        <v>10357.184522250001</v>
      </c>
      <c r="F65" s="205">
        <v>377.95191286000011</v>
      </c>
      <c r="G65" s="335">
        <v>10735.13643511</v>
      </c>
      <c r="H65" s="205">
        <v>8681.4263819700009</v>
      </c>
      <c r="I65" s="205">
        <v>401.50827215999999</v>
      </c>
      <c r="J65" s="335">
        <v>9082.9346541299965</v>
      </c>
      <c r="K65" s="201"/>
      <c r="L65" s="201"/>
      <c r="M65" s="201"/>
      <c r="N65" s="201"/>
      <c r="O65" s="205">
        <v>9847.5268137100011</v>
      </c>
      <c r="P65" s="205">
        <v>499.19772751999994</v>
      </c>
      <c r="Q65" s="335">
        <v>10346.72454123</v>
      </c>
      <c r="R65" s="205">
        <v>9219.0856810199948</v>
      </c>
      <c r="S65" s="205">
        <v>518.98312239999984</v>
      </c>
      <c r="T65" s="335">
        <v>9738.0688034199975</v>
      </c>
      <c r="U65" s="98"/>
      <c r="V65" s="128"/>
      <c r="W65" s="351" t="s">
        <v>25</v>
      </c>
      <c r="X65" s="128"/>
    </row>
    <row r="66" spans="1:24" x14ac:dyDescent="0.25">
      <c r="A66" s="287"/>
      <c r="B66" s="576" t="s">
        <v>26</v>
      </c>
      <c r="C66" s="576"/>
      <c r="D66" s="576"/>
      <c r="E66" s="288">
        <v>-1284.8319790600001</v>
      </c>
      <c r="F66" s="288">
        <v>1168.29914263</v>
      </c>
      <c r="G66" s="288">
        <v>-116.5328364300001</v>
      </c>
      <c r="H66" s="288">
        <v>460.71177714999959</v>
      </c>
      <c r="I66" s="288">
        <v>783.2799536499997</v>
      </c>
      <c r="J66" s="288">
        <v>1243.9917307999995</v>
      </c>
      <c r="K66" s="349"/>
      <c r="L66" s="191"/>
      <c r="M66" s="191"/>
      <c r="N66" s="349"/>
      <c r="O66" s="288">
        <v>288.27677471000004</v>
      </c>
      <c r="P66" s="288">
        <v>624.35703832000002</v>
      </c>
      <c r="Q66" s="288">
        <v>912.63381303000062</v>
      </c>
      <c r="R66" s="288">
        <v>1721.5919528999993</v>
      </c>
      <c r="S66" s="288">
        <v>882.11107102999995</v>
      </c>
      <c r="T66" s="288">
        <v>2603.7030239299997</v>
      </c>
      <c r="U66" s="350"/>
      <c r="V66" s="538" t="s">
        <v>26</v>
      </c>
      <c r="W66" s="538"/>
      <c r="X66" s="538"/>
    </row>
    <row r="67" spans="1:24" x14ac:dyDescent="0.25">
      <c r="A67" s="50"/>
      <c r="B67" s="38"/>
      <c r="C67" s="38"/>
      <c r="D67" s="109" t="s">
        <v>106</v>
      </c>
      <c r="E67" s="194">
        <v>-1379.1069241499999</v>
      </c>
      <c r="F67" s="194">
        <v>1166.54642831</v>
      </c>
      <c r="G67" s="295">
        <v>-212.56049584000013</v>
      </c>
      <c r="H67" s="194">
        <v>-124.36914372000035</v>
      </c>
      <c r="I67" s="194">
        <v>780.68792595999969</v>
      </c>
      <c r="J67" s="295">
        <v>656.31878223999956</v>
      </c>
      <c r="K67" s="193"/>
      <c r="L67" s="193"/>
      <c r="M67" s="193"/>
      <c r="N67" s="193"/>
      <c r="O67" s="194">
        <v>94.915074559999979</v>
      </c>
      <c r="P67" s="194">
        <v>552.23093901000004</v>
      </c>
      <c r="Q67" s="295">
        <v>647.14601357000049</v>
      </c>
      <c r="R67" s="194">
        <v>1664.7284942599995</v>
      </c>
      <c r="S67" s="194">
        <v>853.32134455999994</v>
      </c>
      <c r="T67" s="295">
        <v>2518.0498388199994</v>
      </c>
      <c r="U67" s="19"/>
      <c r="V67" s="142"/>
      <c r="W67" s="142"/>
      <c r="X67" s="157" t="s">
        <v>106</v>
      </c>
    </row>
    <row r="68" spans="1:24" x14ac:dyDescent="0.25">
      <c r="A68" s="50"/>
      <c r="B68" s="66"/>
      <c r="C68" s="66"/>
      <c r="D68" s="117" t="s">
        <v>79</v>
      </c>
      <c r="E68" s="194">
        <v>120.07826505999999</v>
      </c>
      <c r="F68" s="194">
        <v>1.7342279999999999</v>
      </c>
      <c r="G68" s="295">
        <v>121.81249305999999</v>
      </c>
      <c r="H68" s="202">
        <v>347.73645635999992</v>
      </c>
      <c r="I68" s="195" t="s">
        <v>182</v>
      </c>
      <c r="J68" s="298">
        <v>347.73645635999992</v>
      </c>
      <c r="K68" s="193"/>
      <c r="L68" s="193"/>
      <c r="M68" s="193"/>
      <c r="N68" s="193"/>
      <c r="O68" s="194">
        <v>241.54292595000001</v>
      </c>
      <c r="P68" s="194" t="s">
        <v>182</v>
      </c>
      <c r="Q68" s="295">
        <v>241.54292595000001</v>
      </c>
      <c r="R68" s="194">
        <v>-186.50423275</v>
      </c>
      <c r="S68" s="196" t="s">
        <v>182</v>
      </c>
      <c r="T68" s="295">
        <v>-186.50423275</v>
      </c>
      <c r="U68" s="19"/>
      <c r="V68" s="164"/>
      <c r="W68" s="164"/>
      <c r="X68" s="163" t="s">
        <v>79</v>
      </c>
    </row>
    <row r="69" spans="1:24" x14ac:dyDescent="0.25">
      <c r="A69" s="50"/>
      <c r="B69" s="38"/>
      <c r="C69" s="38"/>
      <c r="D69" s="109" t="s">
        <v>27</v>
      </c>
      <c r="E69" s="194">
        <v>-69.774364990000009</v>
      </c>
      <c r="F69" s="196">
        <v>1.8486320000000001E-2</v>
      </c>
      <c r="G69" s="295">
        <v>-69.755878670000001</v>
      </c>
      <c r="H69" s="202">
        <v>-12.286386069999999</v>
      </c>
      <c r="I69" s="196">
        <v>6.5426700000000004E-2</v>
      </c>
      <c r="J69" s="298">
        <v>-12.220959369999999</v>
      </c>
      <c r="K69" s="193"/>
      <c r="L69" s="193"/>
      <c r="M69" s="193"/>
      <c r="N69" s="193"/>
      <c r="O69" s="194">
        <v>61.590774940000003</v>
      </c>
      <c r="P69" s="195">
        <v>0.18696800999999999</v>
      </c>
      <c r="Q69" s="295">
        <v>61.777742950000004</v>
      </c>
      <c r="R69" s="194">
        <v>44.127851239999998</v>
      </c>
      <c r="S69" s="195">
        <v>0.28518491000000001</v>
      </c>
      <c r="T69" s="295">
        <v>44.413036149999996</v>
      </c>
      <c r="U69" s="19"/>
      <c r="V69" s="142"/>
      <c r="W69" s="142"/>
      <c r="X69" s="157" t="s">
        <v>27</v>
      </c>
    </row>
    <row r="70" spans="1:24" x14ac:dyDescent="0.25">
      <c r="A70" s="50"/>
      <c r="B70" s="66"/>
      <c r="C70" s="66"/>
      <c r="D70" s="57" t="s">
        <v>132</v>
      </c>
      <c r="E70" s="199">
        <v>43.971045020000005</v>
      </c>
      <c r="F70" s="196" t="s">
        <v>182</v>
      </c>
      <c r="G70" s="295">
        <v>43.971045020000005</v>
      </c>
      <c r="H70" s="199">
        <v>249.63085058000001</v>
      </c>
      <c r="I70" s="196">
        <v>2.5266009900000004</v>
      </c>
      <c r="J70" s="297">
        <v>252.15745157000003</v>
      </c>
      <c r="K70" s="193"/>
      <c r="L70" s="193"/>
      <c r="M70" s="193"/>
      <c r="N70" s="193"/>
      <c r="O70" s="202">
        <v>-109.77200074</v>
      </c>
      <c r="P70" s="196">
        <v>71.9391313</v>
      </c>
      <c r="Q70" s="295">
        <v>-37.832869439999961</v>
      </c>
      <c r="R70" s="199">
        <v>199.23984015000002</v>
      </c>
      <c r="S70" s="195">
        <v>28.50454156</v>
      </c>
      <c r="T70" s="295">
        <v>227.74438171</v>
      </c>
      <c r="U70" s="19"/>
      <c r="V70" s="164"/>
      <c r="W70" s="164"/>
      <c r="X70" s="163" t="s">
        <v>4</v>
      </c>
    </row>
    <row r="71" spans="1:24" x14ac:dyDescent="0.25">
      <c r="A71" s="287"/>
      <c r="B71" s="537" t="s">
        <v>137</v>
      </c>
      <c r="C71" s="537"/>
      <c r="D71" s="537"/>
      <c r="E71" s="288" t="s">
        <v>182</v>
      </c>
      <c r="F71" s="288" t="s">
        <v>182</v>
      </c>
      <c r="G71" s="288" t="s">
        <v>182</v>
      </c>
      <c r="H71" s="288">
        <v>-7.1287000000000003E-2</v>
      </c>
      <c r="I71" s="288" t="s">
        <v>182</v>
      </c>
      <c r="J71" s="288">
        <v>-7.1287000000000003E-2</v>
      </c>
      <c r="K71" s="349"/>
      <c r="L71" s="191"/>
      <c r="M71" s="191"/>
      <c r="N71" s="349"/>
      <c r="O71" s="288">
        <v>-7.7449999999999993E-3</v>
      </c>
      <c r="P71" s="288">
        <v>1.1956721400000001</v>
      </c>
      <c r="Q71" s="288">
        <v>1.1879271400000002</v>
      </c>
      <c r="R71" s="288">
        <v>4.7173E-2</v>
      </c>
      <c r="S71" s="288">
        <v>23.477631399999996</v>
      </c>
      <c r="T71" s="288">
        <v>23.524804399999997</v>
      </c>
      <c r="U71" s="350"/>
      <c r="V71" s="538" t="s">
        <v>28</v>
      </c>
      <c r="W71" s="538"/>
      <c r="X71" s="538"/>
    </row>
    <row r="72" spans="1:24" ht="9.75" customHeight="1" x14ac:dyDescent="0.25">
      <c r="A72" s="50"/>
      <c r="B72" s="152"/>
      <c r="C72" s="152"/>
      <c r="D72" s="152"/>
      <c r="E72" s="199"/>
      <c r="F72" s="199"/>
      <c r="G72" s="297"/>
      <c r="H72" s="199"/>
      <c r="I72" s="199"/>
      <c r="J72" s="297"/>
      <c r="K72" s="193"/>
      <c r="L72" s="193"/>
      <c r="M72" s="193"/>
      <c r="N72" s="193"/>
      <c r="O72" s="199"/>
      <c r="P72" s="199"/>
      <c r="Q72" s="297"/>
      <c r="R72" s="199"/>
      <c r="S72" s="199"/>
      <c r="T72" s="297"/>
      <c r="U72" s="19"/>
      <c r="V72" s="176"/>
      <c r="W72" s="176"/>
      <c r="X72" s="176"/>
    </row>
    <row r="73" spans="1:24" ht="15" customHeight="1" x14ac:dyDescent="0.25">
      <c r="A73" s="346"/>
      <c r="B73" s="531" t="s">
        <v>29</v>
      </c>
      <c r="C73" s="531"/>
      <c r="D73" s="531"/>
      <c r="E73" s="264">
        <v>17417.805618480004</v>
      </c>
      <c r="F73" s="264">
        <v>3339.7125603899999</v>
      </c>
      <c r="G73" s="264">
        <v>20757.518178869999</v>
      </c>
      <c r="H73" s="264">
        <v>22475.054861679997</v>
      </c>
      <c r="I73" s="264">
        <v>3114.5399759800002</v>
      </c>
      <c r="J73" s="264">
        <v>25589.594837659999</v>
      </c>
      <c r="K73" s="347"/>
      <c r="L73" s="191"/>
      <c r="M73" s="191"/>
      <c r="N73" s="348"/>
      <c r="O73" s="264">
        <v>21088.958925150004</v>
      </c>
      <c r="P73" s="264">
        <v>5842.512497669999</v>
      </c>
      <c r="Q73" s="264">
        <v>26931.471422819999</v>
      </c>
      <c r="R73" s="264">
        <v>26657.276013809998</v>
      </c>
      <c r="S73" s="264">
        <v>3032.64612425</v>
      </c>
      <c r="T73" s="264">
        <v>29689.922138059999</v>
      </c>
      <c r="U73" s="343"/>
      <c r="V73" s="577" t="s">
        <v>30</v>
      </c>
      <c r="W73" s="577"/>
      <c r="X73" s="577"/>
    </row>
    <row r="74" spans="1:24" ht="15" customHeight="1" x14ac:dyDescent="0.25">
      <c r="A74" s="558" t="s">
        <v>138</v>
      </c>
      <c r="B74" s="558"/>
      <c r="C74" s="558"/>
      <c r="D74" s="558"/>
      <c r="E74" s="558"/>
      <c r="F74" s="558"/>
      <c r="G74" s="558"/>
      <c r="H74" s="3"/>
      <c r="I74" s="4"/>
      <c r="J74" s="4"/>
      <c r="K74" s="4"/>
      <c r="L74" s="4"/>
      <c r="M74" s="4"/>
      <c r="N74" s="549" t="s">
        <v>139</v>
      </c>
      <c r="O74" s="549"/>
      <c r="P74" s="549"/>
      <c r="Q74" s="549"/>
      <c r="R74" s="549"/>
      <c r="S74" s="185"/>
      <c r="T74" s="185"/>
      <c r="U74" s="186"/>
      <c r="V74" s="187"/>
      <c r="W74" s="187"/>
      <c r="X74" s="187"/>
    </row>
  </sheetData>
  <mergeCells count="40">
    <mergeCell ref="A1:K1"/>
    <mergeCell ref="N1:X1"/>
    <mergeCell ref="A2:D2"/>
    <mergeCell ref="E2:G2"/>
    <mergeCell ref="H2:J2"/>
    <mergeCell ref="O2:Q2"/>
    <mergeCell ref="R2:T2"/>
    <mergeCell ref="V2:X2"/>
    <mergeCell ref="B6:D6"/>
    <mergeCell ref="V6:X6"/>
    <mergeCell ref="C7:D7"/>
    <mergeCell ref="W7:X7"/>
    <mergeCell ref="C15:D15"/>
    <mergeCell ref="W15:X15"/>
    <mergeCell ref="B21:D21"/>
    <mergeCell ref="V21:X21"/>
    <mergeCell ref="B25:D25"/>
    <mergeCell ref="V25:X25"/>
    <mergeCell ref="C26:D26"/>
    <mergeCell ref="W26:X26"/>
    <mergeCell ref="C29:D29"/>
    <mergeCell ref="W29:X29"/>
    <mergeCell ref="B36:D36"/>
    <mergeCell ref="V36:X36"/>
    <mergeCell ref="C37:D37"/>
    <mergeCell ref="W37:X37"/>
    <mergeCell ref="C42:D42"/>
    <mergeCell ref="W42:X42"/>
    <mergeCell ref="C48:D48"/>
    <mergeCell ref="W48:X48"/>
    <mergeCell ref="C55:D55"/>
    <mergeCell ref="W55:X55"/>
    <mergeCell ref="A74:G74"/>
    <mergeCell ref="B66:D66"/>
    <mergeCell ref="V66:X66"/>
    <mergeCell ref="B71:D71"/>
    <mergeCell ref="V71:X71"/>
    <mergeCell ref="B73:D73"/>
    <mergeCell ref="V73:X73"/>
    <mergeCell ref="N74:R74"/>
  </mergeCells>
  <pageMargins left="0.51181102362204722" right="0.51181102362204722" top="0.51181102362204722" bottom="0" header="0.31496062992125984" footer="0.31496062992125984"/>
  <pageSetup paperSize="9" scale="70" orientation="portrait" r:id="rId1"/>
  <colBreaks count="1" manualBreakCount="1">
    <brk id="12" max="68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6D9B6E-4E33-49C6-A83A-686E54FC6077}">
  <sheetPr>
    <tabColor rgb="FF92D050"/>
  </sheetPr>
  <dimension ref="A1:X74"/>
  <sheetViews>
    <sheetView zoomScaleNormal="100" zoomScaleSheetLayoutView="70" workbookViewId="0">
      <selection activeCell="E13" sqref="E13:X13"/>
    </sheetView>
  </sheetViews>
  <sheetFormatPr defaultColWidth="9.140625" defaultRowHeight="15" x14ac:dyDescent="0.25"/>
  <cols>
    <col min="1" max="1" width="1.5703125" customWidth="1"/>
    <col min="2" max="3" width="2.7109375" customWidth="1"/>
    <col min="4" max="4" width="24.7109375" customWidth="1"/>
    <col min="5" max="5" width="16.7109375" customWidth="1"/>
    <col min="6" max="7" width="10.7109375" customWidth="1"/>
    <col min="8" max="8" width="16.7109375" customWidth="1"/>
    <col min="9" max="10" width="10.7109375" customWidth="1"/>
    <col min="11" max="11" width="5.5703125" customWidth="1"/>
    <col min="12" max="13" width="1.7109375" customWidth="1"/>
    <col min="14" max="14" width="1.42578125" customWidth="1"/>
    <col min="15" max="15" width="16.7109375" customWidth="1"/>
    <col min="16" max="17" width="10.7109375" customWidth="1"/>
    <col min="18" max="18" width="16.7109375" customWidth="1"/>
    <col min="19" max="20" width="10.7109375" customWidth="1"/>
    <col min="21" max="21" width="1.7109375" customWidth="1"/>
    <col min="22" max="23" width="2.7109375" customWidth="1"/>
    <col min="24" max="24" width="24.7109375" customWidth="1"/>
    <col min="25" max="25" width="9.140625" customWidth="1"/>
    <col min="26" max="26" width="30.42578125" customWidth="1"/>
  </cols>
  <sheetData>
    <row r="1" spans="1:24" ht="24" customHeight="1" x14ac:dyDescent="0.25">
      <c r="A1" s="579" t="s">
        <v>153</v>
      </c>
      <c r="B1" s="579"/>
      <c r="C1" s="579"/>
      <c r="D1" s="579"/>
      <c r="E1" s="579"/>
      <c r="F1" s="579"/>
      <c r="G1" s="579"/>
      <c r="H1" s="579"/>
      <c r="I1" s="579"/>
      <c r="J1" s="579"/>
      <c r="K1" s="579"/>
      <c r="L1" s="183"/>
      <c r="M1" s="183"/>
      <c r="N1" s="574" t="s">
        <v>154</v>
      </c>
      <c r="O1" s="574"/>
      <c r="P1" s="574"/>
      <c r="Q1" s="574"/>
      <c r="R1" s="574"/>
      <c r="S1" s="574"/>
      <c r="T1" s="574"/>
      <c r="U1" s="574"/>
      <c r="V1" s="574"/>
      <c r="W1" s="574"/>
      <c r="X1" s="574"/>
    </row>
    <row r="2" spans="1:24" ht="20.25" customHeight="1" x14ac:dyDescent="0.25">
      <c r="A2" s="528" t="s">
        <v>61</v>
      </c>
      <c r="B2" s="528"/>
      <c r="C2" s="528"/>
      <c r="D2" s="528"/>
      <c r="E2" s="528">
        <v>2020</v>
      </c>
      <c r="F2" s="528"/>
      <c r="G2" s="528"/>
      <c r="H2" s="528">
        <v>2021</v>
      </c>
      <c r="I2" s="528"/>
      <c r="J2" s="528"/>
      <c r="K2" s="239"/>
      <c r="L2" s="20"/>
      <c r="M2" s="20"/>
      <c r="N2" s="239"/>
      <c r="O2" s="528">
        <v>2022</v>
      </c>
      <c r="P2" s="528"/>
      <c r="Q2" s="528"/>
      <c r="R2" s="528">
        <v>2023</v>
      </c>
      <c r="S2" s="528"/>
      <c r="T2" s="528"/>
      <c r="U2" s="239"/>
      <c r="V2" s="529" t="s">
        <v>140</v>
      </c>
      <c r="W2" s="529"/>
      <c r="X2" s="529"/>
    </row>
    <row r="3" spans="1:24" ht="3" customHeight="1" x14ac:dyDescent="0.25">
      <c r="A3" s="79"/>
      <c r="B3" s="79"/>
      <c r="C3" s="79"/>
      <c r="D3" s="79"/>
      <c r="E3" s="79"/>
      <c r="F3" s="79"/>
      <c r="G3" s="79"/>
      <c r="H3" s="79"/>
      <c r="I3" s="79"/>
      <c r="J3" s="79"/>
      <c r="K3" s="20"/>
      <c r="L3" s="20"/>
      <c r="M3" s="20"/>
      <c r="N3" s="20"/>
      <c r="O3" s="79"/>
      <c r="P3" s="79"/>
      <c r="Q3" s="79"/>
      <c r="R3" s="79"/>
      <c r="S3" s="79"/>
      <c r="T3" s="79"/>
      <c r="U3" s="20"/>
      <c r="V3" s="134"/>
      <c r="W3" s="134"/>
      <c r="X3" s="134"/>
    </row>
    <row r="4" spans="1:24" ht="75" customHeight="1" thickBot="1" x14ac:dyDescent="0.3">
      <c r="A4" s="244"/>
      <c r="B4" s="325"/>
      <c r="C4" s="325"/>
      <c r="D4" s="325"/>
      <c r="E4" s="248" t="s">
        <v>115</v>
      </c>
      <c r="F4" s="248" t="s">
        <v>116</v>
      </c>
      <c r="G4" s="248" t="s">
        <v>110</v>
      </c>
      <c r="H4" s="248" t="s">
        <v>115</v>
      </c>
      <c r="I4" s="248" t="s">
        <v>116</v>
      </c>
      <c r="J4" s="248" t="s">
        <v>110</v>
      </c>
      <c r="K4" s="252"/>
      <c r="L4" s="80"/>
      <c r="M4" s="80"/>
      <c r="N4" s="252"/>
      <c r="O4" s="248" t="s">
        <v>115</v>
      </c>
      <c r="P4" s="248" t="s">
        <v>116</v>
      </c>
      <c r="Q4" s="248" t="s">
        <v>110</v>
      </c>
      <c r="R4" s="248" t="s">
        <v>115</v>
      </c>
      <c r="S4" s="248" t="s">
        <v>116</v>
      </c>
      <c r="T4" s="248" t="s">
        <v>110</v>
      </c>
      <c r="U4" s="252"/>
      <c r="V4" s="279"/>
      <c r="W4" s="279"/>
      <c r="X4" s="279"/>
    </row>
    <row r="5" spans="1:24" ht="9.75" customHeight="1" x14ac:dyDescent="0.25">
      <c r="A5" s="289"/>
      <c r="B5" s="305"/>
      <c r="C5" s="305"/>
      <c r="D5" s="305"/>
      <c r="E5" s="358"/>
      <c r="F5" s="358"/>
      <c r="G5" s="358"/>
      <c r="H5" s="359"/>
      <c r="I5" s="359"/>
      <c r="J5" s="359"/>
      <c r="K5" s="90"/>
      <c r="L5" s="90"/>
      <c r="M5" s="90"/>
      <c r="N5" s="291"/>
      <c r="O5" s="359"/>
      <c r="P5" s="359"/>
      <c r="Q5" s="359"/>
      <c r="R5" s="362"/>
      <c r="S5" s="362"/>
      <c r="T5" s="362"/>
      <c r="U5" s="291"/>
      <c r="V5" s="289"/>
      <c r="W5" s="91"/>
      <c r="X5" s="91"/>
    </row>
    <row r="6" spans="1:24" x14ac:dyDescent="0.25">
      <c r="A6" s="287"/>
      <c r="B6" s="537" t="s">
        <v>125</v>
      </c>
      <c r="C6" s="537"/>
      <c r="D6" s="537"/>
      <c r="E6" s="288">
        <v>396.51730612000011</v>
      </c>
      <c r="F6" s="288">
        <v>998.81507778000014</v>
      </c>
      <c r="G6" s="288">
        <v>1395.3323839000004</v>
      </c>
      <c r="H6" s="288">
        <v>25561.699588709998</v>
      </c>
      <c r="I6" s="288">
        <v>705.19987395999988</v>
      </c>
      <c r="J6" s="288">
        <v>26266.899462669997</v>
      </c>
      <c r="K6" s="361"/>
      <c r="L6" s="42"/>
      <c r="M6" s="42"/>
      <c r="N6" s="361"/>
      <c r="O6" s="288">
        <v>2582.83928285</v>
      </c>
      <c r="P6" s="288">
        <v>1385.1014076799995</v>
      </c>
      <c r="Q6" s="336">
        <v>3967.9406905299993</v>
      </c>
      <c r="R6" s="288">
        <v>2551.7081077399998</v>
      </c>
      <c r="S6" s="288">
        <v>1799.16860787</v>
      </c>
      <c r="T6" s="336">
        <v>4350.8767156100002</v>
      </c>
      <c r="U6" s="350"/>
      <c r="V6" s="538" t="s">
        <v>0</v>
      </c>
      <c r="W6" s="538"/>
      <c r="X6" s="538"/>
    </row>
    <row r="7" spans="1:24" x14ac:dyDescent="0.25">
      <c r="A7" s="92"/>
      <c r="B7" s="47"/>
      <c r="C7" s="539" t="s">
        <v>126</v>
      </c>
      <c r="D7" s="539"/>
      <c r="E7" s="192">
        <v>371.69763810000001</v>
      </c>
      <c r="F7" s="192">
        <v>162.17808033000003</v>
      </c>
      <c r="G7" s="294">
        <v>533.87571843000001</v>
      </c>
      <c r="H7" s="192">
        <v>23999.063408800004</v>
      </c>
      <c r="I7" s="192">
        <v>138.84524906000001</v>
      </c>
      <c r="J7" s="294">
        <v>24137.908657859996</v>
      </c>
      <c r="K7" s="40"/>
      <c r="L7" s="42"/>
      <c r="M7" s="42"/>
      <c r="N7" s="40"/>
      <c r="O7" s="192">
        <v>1787.0573818900004</v>
      </c>
      <c r="P7" s="192">
        <v>359.95955935999996</v>
      </c>
      <c r="Q7" s="294">
        <v>2147.0169412500004</v>
      </c>
      <c r="R7" s="192">
        <v>1735.4554865299997</v>
      </c>
      <c r="S7" s="192">
        <v>742.8557690099999</v>
      </c>
      <c r="T7" s="294">
        <v>2478.3112555399994</v>
      </c>
      <c r="U7" s="19"/>
      <c r="V7" s="47"/>
      <c r="W7" s="578" t="s">
        <v>82</v>
      </c>
      <c r="X7" s="578"/>
    </row>
    <row r="8" spans="1:24" x14ac:dyDescent="0.25">
      <c r="A8" s="85"/>
      <c r="B8" s="38"/>
      <c r="C8" s="38"/>
      <c r="D8" s="126" t="s">
        <v>1</v>
      </c>
      <c r="E8" s="194">
        <v>47.010702200000011</v>
      </c>
      <c r="F8" s="194">
        <v>76.240876690000022</v>
      </c>
      <c r="G8" s="295">
        <v>123.25157888999998</v>
      </c>
      <c r="H8" s="194">
        <v>23827.14163636</v>
      </c>
      <c r="I8" s="194">
        <v>33.224825190000004</v>
      </c>
      <c r="J8" s="295">
        <v>23860.366461549998</v>
      </c>
      <c r="K8" s="40"/>
      <c r="L8" s="42"/>
      <c r="M8" s="42"/>
      <c r="N8" s="40"/>
      <c r="O8" s="194">
        <v>1440.5855920400004</v>
      </c>
      <c r="P8" s="194">
        <v>156.73993053999999</v>
      </c>
      <c r="Q8" s="295">
        <v>1597.3255225800003</v>
      </c>
      <c r="R8" s="194">
        <v>1684.09173012</v>
      </c>
      <c r="S8" s="194">
        <v>450.95482400999987</v>
      </c>
      <c r="T8" s="295">
        <v>2135.04655413</v>
      </c>
      <c r="U8" s="19"/>
      <c r="V8" s="142"/>
      <c r="W8" s="142"/>
      <c r="X8" s="180" t="s">
        <v>1</v>
      </c>
    </row>
    <row r="9" spans="1:24" x14ac:dyDescent="0.25">
      <c r="A9" s="84"/>
      <c r="B9" s="38"/>
      <c r="C9" s="38"/>
      <c r="D9" s="57" t="s">
        <v>3</v>
      </c>
      <c r="E9" s="194">
        <v>151.27877378000002</v>
      </c>
      <c r="F9" s="194">
        <v>3.6441900299999999</v>
      </c>
      <c r="G9" s="295">
        <v>154.92296381000006</v>
      </c>
      <c r="H9" s="194">
        <v>179.29538889999998</v>
      </c>
      <c r="I9" s="194">
        <v>2.886909E-2</v>
      </c>
      <c r="J9" s="295">
        <v>179.32425798999998</v>
      </c>
      <c r="K9" s="40"/>
      <c r="L9" s="40"/>
      <c r="M9" s="40"/>
      <c r="N9" s="40"/>
      <c r="O9" s="194">
        <v>280.82447198</v>
      </c>
      <c r="P9" s="194">
        <v>7.8027447900000002</v>
      </c>
      <c r="Q9" s="295">
        <v>288.62721677000002</v>
      </c>
      <c r="R9" s="194">
        <v>-152.12098255000001</v>
      </c>
      <c r="S9" s="194">
        <v>20.452147280000002</v>
      </c>
      <c r="T9" s="295">
        <v>-131.66883527000002</v>
      </c>
      <c r="U9" s="19"/>
      <c r="V9" s="142"/>
      <c r="W9" s="142"/>
      <c r="X9" s="146" t="s">
        <v>3</v>
      </c>
    </row>
    <row r="10" spans="1:24" x14ac:dyDescent="0.25">
      <c r="A10" s="84"/>
      <c r="B10" s="38"/>
      <c r="C10" s="38"/>
      <c r="D10" s="57" t="s">
        <v>91</v>
      </c>
      <c r="E10" s="194">
        <v>-75.102445930000002</v>
      </c>
      <c r="F10" s="194">
        <v>23.140403499999998</v>
      </c>
      <c r="G10" s="295">
        <v>-51.962042429999997</v>
      </c>
      <c r="H10" s="194">
        <v>-188.10724391000008</v>
      </c>
      <c r="I10" s="194">
        <v>34.875379679999995</v>
      </c>
      <c r="J10" s="295">
        <v>-153.2318642300001</v>
      </c>
      <c r="K10" s="40"/>
      <c r="L10" s="40"/>
      <c r="M10" s="40"/>
      <c r="N10" s="40"/>
      <c r="O10" s="194">
        <v>-1.9281251700000002</v>
      </c>
      <c r="P10" s="194">
        <v>75.933534710000018</v>
      </c>
      <c r="Q10" s="295">
        <v>74.005409540000016</v>
      </c>
      <c r="R10" s="194">
        <v>-33.941741739999998</v>
      </c>
      <c r="S10" s="194">
        <v>30.737484030000005</v>
      </c>
      <c r="T10" s="295">
        <v>-3.2042577099999932</v>
      </c>
      <c r="U10" s="19"/>
      <c r="V10" s="142"/>
      <c r="W10" s="142"/>
      <c r="X10" s="146" t="s">
        <v>91</v>
      </c>
    </row>
    <row r="11" spans="1:24" x14ac:dyDescent="0.25">
      <c r="A11" s="84"/>
      <c r="B11" s="38"/>
      <c r="C11" s="38"/>
      <c r="D11" s="57" t="s">
        <v>100</v>
      </c>
      <c r="E11" s="194">
        <v>0.54544152000000001</v>
      </c>
      <c r="F11" s="195">
        <v>57.734097250000005</v>
      </c>
      <c r="G11" s="295">
        <v>58.279538770000016</v>
      </c>
      <c r="H11" s="194">
        <v>29.526752320000014</v>
      </c>
      <c r="I11" s="194">
        <v>69.62374423</v>
      </c>
      <c r="J11" s="295">
        <v>99.150496550000014</v>
      </c>
      <c r="K11" s="40"/>
      <c r="L11" s="40"/>
      <c r="M11" s="40"/>
      <c r="N11" s="40"/>
      <c r="O11" s="194">
        <v>0.18517674000000001</v>
      </c>
      <c r="P11" s="194">
        <v>101.16690978</v>
      </c>
      <c r="Q11" s="295">
        <v>101.35208652</v>
      </c>
      <c r="R11" s="194">
        <v>-5.1990000399999996</v>
      </c>
      <c r="S11" s="194">
        <v>138.59239439000001</v>
      </c>
      <c r="T11" s="295">
        <v>133.39339435000002</v>
      </c>
      <c r="U11" s="19"/>
      <c r="V11" s="142"/>
      <c r="W11" s="142"/>
      <c r="X11" s="146" t="s">
        <v>100</v>
      </c>
    </row>
    <row r="12" spans="1:24" x14ac:dyDescent="0.25">
      <c r="A12" s="84"/>
      <c r="B12" s="38"/>
      <c r="C12" s="38"/>
      <c r="D12" s="57" t="s">
        <v>2</v>
      </c>
      <c r="E12" s="194">
        <v>-2.3547609000000005</v>
      </c>
      <c r="F12" s="194" t="s">
        <v>182</v>
      </c>
      <c r="G12" s="295">
        <v>-2.3547609000000005</v>
      </c>
      <c r="H12" s="194">
        <v>45.298595379999988</v>
      </c>
      <c r="I12" s="194">
        <v>6.9065259999999989E-2</v>
      </c>
      <c r="J12" s="295">
        <v>45.36766063999999</v>
      </c>
      <c r="K12" s="40"/>
      <c r="L12" s="40"/>
      <c r="M12" s="40"/>
      <c r="N12" s="40"/>
      <c r="O12" s="194">
        <v>29.934428390000001</v>
      </c>
      <c r="P12" s="194">
        <v>3.7347310000000002E-2</v>
      </c>
      <c r="Q12" s="295">
        <v>29.971775700000002</v>
      </c>
      <c r="R12" s="194">
        <v>29.405203900000004</v>
      </c>
      <c r="S12" s="194">
        <v>7.0053574899999997</v>
      </c>
      <c r="T12" s="295">
        <v>36.410561390000005</v>
      </c>
      <c r="U12" s="19"/>
      <c r="V12" s="142"/>
      <c r="W12" s="142"/>
      <c r="X12" s="146" t="s">
        <v>2</v>
      </c>
    </row>
    <row r="13" spans="1:24" x14ac:dyDescent="0.25">
      <c r="A13" s="84"/>
      <c r="B13" s="38"/>
      <c r="C13" s="38"/>
      <c r="D13" s="19" t="s">
        <v>123</v>
      </c>
      <c r="E13" s="194"/>
      <c r="F13" s="194"/>
      <c r="G13" s="295"/>
      <c r="H13" s="194"/>
      <c r="I13" s="194"/>
      <c r="J13" s="295"/>
      <c r="K13" s="40"/>
      <c r="L13" s="40"/>
      <c r="M13" s="40"/>
      <c r="N13" s="40"/>
      <c r="O13" s="194"/>
      <c r="P13" s="194"/>
      <c r="Q13" s="295"/>
      <c r="R13" s="194"/>
      <c r="S13" s="194"/>
      <c r="T13" s="295"/>
      <c r="U13" s="19"/>
      <c r="V13" s="142"/>
      <c r="W13" s="142"/>
      <c r="X13" s="158" t="s">
        <v>123</v>
      </c>
    </row>
    <row r="14" spans="1:24" x14ac:dyDescent="0.25">
      <c r="A14" s="84"/>
      <c r="B14" s="38"/>
      <c r="C14" s="38"/>
      <c r="D14" s="57" t="s">
        <v>132</v>
      </c>
      <c r="E14" s="194">
        <v>250.31992742999998</v>
      </c>
      <c r="F14" s="194">
        <v>1.4185128600000001</v>
      </c>
      <c r="G14" s="295">
        <v>251.73844028999997</v>
      </c>
      <c r="H14" s="194">
        <v>105.90827974999998</v>
      </c>
      <c r="I14" s="194">
        <v>1.0233656100000001</v>
      </c>
      <c r="J14" s="295">
        <v>106.93164535999998</v>
      </c>
      <c r="K14" s="40"/>
      <c r="L14" s="40"/>
      <c r="M14" s="40"/>
      <c r="N14" s="40"/>
      <c r="O14" s="194">
        <v>37.4558379099999</v>
      </c>
      <c r="P14" s="194">
        <v>18.279092230000003</v>
      </c>
      <c r="Q14" s="295">
        <v>55.734930140000415</v>
      </c>
      <c r="R14" s="194">
        <v>213.22027683999977</v>
      </c>
      <c r="S14" s="194">
        <v>95.113561809999965</v>
      </c>
      <c r="T14" s="295">
        <v>308.33383864999905</v>
      </c>
      <c r="U14" s="19"/>
      <c r="V14" s="142"/>
      <c r="W14" s="142"/>
      <c r="X14" s="146" t="s">
        <v>4</v>
      </c>
    </row>
    <row r="15" spans="1:24" x14ac:dyDescent="0.25">
      <c r="A15" s="85"/>
      <c r="B15" s="38"/>
      <c r="C15" s="541" t="s">
        <v>127</v>
      </c>
      <c r="D15" s="541"/>
      <c r="E15" s="192">
        <v>24.819668020000009</v>
      </c>
      <c r="F15" s="192">
        <v>836.63699745000019</v>
      </c>
      <c r="G15" s="296">
        <v>861.4566654700003</v>
      </c>
      <c r="H15" s="192">
        <v>1562.6361799100002</v>
      </c>
      <c r="I15" s="192">
        <v>566.35462489999998</v>
      </c>
      <c r="J15" s="296">
        <v>2128.9908048100001</v>
      </c>
      <c r="K15" s="40"/>
      <c r="L15" s="40"/>
      <c r="M15" s="40"/>
      <c r="N15" s="40"/>
      <c r="O15" s="192">
        <v>795.78190095999958</v>
      </c>
      <c r="P15" s="192">
        <v>1025.1418483199996</v>
      </c>
      <c r="Q15" s="296">
        <v>1820.9237492799991</v>
      </c>
      <c r="R15" s="192">
        <v>816.25262121000003</v>
      </c>
      <c r="S15" s="192">
        <v>1056.3128388600001</v>
      </c>
      <c r="T15" s="296">
        <v>1872.56546007</v>
      </c>
      <c r="U15" s="19"/>
      <c r="V15" s="142"/>
      <c r="W15" s="544" t="s">
        <v>5</v>
      </c>
      <c r="X15" s="544"/>
    </row>
    <row r="16" spans="1:24" x14ac:dyDescent="0.25">
      <c r="A16" s="84"/>
      <c r="B16" s="38"/>
      <c r="C16" s="41"/>
      <c r="D16" s="19" t="s">
        <v>123</v>
      </c>
      <c r="E16" s="196">
        <v>97.655041889999978</v>
      </c>
      <c r="F16" s="196">
        <v>777.0654985000001</v>
      </c>
      <c r="G16" s="295">
        <v>874.72054039000056</v>
      </c>
      <c r="H16" s="196">
        <v>1934.0142060900002</v>
      </c>
      <c r="I16" s="196">
        <v>501.17752196999993</v>
      </c>
      <c r="J16" s="295">
        <v>2435.1917280600001</v>
      </c>
      <c r="K16" s="40"/>
      <c r="L16" s="40"/>
      <c r="M16" s="40"/>
      <c r="N16" s="40"/>
      <c r="O16" s="194">
        <v>992.51260741999977</v>
      </c>
      <c r="P16" s="194">
        <v>921.50899022999965</v>
      </c>
      <c r="Q16" s="295">
        <v>1914.0215976499994</v>
      </c>
      <c r="R16" s="194">
        <v>751.25175493999984</v>
      </c>
      <c r="S16" s="194">
        <v>908.27800206000006</v>
      </c>
      <c r="T16" s="295">
        <v>1659.5297569999998</v>
      </c>
      <c r="U16" s="19"/>
      <c r="V16" s="142"/>
      <c r="W16" s="158"/>
      <c r="X16" s="158" t="s">
        <v>123</v>
      </c>
    </row>
    <row r="17" spans="1:24" x14ac:dyDescent="0.25">
      <c r="A17" s="86"/>
      <c r="B17" s="127"/>
      <c r="C17" s="38"/>
      <c r="D17" s="57" t="s">
        <v>119</v>
      </c>
      <c r="E17" s="194">
        <v>770.0656081300001</v>
      </c>
      <c r="F17" s="194">
        <v>57.515121000000001</v>
      </c>
      <c r="G17" s="295">
        <v>827.5807291299999</v>
      </c>
      <c r="H17" s="194">
        <v>53.76988154</v>
      </c>
      <c r="I17" s="194">
        <v>64.437486280000002</v>
      </c>
      <c r="J17" s="295">
        <v>118.20736782</v>
      </c>
      <c r="K17" s="40"/>
      <c r="L17" s="42"/>
      <c r="M17" s="42"/>
      <c r="N17" s="40"/>
      <c r="O17" s="194">
        <v>129.28788377999999</v>
      </c>
      <c r="P17" s="194">
        <v>94.53364049000001</v>
      </c>
      <c r="Q17" s="295">
        <v>223.82152427</v>
      </c>
      <c r="R17" s="194">
        <v>61.685335309999992</v>
      </c>
      <c r="S17" s="194">
        <v>113.30168180000001</v>
      </c>
      <c r="T17" s="295">
        <v>174.98701711000001</v>
      </c>
      <c r="U17" s="19"/>
      <c r="V17" s="142"/>
      <c r="W17" s="142"/>
      <c r="X17" s="146" t="s">
        <v>119</v>
      </c>
    </row>
    <row r="18" spans="1:24" x14ac:dyDescent="0.25">
      <c r="A18" s="86"/>
      <c r="B18" s="38"/>
      <c r="C18" s="38"/>
      <c r="D18" s="57" t="s">
        <v>101</v>
      </c>
      <c r="E18" s="194">
        <v>377.01113953999993</v>
      </c>
      <c r="F18" s="195">
        <v>2.0548384500000001</v>
      </c>
      <c r="G18" s="295">
        <v>379.06597798999996</v>
      </c>
      <c r="H18" s="194">
        <v>289.68817816000001</v>
      </c>
      <c r="I18" s="195">
        <v>0.7396166500000001</v>
      </c>
      <c r="J18" s="295">
        <v>290.42779481000002</v>
      </c>
      <c r="K18" s="40"/>
      <c r="L18" s="42"/>
      <c r="M18" s="42"/>
      <c r="N18" s="40"/>
      <c r="O18" s="194">
        <v>160.61167597000002</v>
      </c>
      <c r="P18" s="194">
        <v>8.3769007400000017</v>
      </c>
      <c r="Q18" s="295">
        <v>168.98857671000002</v>
      </c>
      <c r="R18" s="194">
        <v>47.259899260000005</v>
      </c>
      <c r="S18" s="194">
        <v>34.729939519999995</v>
      </c>
      <c r="T18" s="295">
        <v>81.989838779999999</v>
      </c>
      <c r="U18" s="19"/>
      <c r="V18" s="142"/>
      <c r="W18" s="142"/>
      <c r="X18" s="146" t="s">
        <v>101</v>
      </c>
    </row>
    <row r="19" spans="1:24" x14ac:dyDescent="0.25">
      <c r="A19" s="84"/>
      <c r="B19" s="38"/>
      <c r="C19" s="38"/>
      <c r="D19" s="57" t="s">
        <v>68</v>
      </c>
      <c r="E19" s="194">
        <v>-1241.8992031099999</v>
      </c>
      <c r="F19" s="196">
        <v>0</v>
      </c>
      <c r="G19" s="295">
        <v>-1241.8992031099999</v>
      </c>
      <c r="H19" s="194">
        <v>-696.63217506000012</v>
      </c>
      <c r="I19" s="196" t="s">
        <v>182</v>
      </c>
      <c r="J19" s="295">
        <v>-696.63217506000012</v>
      </c>
      <c r="K19" s="40"/>
      <c r="L19" s="42"/>
      <c r="M19" s="42"/>
      <c r="N19" s="40"/>
      <c r="O19" s="194">
        <v>-471.49720312000011</v>
      </c>
      <c r="P19" s="194">
        <v>0</v>
      </c>
      <c r="Q19" s="295">
        <v>-471.49720312000011</v>
      </c>
      <c r="R19" s="194">
        <v>-78.781685369999877</v>
      </c>
      <c r="S19" s="194">
        <v>0</v>
      </c>
      <c r="T19" s="295">
        <v>-78.781685369999877</v>
      </c>
      <c r="U19" s="19"/>
      <c r="V19" s="142"/>
      <c r="W19" s="142"/>
      <c r="X19" s="146" t="s">
        <v>68</v>
      </c>
    </row>
    <row r="20" spans="1:24" x14ac:dyDescent="0.25">
      <c r="A20" s="84"/>
      <c r="B20" s="38"/>
      <c r="C20" s="38"/>
      <c r="D20" s="57" t="s">
        <v>132</v>
      </c>
      <c r="E20" s="194">
        <v>21.987081570000001</v>
      </c>
      <c r="F20" s="194">
        <v>1.5395000000000001E-3</v>
      </c>
      <c r="G20" s="295">
        <v>21.988621070000001</v>
      </c>
      <c r="H20" s="194">
        <v>-18.203910819999994</v>
      </c>
      <c r="I20" s="194" t="s">
        <v>182</v>
      </c>
      <c r="J20" s="295">
        <v>-18.203910819999994</v>
      </c>
      <c r="K20" s="40"/>
      <c r="L20" s="40"/>
      <c r="M20" s="40"/>
      <c r="N20" s="40"/>
      <c r="O20" s="194">
        <v>-15.133063090000064</v>
      </c>
      <c r="P20" s="194">
        <v>0.72231685999986439</v>
      </c>
      <c r="Q20" s="295">
        <v>-14.4107462300002</v>
      </c>
      <c r="R20" s="194">
        <v>34.83731707000004</v>
      </c>
      <c r="S20" s="194">
        <v>3.215480000108073E-3</v>
      </c>
      <c r="T20" s="295">
        <v>34.840532550000148</v>
      </c>
      <c r="U20" s="19"/>
      <c r="V20" s="142"/>
      <c r="W20" s="142"/>
      <c r="X20" s="146" t="s">
        <v>4</v>
      </c>
    </row>
    <row r="21" spans="1:24" x14ac:dyDescent="0.25">
      <c r="A21" s="287"/>
      <c r="B21" s="537" t="s">
        <v>128</v>
      </c>
      <c r="C21" s="537"/>
      <c r="D21" s="537"/>
      <c r="E21" s="288">
        <v>-871.71658631000037</v>
      </c>
      <c r="F21" s="288">
        <v>57.246157150000002</v>
      </c>
      <c r="G21" s="288">
        <v>-814.47042916000032</v>
      </c>
      <c r="H21" s="288">
        <v>2294.5251326799998</v>
      </c>
      <c r="I21" s="288">
        <v>70.505276170000002</v>
      </c>
      <c r="J21" s="288">
        <v>2365.0304088499997</v>
      </c>
      <c r="K21" s="361"/>
      <c r="L21" s="42"/>
      <c r="M21" s="42"/>
      <c r="N21" s="361"/>
      <c r="O21" s="288">
        <v>4396.6683917499995</v>
      </c>
      <c r="P21" s="288">
        <v>2.3317997999999998</v>
      </c>
      <c r="Q21" s="336">
        <v>4399.0001915499997</v>
      </c>
      <c r="R21" s="288">
        <v>1339.2248464499999</v>
      </c>
      <c r="S21" s="288">
        <v>2.8162369999999999E-2</v>
      </c>
      <c r="T21" s="336">
        <v>1339.2530088199999</v>
      </c>
      <c r="U21" s="350"/>
      <c r="V21" s="538" t="s">
        <v>6</v>
      </c>
      <c r="W21" s="538"/>
      <c r="X21" s="538"/>
    </row>
    <row r="22" spans="1:24" x14ac:dyDescent="0.25">
      <c r="A22" s="84"/>
      <c r="B22" s="38"/>
      <c r="C22" s="38"/>
      <c r="D22" s="106" t="s">
        <v>102</v>
      </c>
      <c r="E22" s="194">
        <v>-508.07964316000016</v>
      </c>
      <c r="F22" s="194">
        <v>47.466387690000005</v>
      </c>
      <c r="G22" s="295">
        <v>-460.61325547000001</v>
      </c>
      <c r="H22" s="194">
        <v>-546.71215553000025</v>
      </c>
      <c r="I22" s="196">
        <v>47.560372299999997</v>
      </c>
      <c r="J22" s="295">
        <v>-499.15178323000021</v>
      </c>
      <c r="K22" s="40"/>
      <c r="L22" s="40"/>
      <c r="M22" s="40"/>
      <c r="N22" s="40"/>
      <c r="O22" s="194">
        <v>62.055093220000344</v>
      </c>
      <c r="P22" s="194">
        <v>2.277792E-2</v>
      </c>
      <c r="Q22" s="295">
        <v>62.077871140000347</v>
      </c>
      <c r="R22" s="194">
        <v>240.59364445999998</v>
      </c>
      <c r="S22" s="194">
        <v>0</v>
      </c>
      <c r="T22" s="295">
        <v>240.59364445999998</v>
      </c>
      <c r="U22" s="19"/>
      <c r="V22" s="142"/>
      <c r="W22" s="142"/>
      <c r="X22" s="156" t="s">
        <v>102</v>
      </c>
    </row>
    <row r="23" spans="1:24" x14ac:dyDescent="0.25">
      <c r="A23" s="84"/>
      <c r="B23" s="38"/>
      <c r="C23" s="38"/>
      <c r="D23" s="106" t="s">
        <v>7</v>
      </c>
      <c r="E23" s="194">
        <v>-317.19208516000003</v>
      </c>
      <c r="F23" s="194" t="s">
        <v>182</v>
      </c>
      <c r="G23" s="295">
        <v>-317.19208516000003</v>
      </c>
      <c r="H23" s="194">
        <v>803.57874404999995</v>
      </c>
      <c r="I23" s="194" t="s">
        <v>182</v>
      </c>
      <c r="J23" s="295">
        <v>803.57874404999995</v>
      </c>
      <c r="K23" s="40"/>
      <c r="L23" s="40"/>
      <c r="M23" s="40"/>
      <c r="N23" s="40"/>
      <c r="O23" s="194">
        <v>513.26023641999996</v>
      </c>
      <c r="P23" s="194">
        <v>0</v>
      </c>
      <c r="Q23" s="295">
        <v>513.26023641999996</v>
      </c>
      <c r="R23" s="194">
        <v>547.72711146999995</v>
      </c>
      <c r="S23" s="194">
        <v>0</v>
      </c>
      <c r="T23" s="295">
        <v>547.72711146999995</v>
      </c>
      <c r="U23" s="19"/>
      <c r="V23" s="142"/>
      <c r="W23" s="142"/>
      <c r="X23" s="156" t="s">
        <v>7</v>
      </c>
    </row>
    <row r="24" spans="1:24" x14ac:dyDescent="0.25">
      <c r="A24" s="85"/>
      <c r="B24" s="38"/>
      <c r="C24" s="38"/>
      <c r="D24" s="57" t="s">
        <v>132</v>
      </c>
      <c r="E24" s="194">
        <v>-46.444857990000145</v>
      </c>
      <c r="F24" s="194">
        <v>9.7797694600000007</v>
      </c>
      <c r="G24" s="295">
        <v>-36.665088530000162</v>
      </c>
      <c r="H24" s="194">
        <v>2037.65854416</v>
      </c>
      <c r="I24" s="194">
        <v>22.944903870000001</v>
      </c>
      <c r="J24" s="295">
        <v>2060.60344803</v>
      </c>
      <c r="K24" s="40"/>
      <c r="L24" s="40"/>
      <c r="M24" s="40"/>
      <c r="N24" s="40"/>
      <c r="O24" s="199">
        <v>3821.353062109999</v>
      </c>
      <c r="P24" s="199">
        <v>2.30902188</v>
      </c>
      <c r="Q24" s="297">
        <v>3823.6620839899988</v>
      </c>
      <c r="R24" s="199">
        <v>550.90409051999995</v>
      </c>
      <c r="S24" s="199">
        <v>2.8162369999999999E-2</v>
      </c>
      <c r="T24" s="297">
        <v>550.93225288999997</v>
      </c>
      <c r="U24" s="19"/>
      <c r="V24" s="142"/>
      <c r="W24" s="142"/>
      <c r="X24" s="146" t="s">
        <v>4</v>
      </c>
    </row>
    <row r="25" spans="1:24" x14ac:dyDescent="0.25">
      <c r="A25" s="287"/>
      <c r="B25" s="537" t="s">
        <v>129</v>
      </c>
      <c r="C25" s="537"/>
      <c r="D25" s="537"/>
      <c r="E25" s="288">
        <v>4122.7308146700007</v>
      </c>
      <c r="F25" s="288">
        <v>716.04718124999999</v>
      </c>
      <c r="G25" s="288">
        <v>4838.7779959200006</v>
      </c>
      <c r="H25" s="288">
        <v>5683.7675568300019</v>
      </c>
      <c r="I25" s="288">
        <v>1266.68047723</v>
      </c>
      <c r="J25" s="288">
        <v>6950.4480340600021</v>
      </c>
      <c r="K25" s="361"/>
      <c r="L25" s="42"/>
      <c r="M25" s="42"/>
      <c r="N25" s="361"/>
      <c r="O25" s="288">
        <v>8652.3651131000006</v>
      </c>
      <c r="P25" s="288">
        <v>1802.52356674</v>
      </c>
      <c r="Q25" s="336">
        <v>10454.88867984</v>
      </c>
      <c r="R25" s="288">
        <v>5878.8999297600003</v>
      </c>
      <c r="S25" s="288">
        <v>1202.9231666999999</v>
      </c>
      <c r="T25" s="336">
        <v>7081.8230964600007</v>
      </c>
      <c r="U25" s="350"/>
      <c r="V25" s="538" t="s">
        <v>8</v>
      </c>
      <c r="W25" s="538"/>
      <c r="X25" s="538"/>
    </row>
    <row r="26" spans="1:24" x14ac:dyDescent="0.25">
      <c r="A26" s="84"/>
      <c r="B26" s="108"/>
      <c r="C26" s="541" t="s">
        <v>130</v>
      </c>
      <c r="D26" s="541"/>
      <c r="E26" s="197">
        <v>1522.0137669600012</v>
      </c>
      <c r="F26" s="197">
        <v>646.18111047000002</v>
      </c>
      <c r="G26" s="294">
        <v>2168.1948774300013</v>
      </c>
      <c r="H26" s="197">
        <v>3161.3900471600027</v>
      </c>
      <c r="I26" s="197">
        <v>1177.7826040100001</v>
      </c>
      <c r="J26" s="294">
        <v>4339.1726511700026</v>
      </c>
      <c r="K26" s="40"/>
      <c r="L26" s="40"/>
      <c r="M26" s="40"/>
      <c r="N26" s="40"/>
      <c r="O26" s="192">
        <v>2173.9338320400002</v>
      </c>
      <c r="P26" s="192">
        <v>1706.78894986</v>
      </c>
      <c r="Q26" s="296">
        <v>3880.7227819</v>
      </c>
      <c r="R26" s="192">
        <v>2150.341127480001</v>
      </c>
      <c r="S26" s="192">
        <v>936.33421441999997</v>
      </c>
      <c r="T26" s="296">
        <v>3086.6753419000011</v>
      </c>
      <c r="U26" s="19"/>
      <c r="V26" s="47"/>
      <c r="W26" s="542" t="s">
        <v>83</v>
      </c>
      <c r="X26" s="542"/>
    </row>
    <row r="27" spans="1:24" x14ac:dyDescent="0.25">
      <c r="A27" s="85"/>
      <c r="B27" s="38"/>
      <c r="C27" s="38"/>
      <c r="D27" s="38" t="s">
        <v>120</v>
      </c>
      <c r="E27" s="194">
        <v>84.952838350000007</v>
      </c>
      <c r="F27" s="194">
        <v>572.18766113000004</v>
      </c>
      <c r="G27" s="295">
        <v>657.14049948000013</v>
      </c>
      <c r="H27" s="194">
        <v>211.80372094999984</v>
      </c>
      <c r="I27" s="194">
        <v>1051.7580309</v>
      </c>
      <c r="J27" s="295">
        <v>1263.5617518499998</v>
      </c>
      <c r="K27" s="40"/>
      <c r="L27" s="40"/>
      <c r="M27" s="40"/>
      <c r="N27" s="40"/>
      <c r="O27" s="194">
        <v>-32.27334561</v>
      </c>
      <c r="P27" s="194">
        <v>1544.4388377800001</v>
      </c>
      <c r="Q27" s="295">
        <v>1512.1654921700001</v>
      </c>
      <c r="R27" s="194">
        <v>-115.95153854999998</v>
      </c>
      <c r="S27" s="194">
        <v>714.28519109999991</v>
      </c>
      <c r="T27" s="295">
        <v>598.3336525499999</v>
      </c>
      <c r="U27" s="19"/>
      <c r="V27" s="142"/>
      <c r="W27" s="142"/>
      <c r="X27" s="142" t="s">
        <v>120</v>
      </c>
    </row>
    <row r="28" spans="1:24" x14ac:dyDescent="0.25">
      <c r="A28" s="85"/>
      <c r="B28" s="38"/>
      <c r="C28" s="38"/>
      <c r="D28" s="38" t="s">
        <v>9</v>
      </c>
      <c r="E28" s="194">
        <v>1437.0609286100012</v>
      </c>
      <c r="F28" s="194">
        <v>73.993449339999984</v>
      </c>
      <c r="G28" s="295">
        <v>1511.054377950001</v>
      </c>
      <c r="H28" s="194">
        <v>2949.5863262100029</v>
      </c>
      <c r="I28" s="194">
        <v>126.02457311000003</v>
      </c>
      <c r="J28" s="295">
        <v>3075.6108993200028</v>
      </c>
      <c r="K28" s="40"/>
      <c r="L28" s="40"/>
      <c r="M28" s="40"/>
      <c r="N28" s="40"/>
      <c r="O28" s="199">
        <v>2206.2071776500002</v>
      </c>
      <c r="P28" s="199">
        <v>162.35011208</v>
      </c>
      <c r="Q28" s="297">
        <v>2368.5572897300003</v>
      </c>
      <c r="R28" s="199">
        <v>2266.2926660300009</v>
      </c>
      <c r="S28" s="199">
        <v>222.04902332000006</v>
      </c>
      <c r="T28" s="297">
        <v>2488.3416893500007</v>
      </c>
      <c r="U28" s="19"/>
      <c r="V28" s="142"/>
      <c r="W28" s="142"/>
      <c r="X28" s="142" t="s">
        <v>9</v>
      </c>
    </row>
    <row r="29" spans="1:24" x14ac:dyDescent="0.25">
      <c r="A29" s="96"/>
      <c r="B29" s="108"/>
      <c r="C29" s="541" t="s">
        <v>131</v>
      </c>
      <c r="D29" s="541"/>
      <c r="E29" s="203">
        <v>2600.7170477100003</v>
      </c>
      <c r="F29" s="197">
        <v>69.866070780000001</v>
      </c>
      <c r="G29" s="294">
        <v>2670.5831184900003</v>
      </c>
      <c r="H29" s="197">
        <v>2522.3775096699992</v>
      </c>
      <c r="I29" s="197">
        <v>88.897873219999994</v>
      </c>
      <c r="J29" s="294">
        <v>2611.2753828899999</v>
      </c>
      <c r="K29" s="40"/>
      <c r="L29" s="42"/>
      <c r="M29" s="42"/>
      <c r="N29" s="40"/>
      <c r="O29" s="192">
        <v>6478.4312810600004</v>
      </c>
      <c r="P29" s="192">
        <v>95.73461687999999</v>
      </c>
      <c r="Q29" s="296">
        <v>6574.1658979400008</v>
      </c>
      <c r="R29" s="192">
        <v>3728.5588022799998</v>
      </c>
      <c r="S29" s="192">
        <v>266.58895228</v>
      </c>
      <c r="T29" s="296">
        <v>3995.1477545599996</v>
      </c>
      <c r="U29" s="19"/>
      <c r="V29" s="47"/>
      <c r="W29" s="542" t="s">
        <v>10</v>
      </c>
      <c r="X29" s="542"/>
    </row>
    <row r="30" spans="1:24" x14ac:dyDescent="0.25">
      <c r="A30" s="85"/>
      <c r="B30" s="38"/>
      <c r="C30" s="38"/>
      <c r="D30" s="109" t="s">
        <v>103</v>
      </c>
      <c r="E30" s="194">
        <v>1971.2988033300005</v>
      </c>
      <c r="F30" s="195">
        <v>15.196908159999998</v>
      </c>
      <c r="G30" s="297">
        <v>1986.4957114900003</v>
      </c>
      <c r="H30" s="194">
        <v>727.1049850299994</v>
      </c>
      <c r="I30" s="196">
        <v>14.950033400000001</v>
      </c>
      <c r="J30" s="295">
        <v>742.05501842999945</v>
      </c>
      <c r="K30" s="40"/>
      <c r="L30" s="40"/>
      <c r="M30" s="40"/>
      <c r="N30" s="40"/>
      <c r="O30" s="199">
        <v>2539.6715446600006</v>
      </c>
      <c r="P30" s="199">
        <v>16.942424819999999</v>
      </c>
      <c r="Q30" s="297">
        <v>2556.6139694800004</v>
      </c>
      <c r="R30" s="199">
        <v>1115.2340422899999</v>
      </c>
      <c r="S30" s="194">
        <v>18.505831060000006</v>
      </c>
      <c r="T30" s="297">
        <v>1133.7398733499999</v>
      </c>
      <c r="U30" s="19"/>
      <c r="V30" s="142"/>
      <c r="W30" s="158"/>
      <c r="X30" s="157" t="s">
        <v>103</v>
      </c>
    </row>
    <row r="31" spans="1:24" x14ac:dyDescent="0.25">
      <c r="A31" s="85"/>
      <c r="B31" s="38"/>
      <c r="C31" s="110"/>
      <c r="D31" s="109" t="s">
        <v>95</v>
      </c>
      <c r="E31" s="194">
        <v>-405.79792031999995</v>
      </c>
      <c r="F31" s="194" t="s">
        <v>182</v>
      </c>
      <c r="G31" s="295">
        <v>-405.79792031999995</v>
      </c>
      <c r="H31" s="194">
        <v>1316.5438066299998</v>
      </c>
      <c r="I31" s="194" t="s">
        <v>182</v>
      </c>
      <c r="J31" s="295">
        <v>1316.5438066299998</v>
      </c>
      <c r="K31" s="40"/>
      <c r="L31" s="40"/>
      <c r="M31" s="40"/>
      <c r="N31" s="40"/>
      <c r="O31" s="199">
        <v>3359.72230145</v>
      </c>
      <c r="P31" s="194">
        <v>0</v>
      </c>
      <c r="Q31" s="297">
        <v>3359.72230145</v>
      </c>
      <c r="R31" s="199">
        <v>2299.3083362900002</v>
      </c>
      <c r="S31" s="199">
        <v>17.239358920000001</v>
      </c>
      <c r="T31" s="297">
        <v>2316.5476952100003</v>
      </c>
      <c r="U31" s="19"/>
      <c r="V31" s="142"/>
      <c r="W31" s="142"/>
      <c r="X31" s="157" t="s">
        <v>95</v>
      </c>
    </row>
    <row r="32" spans="1:24" x14ac:dyDescent="0.25">
      <c r="A32" s="85"/>
      <c r="B32" s="38"/>
      <c r="C32" s="38"/>
      <c r="D32" s="109" t="s">
        <v>11</v>
      </c>
      <c r="E32" s="194">
        <v>42.340892439999998</v>
      </c>
      <c r="F32" s="194">
        <v>37.016466530000002</v>
      </c>
      <c r="G32" s="295">
        <v>79.357358969999993</v>
      </c>
      <c r="H32" s="194">
        <v>109.20795959999998</v>
      </c>
      <c r="I32" s="194">
        <v>33.751152179999998</v>
      </c>
      <c r="J32" s="295">
        <v>142.95911177999997</v>
      </c>
      <c r="K32" s="40"/>
      <c r="L32" s="42"/>
      <c r="M32" s="42"/>
      <c r="N32" s="40"/>
      <c r="O32" s="199">
        <v>225.96183527000008</v>
      </c>
      <c r="P32" s="199">
        <v>60.907703919999996</v>
      </c>
      <c r="Q32" s="297">
        <v>286.86953919000007</v>
      </c>
      <c r="R32" s="194">
        <v>190.76721846000001</v>
      </c>
      <c r="S32" s="194">
        <v>205.87444055999998</v>
      </c>
      <c r="T32" s="295">
        <v>396.64165902000002</v>
      </c>
      <c r="U32" s="19"/>
      <c r="V32" s="142"/>
      <c r="W32" s="142"/>
      <c r="X32" s="157" t="s">
        <v>11</v>
      </c>
    </row>
    <row r="33" spans="1:24" x14ac:dyDescent="0.25">
      <c r="A33" s="85"/>
      <c r="B33" s="38"/>
      <c r="C33" s="38"/>
      <c r="D33" s="109" t="s">
        <v>12</v>
      </c>
      <c r="E33" s="194">
        <v>532.15393598000003</v>
      </c>
      <c r="F33" s="194">
        <v>15.501350999999998</v>
      </c>
      <c r="G33" s="297">
        <v>547.65528698000003</v>
      </c>
      <c r="H33" s="194">
        <v>178.68398756000002</v>
      </c>
      <c r="I33" s="194">
        <v>38.918262980000002</v>
      </c>
      <c r="J33" s="295">
        <v>217.60225054000003</v>
      </c>
      <c r="K33" s="40"/>
      <c r="L33" s="40"/>
      <c r="M33" s="40"/>
      <c r="N33" s="40"/>
      <c r="O33" s="194">
        <v>193.05305757999997</v>
      </c>
      <c r="P33" s="194">
        <v>13.509177410000001</v>
      </c>
      <c r="Q33" s="295">
        <v>206.56223498999998</v>
      </c>
      <c r="R33" s="199">
        <v>334.95620298999984</v>
      </c>
      <c r="S33" s="199">
        <v>20.881299859999999</v>
      </c>
      <c r="T33" s="297">
        <v>355.83750284999985</v>
      </c>
      <c r="U33" s="19"/>
      <c r="V33" s="142"/>
      <c r="W33" s="142"/>
      <c r="X33" s="157" t="s">
        <v>12</v>
      </c>
    </row>
    <row r="34" spans="1:24" x14ac:dyDescent="0.25">
      <c r="A34" s="85"/>
      <c r="B34" s="127"/>
      <c r="C34" s="38"/>
      <c r="D34" s="109" t="s">
        <v>70</v>
      </c>
      <c r="E34" s="194">
        <v>-39.520840950000007</v>
      </c>
      <c r="F34" s="196" t="s">
        <v>182</v>
      </c>
      <c r="G34" s="297">
        <v>-39.520840950000007</v>
      </c>
      <c r="H34" s="194">
        <v>10.077540000000001</v>
      </c>
      <c r="I34" s="196" t="s">
        <v>182</v>
      </c>
      <c r="J34" s="295">
        <v>10.077540000000001</v>
      </c>
      <c r="K34" s="40"/>
      <c r="L34" s="40"/>
      <c r="M34" s="40"/>
      <c r="N34" s="40"/>
      <c r="O34" s="194">
        <v>11.771603000000001</v>
      </c>
      <c r="P34" s="194">
        <v>0</v>
      </c>
      <c r="Q34" s="295">
        <v>11.771603000000001</v>
      </c>
      <c r="R34" s="194">
        <v>0</v>
      </c>
      <c r="S34" s="194">
        <v>0</v>
      </c>
      <c r="T34" s="295">
        <v>0</v>
      </c>
      <c r="U34" s="19"/>
      <c r="V34" s="142"/>
      <c r="W34" s="142"/>
      <c r="X34" s="157" t="s">
        <v>70</v>
      </c>
    </row>
    <row r="35" spans="1:24" x14ac:dyDescent="0.25">
      <c r="A35" s="85"/>
      <c r="B35" s="29"/>
      <c r="C35" s="113"/>
      <c r="D35" s="57" t="s">
        <v>132</v>
      </c>
      <c r="E35" s="199">
        <v>500.24217722999998</v>
      </c>
      <c r="F35" s="199">
        <v>2.15134509</v>
      </c>
      <c r="G35" s="297">
        <v>502.39352231999993</v>
      </c>
      <c r="H35" s="199">
        <v>180.75923084999999</v>
      </c>
      <c r="I35" s="199">
        <v>1.27842466</v>
      </c>
      <c r="J35" s="295">
        <v>182.03765551000001</v>
      </c>
      <c r="K35" s="40"/>
      <c r="L35" s="40"/>
      <c r="M35" s="40"/>
      <c r="N35" s="40"/>
      <c r="O35" s="194">
        <v>148.25093909999941</v>
      </c>
      <c r="P35" s="194">
        <v>4.3753107299999954</v>
      </c>
      <c r="Q35" s="295">
        <v>152.62624982999941</v>
      </c>
      <c r="R35" s="194">
        <v>-211.70699775000048</v>
      </c>
      <c r="S35" s="194">
        <v>4.0880218799999852</v>
      </c>
      <c r="T35" s="295">
        <v>-207.6189758700005</v>
      </c>
      <c r="U35" s="19"/>
      <c r="V35" s="140"/>
      <c r="W35" s="159"/>
      <c r="X35" s="141" t="s">
        <v>4</v>
      </c>
    </row>
    <row r="36" spans="1:24" x14ac:dyDescent="0.25">
      <c r="A36" s="287"/>
      <c r="B36" s="576" t="s">
        <v>13</v>
      </c>
      <c r="C36" s="576"/>
      <c r="D36" s="576"/>
      <c r="E36" s="288">
        <v>10280.43184734</v>
      </c>
      <c r="F36" s="288">
        <v>1225.0765499199997</v>
      </c>
      <c r="G36" s="288">
        <v>11505.508397259999</v>
      </c>
      <c r="H36" s="288">
        <v>19438.40156024</v>
      </c>
      <c r="I36" s="288">
        <v>1038.9651951000001</v>
      </c>
      <c r="J36" s="288">
        <v>20477.366755340001</v>
      </c>
      <c r="K36" s="361"/>
      <c r="L36" s="42"/>
      <c r="M36" s="42"/>
      <c r="N36" s="361"/>
      <c r="O36" s="288">
        <v>29676.071618939994</v>
      </c>
      <c r="P36" s="288">
        <v>1077.5666830600001</v>
      </c>
      <c r="Q36" s="336">
        <v>30753.638301999992</v>
      </c>
      <c r="R36" s="288">
        <v>22534.511985639987</v>
      </c>
      <c r="S36" s="288">
        <v>1638.7852725300004</v>
      </c>
      <c r="T36" s="336">
        <v>24173.297258169987</v>
      </c>
      <c r="U36" s="350"/>
      <c r="V36" s="538" t="s">
        <v>13</v>
      </c>
      <c r="W36" s="538"/>
      <c r="X36" s="538"/>
    </row>
    <row r="37" spans="1:24" x14ac:dyDescent="0.25">
      <c r="A37" s="84"/>
      <c r="B37" s="108"/>
      <c r="C37" s="541" t="s">
        <v>133</v>
      </c>
      <c r="D37" s="541"/>
      <c r="E37" s="192">
        <v>-31.10036262999995</v>
      </c>
      <c r="F37" s="192">
        <v>522.38257415999999</v>
      </c>
      <c r="G37" s="296">
        <v>491.28221152999993</v>
      </c>
      <c r="H37" s="192">
        <v>156.64353540000002</v>
      </c>
      <c r="I37" s="192">
        <v>352.97028849999998</v>
      </c>
      <c r="J37" s="296">
        <v>509.6138239</v>
      </c>
      <c r="K37" s="42"/>
      <c r="L37" s="19"/>
      <c r="M37" s="19"/>
      <c r="N37" s="42"/>
      <c r="O37" s="197">
        <v>590.39433806</v>
      </c>
      <c r="P37" s="197">
        <v>513.62663192000002</v>
      </c>
      <c r="Q37" s="294">
        <v>1104.02096998</v>
      </c>
      <c r="R37" s="197">
        <v>1333.7265290299997</v>
      </c>
      <c r="S37" s="197">
        <v>531.70209758999999</v>
      </c>
      <c r="T37" s="294">
        <v>1865.4286266199997</v>
      </c>
      <c r="U37" s="41"/>
      <c r="V37" s="47"/>
      <c r="W37" s="542" t="s">
        <v>14</v>
      </c>
      <c r="X37" s="542"/>
    </row>
    <row r="38" spans="1:24" x14ac:dyDescent="0.25">
      <c r="A38" s="85"/>
      <c r="B38" s="38"/>
      <c r="C38" s="38"/>
      <c r="D38" s="106" t="s">
        <v>124</v>
      </c>
      <c r="E38" s="194">
        <v>2.4831387399999993</v>
      </c>
      <c r="F38" s="196" t="s">
        <v>182</v>
      </c>
      <c r="G38" s="295">
        <v>2.4831387399999993</v>
      </c>
      <c r="H38" s="194">
        <v>-17.203562690000005</v>
      </c>
      <c r="I38" s="196" t="s">
        <v>182</v>
      </c>
      <c r="J38" s="295">
        <v>-17.203562690000005</v>
      </c>
      <c r="K38" s="40"/>
      <c r="L38" s="19"/>
      <c r="M38" s="19"/>
      <c r="N38" s="40"/>
      <c r="O38" s="199">
        <v>458.05947438999993</v>
      </c>
      <c r="P38" s="199">
        <v>0</v>
      </c>
      <c r="Q38" s="297">
        <v>458.05947438999993</v>
      </c>
      <c r="R38" s="194">
        <v>560.33638900999983</v>
      </c>
      <c r="S38" s="194">
        <v>0</v>
      </c>
      <c r="T38" s="295">
        <v>560.33638900999983</v>
      </c>
      <c r="U38" s="19"/>
      <c r="V38" s="160"/>
      <c r="W38" s="160"/>
      <c r="X38" s="156" t="s">
        <v>124</v>
      </c>
    </row>
    <row r="39" spans="1:24" x14ac:dyDescent="0.25">
      <c r="A39" s="50"/>
      <c r="B39" s="38"/>
      <c r="C39" s="38"/>
      <c r="D39" s="106" t="s">
        <v>15</v>
      </c>
      <c r="E39" s="195">
        <v>98.785517000000013</v>
      </c>
      <c r="F39" s="196" t="s">
        <v>182</v>
      </c>
      <c r="G39" s="295">
        <v>98.785517000000013</v>
      </c>
      <c r="H39" s="194">
        <v>138.87841687</v>
      </c>
      <c r="I39" s="196">
        <v>0</v>
      </c>
      <c r="J39" s="295">
        <v>138.87841687</v>
      </c>
      <c r="K39" s="40"/>
      <c r="L39" s="19"/>
      <c r="M39" s="19"/>
      <c r="N39" s="40"/>
      <c r="O39" s="194">
        <v>96.520339000000007</v>
      </c>
      <c r="P39" s="194">
        <v>0</v>
      </c>
      <c r="Q39" s="295">
        <v>96.520339000000007</v>
      </c>
      <c r="R39" s="199">
        <v>517.00021850999997</v>
      </c>
      <c r="S39" s="199">
        <v>0</v>
      </c>
      <c r="T39" s="297">
        <v>517.00021850999997</v>
      </c>
      <c r="U39" s="19"/>
      <c r="V39" s="142"/>
      <c r="W39" s="142"/>
      <c r="X39" s="156" t="s">
        <v>15</v>
      </c>
    </row>
    <row r="40" spans="1:24" x14ac:dyDescent="0.25">
      <c r="A40" s="85"/>
      <c r="B40" s="116"/>
      <c r="C40" s="116"/>
      <c r="D40" s="115" t="s">
        <v>16</v>
      </c>
      <c r="E40" s="194">
        <v>50.587046490000006</v>
      </c>
      <c r="F40" s="194" t="s">
        <v>182</v>
      </c>
      <c r="G40" s="295">
        <v>50.587046490000006</v>
      </c>
      <c r="H40" s="194">
        <v>-40.096194099999991</v>
      </c>
      <c r="I40" s="196">
        <v>3.5299459999999998E-2</v>
      </c>
      <c r="J40" s="295">
        <v>-40.060894639999994</v>
      </c>
      <c r="K40" s="40"/>
      <c r="L40" s="19"/>
      <c r="M40" s="19"/>
      <c r="N40" s="40"/>
      <c r="O40" s="194">
        <v>-114.35581118</v>
      </c>
      <c r="P40" s="194">
        <v>0.81793983999999997</v>
      </c>
      <c r="Q40" s="295">
        <v>-113.53787134000001</v>
      </c>
      <c r="R40" s="194">
        <v>-84.294861729999937</v>
      </c>
      <c r="S40" s="194">
        <v>3.5677958300000001</v>
      </c>
      <c r="T40" s="295">
        <v>-80.727065899999943</v>
      </c>
      <c r="U40" s="19"/>
      <c r="V40" s="142"/>
      <c r="W40" s="142"/>
      <c r="X40" s="162" t="s">
        <v>16</v>
      </c>
    </row>
    <row r="41" spans="1:24" x14ac:dyDescent="0.25">
      <c r="A41" s="85"/>
      <c r="B41" s="38"/>
      <c r="C41" s="38"/>
      <c r="D41" s="57" t="s">
        <v>132</v>
      </c>
      <c r="E41" s="199">
        <v>-182.95606486</v>
      </c>
      <c r="F41" s="195">
        <v>522.38257415999999</v>
      </c>
      <c r="G41" s="297">
        <v>339.42650929999991</v>
      </c>
      <c r="H41" s="194">
        <v>75.064875319999999</v>
      </c>
      <c r="I41" s="199">
        <v>352.93498904</v>
      </c>
      <c r="J41" s="295">
        <v>427.99986436</v>
      </c>
      <c r="K41" s="40"/>
      <c r="L41" s="120"/>
      <c r="M41" s="120"/>
      <c r="N41" s="40"/>
      <c r="O41" s="194">
        <v>150.17033585000007</v>
      </c>
      <c r="P41" s="194">
        <v>512.80869208000001</v>
      </c>
      <c r="Q41" s="295">
        <v>662.97902793000003</v>
      </c>
      <c r="R41" s="194">
        <v>340.68478324</v>
      </c>
      <c r="S41" s="194">
        <v>528.13430175999997</v>
      </c>
      <c r="T41" s="295">
        <v>868.81908499999997</v>
      </c>
      <c r="U41" s="19"/>
      <c r="V41" s="142"/>
      <c r="W41" s="142"/>
      <c r="X41" s="157" t="s">
        <v>4</v>
      </c>
    </row>
    <row r="42" spans="1:24" x14ac:dyDescent="0.25">
      <c r="A42" s="84"/>
      <c r="B42" s="108"/>
      <c r="C42" s="543" t="s">
        <v>134</v>
      </c>
      <c r="D42" s="543"/>
      <c r="E42" s="197">
        <v>1994.3039061300003</v>
      </c>
      <c r="F42" s="197">
        <v>20.270493399999999</v>
      </c>
      <c r="G42" s="294">
        <v>2014.5743995300002</v>
      </c>
      <c r="H42" s="197">
        <v>3653.2631897800002</v>
      </c>
      <c r="I42" s="197">
        <v>23.94134133</v>
      </c>
      <c r="J42" s="294">
        <v>3677.2045311100005</v>
      </c>
      <c r="K42" s="40"/>
      <c r="L42" s="42"/>
      <c r="M42" s="42"/>
      <c r="N42" s="40"/>
      <c r="O42" s="192">
        <v>5826.8507940300005</v>
      </c>
      <c r="P42" s="192">
        <v>34.165002140000006</v>
      </c>
      <c r="Q42" s="296">
        <v>5861.0157961700006</v>
      </c>
      <c r="R42" s="192">
        <v>3821.0671873199999</v>
      </c>
      <c r="S42" s="192">
        <v>34.458721669999996</v>
      </c>
      <c r="T42" s="296">
        <v>3855.5259089900001</v>
      </c>
      <c r="U42" s="19"/>
      <c r="V42" s="47"/>
      <c r="W42" s="544" t="s">
        <v>84</v>
      </c>
      <c r="X42" s="544"/>
    </row>
    <row r="43" spans="1:24" x14ac:dyDescent="0.25">
      <c r="A43" s="50"/>
      <c r="B43" s="38"/>
      <c r="C43" s="38"/>
      <c r="D43" s="109" t="s">
        <v>73</v>
      </c>
      <c r="E43" s="194">
        <v>718.48596252000016</v>
      </c>
      <c r="F43" s="195">
        <v>0.94926473999999994</v>
      </c>
      <c r="G43" s="295">
        <v>719.43522726000015</v>
      </c>
      <c r="H43" s="194">
        <v>987.33085493000033</v>
      </c>
      <c r="I43" s="196">
        <v>1.1258540899999998</v>
      </c>
      <c r="J43" s="295">
        <v>988.45670902000029</v>
      </c>
      <c r="K43" s="40"/>
      <c r="L43" s="40"/>
      <c r="M43" s="40"/>
      <c r="N43" s="40"/>
      <c r="O43" s="199">
        <v>-310.48576029999998</v>
      </c>
      <c r="P43" s="194">
        <v>0.58007750999999996</v>
      </c>
      <c r="Q43" s="297">
        <v>-309.90568278999996</v>
      </c>
      <c r="R43" s="199">
        <v>594.23829886000021</v>
      </c>
      <c r="S43" s="194">
        <v>0</v>
      </c>
      <c r="T43" s="297">
        <v>594.23829886000021</v>
      </c>
      <c r="U43" s="19"/>
      <c r="V43" s="142"/>
      <c r="W43" s="142"/>
      <c r="X43" s="157" t="s">
        <v>73</v>
      </c>
    </row>
    <row r="44" spans="1:24" x14ac:dyDescent="0.25">
      <c r="A44" s="85"/>
      <c r="B44" s="66"/>
      <c r="C44" s="66"/>
      <c r="D44" s="109" t="s">
        <v>74</v>
      </c>
      <c r="E44" s="194">
        <v>91.836811749999995</v>
      </c>
      <c r="F44" s="196" t="s">
        <v>182</v>
      </c>
      <c r="G44" s="295">
        <v>91.836811749999995</v>
      </c>
      <c r="H44" s="194">
        <v>397.33366332000008</v>
      </c>
      <c r="I44" s="196" t="s">
        <v>182</v>
      </c>
      <c r="J44" s="295">
        <v>397.33366332000008</v>
      </c>
      <c r="K44" s="40"/>
      <c r="L44" s="19"/>
      <c r="M44" s="19"/>
      <c r="N44" s="40"/>
      <c r="O44" s="199">
        <v>261.89771300000001</v>
      </c>
      <c r="P44" s="199">
        <v>0</v>
      </c>
      <c r="Q44" s="297">
        <v>261.89771300000001</v>
      </c>
      <c r="R44" s="194">
        <v>473.96432931000004</v>
      </c>
      <c r="S44" s="194">
        <v>0</v>
      </c>
      <c r="T44" s="295">
        <v>473.96432931000004</v>
      </c>
      <c r="U44" s="19"/>
      <c r="V44" s="164"/>
      <c r="W44" s="164"/>
      <c r="X44" s="157" t="s">
        <v>74</v>
      </c>
    </row>
    <row r="45" spans="1:24" x14ac:dyDescent="0.25">
      <c r="A45" s="85"/>
      <c r="B45" s="38"/>
      <c r="C45" s="38"/>
      <c r="D45" s="117" t="s">
        <v>17</v>
      </c>
      <c r="E45" s="194">
        <v>3.7638598899999991</v>
      </c>
      <c r="F45" s="194">
        <v>19.321228659999999</v>
      </c>
      <c r="G45" s="295">
        <v>23.085088550000005</v>
      </c>
      <c r="H45" s="194">
        <v>-7.6046104300000206</v>
      </c>
      <c r="I45" s="194">
        <v>22.81548724</v>
      </c>
      <c r="J45" s="295">
        <v>15.210876809999979</v>
      </c>
      <c r="K45" s="40"/>
      <c r="L45" s="19"/>
      <c r="M45" s="19"/>
      <c r="N45" s="40"/>
      <c r="O45" s="194">
        <v>110.22949377</v>
      </c>
      <c r="P45" s="194">
        <v>33.584924630000003</v>
      </c>
      <c r="Q45" s="295">
        <v>143.81441840000002</v>
      </c>
      <c r="R45" s="194">
        <v>51.816417810000004</v>
      </c>
      <c r="S45" s="194">
        <v>34.417824809999999</v>
      </c>
      <c r="T45" s="295">
        <v>86.234242620000003</v>
      </c>
      <c r="U45" s="19"/>
      <c r="V45" s="142"/>
      <c r="W45" s="142"/>
      <c r="X45" s="163" t="s">
        <v>17</v>
      </c>
    </row>
    <row r="46" spans="1:24" x14ac:dyDescent="0.25">
      <c r="A46" s="85"/>
      <c r="B46" s="38"/>
      <c r="C46" s="38"/>
      <c r="D46" s="109" t="s">
        <v>72</v>
      </c>
      <c r="E46" s="194">
        <v>527.98563716000001</v>
      </c>
      <c r="F46" s="195" t="s">
        <v>182</v>
      </c>
      <c r="G46" s="295">
        <v>527.98563716000001</v>
      </c>
      <c r="H46" s="194">
        <v>1329.4805754399999</v>
      </c>
      <c r="I46" s="195" t="s">
        <v>182</v>
      </c>
      <c r="J46" s="295">
        <v>1329.4805754399999</v>
      </c>
      <c r="K46" s="40"/>
      <c r="L46" s="42"/>
      <c r="M46" s="42"/>
      <c r="N46" s="40"/>
      <c r="O46" s="194">
        <v>3606.6660728699999</v>
      </c>
      <c r="P46" s="194">
        <v>0</v>
      </c>
      <c r="Q46" s="295">
        <v>3606.6660728699999</v>
      </c>
      <c r="R46" s="199">
        <v>1679.7317260699999</v>
      </c>
      <c r="S46" s="199">
        <v>0</v>
      </c>
      <c r="T46" s="297">
        <v>1679.7317260699999</v>
      </c>
      <c r="U46" s="19"/>
      <c r="V46" s="142"/>
      <c r="W46" s="142"/>
      <c r="X46" s="157" t="s">
        <v>72</v>
      </c>
    </row>
    <row r="47" spans="1:24" x14ac:dyDescent="0.25">
      <c r="A47" s="50"/>
      <c r="B47" s="38"/>
      <c r="C47" s="38"/>
      <c r="D47" s="57" t="s">
        <v>132</v>
      </c>
      <c r="E47" s="199">
        <v>652.23163481000006</v>
      </c>
      <c r="F47" s="196" t="s">
        <v>182</v>
      </c>
      <c r="G47" s="297">
        <v>652.23163481000006</v>
      </c>
      <c r="H47" s="194">
        <v>946.72270651999986</v>
      </c>
      <c r="I47" s="196" t="s">
        <v>182</v>
      </c>
      <c r="J47" s="295">
        <v>946.72270651999986</v>
      </c>
      <c r="K47" s="40"/>
      <c r="L47" s="19"/>
      <c r="M47" s="19"/>
      <c r="N47" s="40"/>
      <c r="O47" s="194">
        <v>2158.543274690001</v>
      </c>
      <c r="P47" s="194">
        <v>0</v>
      </c>
      <c r="Q47" s="295">
        <v>2158.543274690001</v>
      </c>
      <c r="R47" s="194">
        <v>1021.3164152699997</v>
      </c>
      <c r="S47" s="194">
        <v>4.0896859999996593E-2</v>
      </c>
      <c r="T47" s="295">
        <v>1021.3573121299996</v>
      </c>
      <c r="U47" s="19"/>
      <c r="V47" s="142"/>
      <c r="W47" s="142"/>
      <c r="X47" s="157" t="s">
        <v>4</v>
      </c>
    </row>
    <row r="48" spans="1:24" x14ac:dyDescent="0.25">
      <c r="A48" s="94"/>
      <c r="B48" s="108"/>
      <c r="C48" s="541" t="s">
        <v>135</v>
      </c>
      <c r="D48" s="541"/>
      <c r="E48" s="192">
        <v>1661.5799159099997</v>
      </c>
      <c r="F48" s="192">
        <v>54.039518719999997</v>
      </c>
      <c r="G48" s="296">
        <v>1715.6194346299997</v>
      </c>
      <c r="H48" s="192">
        <v>1137.4151777400011</v>
      </c>
      <c r="I48" s="192">
        <v>37.350029219999996</v>
      </c>
      <c r="J48" s="296">
        <v>1174.765206960001</v>
      </c>
      <c r="K48" s="40"/>
      <c r="L48" s="41"/>
      <c r="M48" s="41"/>
      <c r="N48" s="40"/>
      <c r="O48" s="192">
        <v>1867.6218557700001</v>
      </c>
      <c r="P48" s="192">
        <v>77.321304199999986</v>
      </c>
      <c r="Q48" s="296">
        <v>1944.9431599700001</v>
      </c>
      <c r="R48" s="192">
        <v>2252.3306166199995</v>
      </c>
      <c r="S48" s="192">
        <v>311.70737349999996</v>
      </c>
      <c r="T48" s="296">
        <v>2564.0379901199994</v>
      </c>
      <c r="U48" s="19"/>
      <c r="V48" s="47"/>
      <c r="W48" s="542" t="s">
        <v>85</v>
      </c>
      <c r="X48" s="542"/>
    </row>
    <row r="49" spans="1:24" x14ac:dyDescent="0.25">
      <c r="A49" s="50"/>
      <c r="B49" s="66"/>
      <c r="C49" s="66"/>
      <c r="D49" s="109" t="s">
        <v>104</v>
      </c>
      <c r="E49" s="194">
        <v>1258.6774392799998</v>
      </c>
      <c r="F49" s="194">
        <v>10.976199939999999</v>
      </c>
      <c r="G49" s="295">
        <v>1269.6536392199996</v>
      </c>
      <c r="H49" s="194">
        <v>1357.3044379300006</v>
      </c>
      <c r="I49" s="194">
        <v>8.5035745299999999</v>
      </c>
      <c r="J49" s="295">
        <v>1365.8080124600006</v>
      </c>
      <c r="K49" s="40"/>
      <c r="L49" s="19"/>
      <c r="M49" s="19"/>
      <c r="N49" s="40"/>
      <c r="O49" s="194">
        <v>1433.1675698800002</v>
      </c>
      <c r="P49" s="194">
        <v>10.34979234</v>
      </c>
      <c r="Q49" s="295">
        <v>1443.5173622200002</v>
      </c>
      <c r="R49" s="194">
        <v>1603.7804335300002</v>
      </c>
      <c r="S49" s="194">
        <v>15.2656358</v>
      </c>
      <c r="T49" s="295">
        <v>1619.0460693300001</v>
      </c>
      <c r="U49" s="19"/>
      <c r="V49" s="164"/>
      <c r="W49" s="164"/>
      <c r="X49" s="157" t="s">
        <v>104</v>
      </c>
    </row>
    <row r="50" spans="1:24" x14ac:dyDescent="0.25">
      <c r="A50" s="50"/>
      <c r="B50" s="38"/>
      <c r="C50" s="38"/>
      <c r="D50" s="117" t="s">
        <v>179</v>
      </c>
      <c r="E50" s="194">
        <v>530.49999806999995</v>
      </c>
      <c r="F50" s="194">
        <v>10.528</v>
      </c>
      <c r="G50" s="298">
        <v>541.02799806999997</v>
      </c>
      <c r="H50" s="194">
        <v>598.47081355000012</v>
      </c>
      <c r="I50" s="194">
        <v>1.1406697600000002</v>
      </c>
      <c r="J50" s="295">
        <v>599.61148331000015</v>
      </c>
      <c r="K50" s="40"/>
      <c r="L50" s="19"/>
      <c r="M50" s="19"/>
      <c r="N50" s="40"/>
      <c r="O50" s="194">
        <v>466.98228259999996</v>
      </c>
      <c r="P50" s="194">
        <v>6.7749255700000006</v>
      </c>
      <c r="Q50" s="295">
        <v>473.75720816999996</v>
      </c>
      <c r="R50" s="194">
        <v>814.82476893000012</v>
      </c>
      <c r="S50" s="194">
        <v>17.095839880000003</v>
      </c>
      <c r="T50" s="295">
        <v>831.92060881000009</v>
      </c>
      <c r="U50" s="19"/>
      <c r="V50" s="142"/>
      <c r="W50" s="142"/>
      <c r="X50" s="163" t="s">
        <v>179</v>
      </c>
    </row>
    <row r="51" spans="1:24" x14ac:dyDescent="0.25">
      <c r="A51" s="50"/>
      <c r="B51" s="66"/>
      <c r="C51" s="66"/>
      <c r="D51" s="109" t="s">
        <v>105</v>
      </c>
      <c r="E51" s="194">
        <v>-163.83396314000024</v>
      </c>
      <c r="F51" s="194">
        <v>28.374746089999995</v>
      </c>
      <c r="G51" s="295">
        <v>-135.45921705000006</v>
      </c>
      <c r="H51" s="194">
        <v>-712.41192757999966</v>
      </c>
      <c r="I51" s="196">
        <v>23.480302559999998</v>
      </c>
      <c r="J51" s="295">
        <v>-688.93162501999961</v>
      </c>
      <c r="K51" s="40"/>
      <c r="L51" s="120"/>
      <c r="M51" s="120"/>
      <c r="N51" s="44"/>
      <c r="O51" s="194">
        <v>-551.6290878100001</v>
      </c>
      <c r="P51" s="194">
        <v>20.913429889999993</v>
      </c>
      <c r="Q51" s="295">
        <v>-530.71565792000013</v>
      </c>
      <c r="R51" s="194">
        <v>-246.45799045000004</v>
      </c>
      <c r="S51" s="194">
        <v>24.034321259999995</v>
      </c>
      <c r="T51" s="295">
        <v>-222.42366919000006</v>
      </c>
      <c r="U51" s="19"/>
      <c r="V51" s="164"/>
      <c r="W51" s="164"/>
      <c r="X51" s="157" t="s">
        <v>105</v>
      </c>
    </row>
    <row r="52" spans="1:24" x14ac:dyDescent="0.25">
      <c r="A52" s="50"/>
      <c r="B52" s="38"/>
      <c r="C52" s="38"/>
      <c r="D52" s="109" t="s">
        <v>18</v>
      </c>
      <c r="E52" s="194">
        <v>-7.8888840000000293E-2</v>
      </c>
      <c r="F52" s="196">
        <v>4.1224428900000003</v>
      </c>
      <c r="G52" s="297">
        <v>4.0435540499999973</v>
      </c>
      <c r="H52" s="194">
        <v>-1.0171209000000019</v>
      </c>
      <c r="I52" s="196">
        <v>4.0508938400000005</v>
      </c>
      <c r="J52" s="295">
        <v>3.0337729399999986</v>
      </c>
      <c r="K52" s="40"/>
      <c r="L52" s="19"/>
      <c r="M52" s="19"/>
      <c r="N52" s="40"/>
      <c r="O52" s="199">
        <v>-2.4370477899999976</v>
      </c>
      <c r="P52" s="199">
        <v>38.706953009999999</v>
      </c>
      <c r="Q52" s="297">
        <v>36.269905219999998</v>
      </c>
      <c r="R52" s="199">
        <v>-0.38654433000000021</v>
      </c>
      <c r="S52" s="199">
        <v>254.45485098999998</v>
      </c>
      <c r="T52" s="297">
        <v>254.06830665999999</v>
      </c>
      <c r="U52" s="19"/>
      <c r="V52" s="142"/>
      <c r="W52" s="142"/>
      <c r="X52" s="157" t="s">
        <v>18</v>
      </c>
    </row>
    <row r="53" spans="1:24" x14ac:dyDescent="0.25">
      <c r="A53" s="50"/>
      <c r="B53" s="38"/>
      <c r="C53" s="110"/>
      <c r="D53" s="117" t="s">
        <v>143</v>
      </c>
      <c r="E53" s="194">
        <v>32.941222179999997</v>
      </c>
      <c r="F53" s="194">
        <v>3.8129800000000005E-2</v>
      </c>
      <c r="G53" s="295">
        <v>32.979351980000004</v>
      </c>
      <c r="H53" s="194">
        <v>-119.09911615000001</v>
      </c>
      <c r="I53" s="194">
        <v>0.17458852999999999</v>
      </c>
      <c r="J53" s="295">
        <v>-118.92452762000002</v>
      </c>
      <c r="K53" s="40"/>
      <c r="L53" s="120"/>
      <c r="M53" s="120"/>
      <c r="N53" s="40"/>
      <c r="O53" s="194">
        <v>502.58090725000005</v>
      </c>
      <c r="P53" s="194">
        <v>0.57620338999999998</v>
      </c>
      <c r="Q53" s="295">
        <v>503.15711064000004</v>
      </c>
      <c r="R53" s="194">
        <v>-17.707275240000087</v>
      </c>
      <c r="S53" s="194">
        <v>0.85672557000000005</v>
      </c>
      <c r="T53" s="295">
        <v>-16.850549670000085</v>
      </c>
      <c r="U53" s="19"/>
      <c r="V53" s="142"/>
      <c r="W53" s="158"/>
      <c r="X53" s="163" t="s">
        <v>143</v>
      </c>
    </row>
    <row r="54" spans="1:24" x14ac:dyDescent="0.25">
      <c r="A54" s="50"/>
      <c r="B54" s="38"/>
      <c r="C54" s="38"/>
      <c r="D54" s="57" t="s">
        <v>132</v>
      </c>
      <c r="E54" s="194">
        <v>3.3741083599999993</v>
      </c>
      <c r="F54" s="194" t="s">
        <v>182</v>
      </c>
      <c r="G54" s="295">
        <v>3.3741083599999993</v>
      </c>
      <c r="H54" s="194">
        <v>14.168090889999998</v>
      </c>
      <c r="I54" s="196" t="s">
        <v>182</v>
      </c>
      <c r="J54" s="295">
        <v>14.168090889999998</v>
      </c>
      <c r="K54" s="40"/>
      <c r="L54" s="19"/>
      <c r="M54" s="19"/>
      <c r="N54" s="40"/>
      <c r="O54" s="199">
        <v>18.957231639999918</v>
      </c>
      <c r="P54" s="199">
        <v>0</v>
      </c>
      <c r="Q54" s="297">
        <v>18.957231639999918</v>
      </c>
      <c r="R54" s="199">
        <v>98.277224179999394</v>
      </c>
      <c r="S54" s="199">
        <v>0</v>
      </c>
      <c r="T54" s="297">
        <v>98.277224179999394</v>
      </c>
      <c r="U54" s="19"/>
      <c r="V54" s="142"/>
      <c r="W54" s="142"/>
      <c r="X54" s="157" t="s">
        <v>4</v>
      </c>
    </row>
    <row r="55" spans="1:24" x14ac:dyDescent="0.25">
      <c r="A55" s="81"/>
      <c r="B55" s="108"/>
      <c r="C55" s="541" t="s">
        <v>136</v>
      </c>
      <c r="D55" s="541"/>
      <c r="E55" s="192">
        <v>6655.6483879299985</v>
      </c>
      <c r="F55" s="192">
        <v>628.38396363999971</v>
      </c>
      <c r="G55" s="296">
        <v>7284.0323515699984</v>
      </c>
      <c r="H55" s="192">
        <v>14491.079657319999</v>
      </c>
      <c r="I55" s="204">
        <v>624.70353604999991</v>
      </c>
      <c r="J55" s="296">
        <v>15115.78319337</v>
      </c>
      <c r="K55" s="40"/>
      <c r="L55" s="19"/>
      <c r="M55" s="19"/>
      <c r="N55" s="40"/>
      <c r="O55" s="192">
        <v>21391.204631079992</v>
      </c>
      <c r="P55" s="192">
        <v>452.45374480000009</v>
      </c>
      <c r="Q55" s="296">
        <v>21843.658375879993</v>
      </c>
      <c r="R55" s="192">
        <v>15127.387652669988</v>
      </c>
      <c r="S55" s="192">
        <v>760.91707977000033</v>
      </c>
      <c r="T55" s="296">
        <v>15888.304732439989</v>
      </c>
      <c r="U55" s="19"/>
      <c r="V55" s="47"/>
      <c r="W55" s="542" t="s">
        <v>86</v>
      </c>
      <c r="X55" s="542"/>
    </row>
    <row r="56" spans="1:24" x14ac:dyDescent="0.25">
      <c r="A56" s="50"/>
      <c r="B56" s="66"/>
      <c r="C56" s="66"/>
      <c r="D56" s="109" t="s">
        <v>19</v>
      </c>
      <c r="E56" s="194">
        <v>1782.8441780899998</v>
      </c>
      <c r="F56" s="194">
        <v>380.71558584999985</v>
      </c>
      <c r="G56" s="295">
        <v>2163.5597639399984</v>
      </c>
      <c r="H56" s="194">
        <v>6482.3551632700037</v>
      </c>
      <c r="I56" s="194">
        <v>337.88301029000007</v>
      </c>
      <c r="J56" s="295">
        <v>6820.2381735600038</v>
      </c>
      <c r="K56" s="40"/>
      <c r="L56" s="19"/>
      <c r="M56" s="19"/>
      <c r="N56" s="40"/>
      <c r="O56" s="194">
        <v>7764.194796019995</v>
      </c>
      <c r="P56" s="194">
        <v>191.75847650000009</v>
      </c>
      <c r="Q56" s="295">
        <v>7955.9532725199952</v>
      </c>
      <c r="R56" s="194">
        <v>6105.059010349989</v>
      </c>
      <c r="S56" s="194">
        <v>386.47714534000022</v>
      </c>
      <c r="T56" s="295">
        <v>6491.5361556899888</v>
      </c>
      <c r="U56" s="19"/>
      <c r="V56" s="164"/>
      <c r="W56" s="164"/>
      <c r="X56" s="157" t="s">
        <v>19</v>
      </c>
    </row>
    <row r="57" spans="1:24" x14ac:dyDescent="0.25">
      <c r="A57" s="50"/>
      <c r="B57" s="38"/>
      <c r="C57" s="38"/>
      <c r="D57" s="110" t="s">
        <v>78</v>
      </c>
      <c r="E57" s="194">
        <v>2714.1299964599998</v>
      </c>
      <c r="F57" s="194">
        <v>187.8199030400001</v>
      </c>
      <c r="G57" s="295">
        <v>2901.9498995000008</v>
      </c>
      <c r="H57" s="194">
        <v>4711.2685632299945</v>
      </c>
      <c r="I57" s="194">
        <v>224.84658624999975</v>
      </c>
      <c r="J57" s="295">
        <v>4936.1151494799942</v>
      </c>
      <c r="K57" s="40"/>
      <c r="L57" s="19"/>
      <c r="M57" s="19"/>
      <c r="N57" s="40"/>
      <c r="O57" s="199">
        <v>8590.9220060000007</v>
      </c>
      <c r="P57" s="194">
        <v>213.92611139999997</v>
      </c>
      <c r="Q57" s="297">
        <v>8804.8481174000008</v>
      </c>
      <c r="R57" s="199">
        <v>5649.0240419899974</v>
      </c>
      <c r="S57" s="194">
        <v>303.02883752000008</v>
      </c>
      <c r="T57" s="297">
        <v>5952.0528795099972</v>
      </c>
      <c r="U57" s="19"/>
      <c r="V57" s="142"/>
      <c r="W57" s="142"/>
      <c r="X57" s="158" t="s">
        <v>78</v>
      </c>
    </row>
    <row r="58" spans="1:24" x14ac:dyDescent="0.25">
      <c r="A58" s="85"/>
      <c r="B58" s="38"/>
      <c r="C58" s="110"/>
      <c r="D58" s="117" t="s">
        <v>77</v>
      </c>
      <c r="E58" s="194">
        <v>338.12957880999988</v>
      </c>
      <c r="F58" s="194">
        <v>30.836356909999996</v>
      </c>
      <c r="G58" s="297">
        <v>368.96593572</v>
      </c>
      <c r="H58" s="194">
        <v>1027.8585090800009</v>
      </c>
      <c r="I58" s="194">
        <v>31.593462080000002</v>
      </c>
      <c r="J58" s="295">
        <v>1059.451971160001</v>
      </c>
      <c r="K58" s="40"/>
      <c r="L58" s="19"/>
      <c r="M58" s="19"/>
      <c r="N58" s="40"/>
      <c r="O58" s="199">
        <v>3011.6539043999965</v>
      </c>
      <c r="P58" s="194">
        <v>25.08595901</v>
      </c>
      <c r="Q58" s="297">
        <v>3036.7398634099964</v>
      </c>
      <c r="R58" s="199">
        <v>1720.6463610500009</v>
      </c>
      <c r="S58" s="194">
        <v>21.228181060000008</v>
      </c>
      <c r="T58" s="297">
        <v>1741.8745421100009</v>
      </c>
      <c r="U58" s="19"/>
      <c r="V58" s="142"/>
      <c r="W58" s="158"/>
      <c r="X58" s="163" t="s">
        <v>77</v>
      </c>
    </row>
    <row r="59" spans="1:24" x14ac:dyDescent="0.25">
      <c r="A59" s="50"/>
      <c r="B59" s="38"/>
      <c r="C59" s="110"/>
      <c r="D59" s="109" t="s">
        <v>20</v>
      </c>
      <c r="E59" s="194">
        <v>1006.3991794799997</v>
      </c>
      <c r="F59" s="194">
        <v>0.59398428000000003</v>
      </c>
      <c r="G59" s="297">
        <v>1006.9931637599997</v>
      </c>
      <c r="H59" s="194">
        <v>892.36743230000002</v>
      </c>
      <c r="I59" s="194">
        <v>0.20146628</v>
      </c>
      <c r="J59" s="295">
        <v>892.56889858</v>
      </c>
      <c r="K59" s="40"/>
      <c r="L59" s="19"/>
      <c r="M59" s="19"/>
      <c r="N59" s="40"/>
      <c r="O59" s="199">
        <v>957.57350386000019</v>
      </c>
      <c r="P59" s="194">
        <v>1.3754809999999999E-2</v>
      </c>
      <c r="Q59" s="297">
        <v>957.58725867000021</v>
      </c>
      <c r="R59" s="199">
        <v>891.62492013000008</v>
      </c>
      <c r="S59" s="194">
        <v>14.452731030000002</v>
      </c>
      <c r="T59" s="297">
        <v>906.07765116000007</v>
      </c>
      <c r="U59" s="19"/>
      <c r="V59" s="142"/>
      <c r="W59" s="158"/>
      <c r="X59" s="157" t="s">
        <v>20</v>
      </c>
    </row>
    <row r="60" spans="1:24" x14ac:dyDescent="0.25">
      <c r="A60" s="50"/>
      <c r="B60" s="38"/>
      <c r="C60" s="38"/>
      <c r="D60" s="109" t="s">
        <v>21</v>
      </c>
      <c r="E60" s="194">
        <v>914.36962455999969</v>
      </c>
      <c r="F60" s="194">
        <v>25.91611352</v>
      </c>
      <c r="G60" s="297">
        <v>940.28573807999965</v>
      </c>
      <c r="H60" s="194">
        <v>1027.1072525500001</v>
      </c>
      <c r="I60" s="194">
        <v>21.651599990000005</v>
      </c>
      <c r="J60" s="295">
        <v>1048.7588525400001</v>
      </c>
      <c r="K60" s="40"/>
      <c r="L60" s="19"/>
      <c r="M60" s="19"/>
      <c r="N60" s="40"/>
      <c r="O60" s="194">
        <v>1024.8418803800002</v>
      </c>
      <c r="P60" s="194">
        <v>18.737784650000009</v>
      </c>
      <c r="Q60" s="295">
        <v>1043.5796650300003</v>
      </c>
      <c r="R60" s="194">
        <v>573.72163407999994</v>
      </c>
      <c r="S60" s="194">
        <v>32.325510750000007</v>
      </c>
      <c r="T60" s="295">
        <v>606.04714482999998</v>
      </c>
      <c r="U60" s="19"/>
      <c r="V60" s="142"/>
      <c r="W60" s="142"/>
      <c r="X60" s="157" t="s">
        <v>21</v>
      </c>
    </row>
    <row r="61" spans="1:24" x14ac:dyDescent="0.25">
      <c r="A61" s="50"/>
      <c r="B61" s="38"/>
      <c r="C61" s="38"/>
      <c r="D61" s="109" t="s">
        <v>23</v>
      </c>
      <c r="E61" s="194">
        <v>28.694105690000029</v>
      </c>
      <c r="F61" s="196">
        <v>2.4485272499999997</v>
      </c>
      <c r="G61" s="295">
        <v>31.142632940000027</v>
      </c>
      <c r="H61" s="194">
        <v>136.43285202000001</v>
      </c>
      <c r="I61" s="196">
        <v>2.1779510499999999</v>
      </c>
      <c r="J61" s="295">
        <v>138.61080307</v>
      </c>
      <c r="K61" s="40"/>
      <c r="L61" s="19"/>
      <c r="M61" s="19"/>
      <c r="N61" s="40"/>
      <c r="O61" s="202">
        <v>-99.430056170000015</v>
      </c>
      <c r="P61" s="202">
        <v>2.27823324</v>
      </c>
      <c r="Q61" s="298">
        <v>-97.151822930000009</v>
      </c>
      <c r="R61" s="194">
        <v>169.11948401999999</v>
      </c>
      <c r="S61" s="194">
        <v>2.3617602400000002</v>
      </c>
      <c r="T61" s="295">
        <v>171.48124425999998</v>
      </c>
      <c r="U61" s="19"/>
      <c r="V61" s="142"/>
      <c r="W61" s="142"/>
      <c r="X61" s="157" t="s">
        <v>23</v>
      </c>
    </row>
    <row r="62" spans="1:24" x14ac:dyDescent="0.25">
      <c r="A62" s="50"/>
      <c r="B62" s="38"/>
      <c r="C62" s="38"/>
      <c r="D62" s="109" t="s">
        <v>24</v>
      </c>
      <c r="E62" s="194">
        <v>-30.924138100000015</v>
      </c>
      <c r="F62" s="194" t="s">
        <v>182</v>
      </c>
      <c r="G62" s="295">
        <v>-30.924138100000015</v>
      </c>
      <c r="H62" s="194">
        <v>83.174407240000065</v>
      </c>
      <c r="I62" s="194" t="s">
        <v>182</v>
      </c>
      <c r="J62" s="295">
        <v>83.174407240000065</v>
      </c>
      <c r="K62" s="40"/>
      <c r="L62" s="19"/>
      <c r="M62" s="19"/>
      <c r="N62" s="40"/>
      <c r="O62" s="194">
        <v>0.93890036999999804</v>
      </c>
      <c r="P62" s="194">
        <v>0</v>
      </c>
      <c r="Q62" s="295">
        <v>0.93890036999999804</v>
      </c>
      <c r="R62" s="194">
        <v>32.639024410000005</v>
      </c>
      <c r="S62" s="194">
        <v>0</v>
      </c>
      <c r="T62" s="295">
        <v>32.639024410000005</v>
      </c>
      <c r="U62" s="19"/>
      <c r="V62" s="142"/>
      <c r="W62" s="142"/>
      <c r="X62" s="157" t="s">
        <v>24</v>
      </c>
    </row>
    <row r="63" spans="1:24" x14ac:dyDescent="0.25">
      <c r="A63" s="50"/>
      <c r="B63" s="38"/>
      <c r="C63" s="38"/>
      <c r="D63" s="117" t="s">
        <v>22</v>
      </c>
      <c r="E63" s="194">
        <v>-137.43024386000002</v>
      </c>
      <c r="F63" s="195">
        <v>5.3492789999999998E-2</v>
      </c>
      <c r="G63" s="297">
        <v>-137.37675107000001</v>
      </c>
      <c r="H63" s="194">
        <v>155.01379607999996</v>
      </c>
      <c r="I63" s="195">
        <v>6.3494601099999999</v>
      </c>
      <c r="J63" s="295">
        <v>161.36325618999996</v>
      </c>
      <c r="K63" s="40"/>
      <c r="L63" s="19"/>
      <c r="M63" s="19"/>
      <c r="N63" s="40"/>
      <c r="O63" s="194">
        <v>141.70378726000001</v>
      </c>
      <c r="P63" s="194">
        <v>0.65342518999999988</v>
      </c>
      <c r="Q63" s="295">
        <v>142.35721245000002</v>
      </c>
      <c r="R63" s="202">
        <v>-26.530923919999982</v>
      </c>
      <c r="S63" s="202">
        <v>0.89373079</v>
      </c>
      <c r="T63" s="298">
        <v>-25.637193129999982</v>
      </c>
      <c r="U63" s="19"/>
      <c r="V63" s="142"/>
      <c r="W63" s="142"/>
      <c r="X63" s="163" t="s">
        <v>22</v>
      </c>
    </row>
    <row r="64" spans="1:24" x14ac:dyDescent="0.25">
      <c r="A64" s="352"/>
      <c r="B64" s="353"/>
      <c r="C64" s="353"/>
      <c r="D64" s="321" t="s">
        <v>132</v>
      </c>
      <c r="E64" s="354">
        <v>39.436106799999997</v>
      </c>
      <c r="F64" s="355" t="s">
        <v>182</v>
      </c>
      <c r="G64" s="356">
        <v>39.436106799999997</v>
      </c>
      <c r="H64" s="354">
        <v>-24.498318449999992</v>
      </c>
      <c r="I64" s="355" t="s">
        <v>182</v>
      </c>
      <c r="J64" s="356">
        <v>-24.498318449999992</v>
      </c>
      <c r="K64" s="274"/>
      <c r="L64" s="19"/>
      <c r="M64" s="19"/>
      <c r="N64" s="274"/>
      <c r="O64" s="323">
        <v>-1.1940910400044231</v>
      </c>
      <c r="P64" s="323">
        <v>0</v>
      </c>
      <c r="Q64" s="299">
        <v>-1.1940910400044231</v>
      </c>
      <c r="R64" s="323">
        <v>12.08410055999957</v>
      </c>
      <c r="S64" s="323">
        <v>0.14918304000002536</v>
      </c>
      <c r="T64" s="299">
        <v>12.233283599999595</v>
      </c>
      <c r="U64" s="283"/>
      <c r="V64" s="276"/>
      <c r="W64" s="276"/>
      <c r="X64" s="324" t="s">
        <v>4</v>
      </c>
    </row>
    <row r="65" spans="1:24" x14ac:dyDescent="0.25">
      <c r="A65" s="97"/>
      <c r="B65" s="128"/>
      <c r="C65" s="351" t="s">
        <v>25</v>
      </c>
      <c r="D65" s="128"/>
      <c r="E65" s="205">
        <v>6655.6483879299985</v>
      </c>
      <c r="F65" s="205">
        <v>628.38396363999971</v>
      </c>
      <c r="G65" s="335">
        <v>7284.0323515699984</v>
      </c>
      <c r="H65" s="205">
        <v>14491.079657319999</v>
      </c>
      <c r="I65" s="205">
        <v>624.70353604999991</v>
      </c>
      <c r="J65" s="335">
        <v>15115.78319337</v>
      </c>
      <c r="K65" s="40"/>
      <c r="L65" s="19"/>
      <c r="M65" s="19"/>
      <c r="N65" s="40"/>
      <c r="O65" s="337">
        <v>21391.204631079992</v>
      </c>
      <c r="P65" s="337">
        <v>452.45374480000015</v>
      </c>
      <c r="Q65" s="338">
        <v>21843.658375879993</v>
      </c>
      <c r="R65" s="337">
        <v>15127.387652669988</v>
      </c>
      <c r="S65" s="337">
        <v>760.91707977000033</v>
      </c>
      <c r="T65" s="338">
        <v>15888.304732439989</v>
      </c>
      <c r="U65" s="98"/>
      <c r="V65" s="128"/>
      <c r="W65" s="351" t="s">
        <v>25</v>
      </c>
      <c r="X65" s="128"/>
    </row>
    <row r="66" spans="1:24" x14ac:dyDescent="0.25">
      <c r="A66" s="287"/>
      <c r="B66" s="576" t="s">
        <v>26</v>
      </c>
      <c r="C66" s="576"/>
      <c r="D66" s="576"/>
      <c r="E66" s="288">
        <v>173.50358785000009</v>
      </c>
      <c r="F66" s="288">
        <v>768.94318630999942</v>
      </c>
      <c r="G66" s="288">
        <v>942.4467741599999</v>
      </c>
      <c r="H66" s="288">
        <v>2331.4170070000005</v>
      </c>
      <c r="I66" s="288">
        <v>431.24834301999988</v>
      </c>
      <c r="J66" s="288">
        <v>2762.6653500200005</v>
      </c>
      <c r="K66" s="361"/>
      <c r="L66" s="42"/>
      <c r="M66" s="42"/>
      <c r="N66" s="361"/>
      <c r="O66" s="288">
        <v>3562.0433546000017</v>
      </c>
      <c r="P66" s="288">
        <v>597.57279297999992</v>
      </c>
      <c r="Q66" s="336">
        <v>4159.6161475800018</v>
      </c>
      <c r="R66" s="288">
        <v>3355.3595956599993</v>
      </c>
      <c r="S66" s="288">
        <v>577.71179614000027</v>
      </c>
      <c r="T66" s="336">
        <v>3933.0713917999997</v>
      </c>
      <c r="U66" s="350"/>
      <c r="V66" s="538" t="s">
        <v>26</v>
      </c>
      <c r="W66" s="538"/>
      <c r="X66" s="538"/>
    </row>
    <row r="67" spans="1:24" x14ac:dyDescent="0.25">
      <c r="A67" s="50"/>
      <c r="B67" s="38"/>
      <c r="C67" s="38"/>
      <c r="D67" s="109" t="s">
        <v>106</v>
      </c>
      <c r="E67" s="194">
        <v>-113.45372696999993</v>
      </c>
      <c r="F67" s="194">
        <v>736.52759198999945</v>
      </c>
      <c r="G67" s="295">
        <v>623.07386501999986</v>
      </c>
      <c r="H67" s="194">
        <v>1236.9917706900007</v>
      </c>
      <c r="I67" s="194">
        <v>372.64764355999984</v>
      </c>
      <c r="J67" s="295">
        <v>1609.6394142500005</v>
      </c>
      <c r="K67" s="40"/>
      <c r="L67" s="19"/>
      <c r="M67" s="19"/>
      <c r="N67" s="40"/>
      <c r="O67" s="206">
        <v>2466.5530353000017</v>
      </c>
      <c r="P67" s="206">
        <v>580.34724824999989</v>
      </c>
      <c r="Q67" s="339">
        <v>3046.9002835500014</v>
      </c>
      <c r="R67" s="206">
        <v>2677.8023474999991</v>
      </c>
      <c r="S67" s="206">
        <v>563.99066930000026</v>
      </c>
      <c r="T67" s="339">
        <v>3241.7930167999994</v>
      </c>
      <c r="U67" s="19"/>
      <c r="V67" s="142"/>
      <c r="W67" s="142"/>
      <c r="X67" s="157" t="s">
        <v>106</v>
      </c>
    </row>
    <row r="68" spans="1:24" x14ac:dyDescent="0.25">
      <c r="A68" s="50"/>
      <c r="B68" s="66"/>
      <c r="C68" s="66"/>
      <c r="D68" s="117" t="s">
        <v>79</v>
      </c>
      <c r="E68" s="194">
        <v>235.11291783999999</v>
      </c>
      <c r="F68" s="196" t="s">
        <v>182</v>
      </c>
      <c r="G68" s="298">
        <v>235.11291783999999</v>
      </c>
      <c r="H68" s="194">
        <v>845.00391927999988</v>
      </c>
      <c r="I68" s="196" t="s">
        <v>182</v>
      </c>
      <c r="J68" s="295">
        <v>845.00391927999988</v>
      </c>
      <c r="K68" s="40"/>
      <c r="L68" s="19"/>
      <c r="M68" s="19"/>
      <c r="N68" s="40"/>
      <c r="O68" s="206">
        <v>925.48213934</v>
      </c>
      <c r="P68" s="207">
        <v>0</v>
      </c>
      <c r="Q68" s="339">
        <v>925.48213934</v>
      </c>
      <c r="R68" s="206">
        <v>254.1951978300001</v>
      </c>
      <c r="S68" s="207">
        <v>0</v>
      </c>
      <c r="T68" s="339">
        <v>254.1951978300001</v>
      </c>
      <c r="U68" s="19"/>
      <c r="V68" s="164"/>
      <c r="W68" s="164"/>
      <c r="X68" s="163" t="s">
        <v>79</v>
      </c>
    </row>
    <row r="69" spans="1:24" x14ac:dyDescent="0.25">
      <c r="A69" s="50"/>
      <c r="B69" s="38"/>
      <c r="C69" s="38"/>
      <c r="D69" s="109" t="s">
        <v>27</v>
      </c>
      <c r="E69" s="194">
        <v>6.9655811200000013</v>
      </c>
      <c r="F69" s="195">
        <v>4.4771699999999999E-3</v>
      </c>
      <c r="G69" s="298">
        <v>6.9700582900000008</v>
      </c>
      <c r="H69" s="194">
        <v>15.456440109999999</v>
      </c>
      <c r="I69" s="194">
        <v>4.0509980000000001E-2</v>
      </c>
      <c r="J69" s="295">
        <v>15.496950089999999</v>
      </c>
      <c r="K69" s="40"/>
      <c r="L69" s="19"/>
      <c r="M69" s="19"/>
      <c r="N69" s="40"/>
      <c r="O69" s="206">
        <v>13.768828749999999</v>
      </c>
      <c r="P69" s="206">
        <v>0.39531959000000005</v>
      </c>
      <c r="Q69" s="339">
        <v>14.164148339999999</v>
      </c>
      <c r="R69" s="206">
        <v>23.700154349999998</v>
      </c>
      <c r="S69" s="206">
        <v>1.3582236699999999</v>
      </c>
      <c r="T69" s="339">
        <v>25.058378019999999</v>
      </c>
      <c r="U69" s="19"/>
      <c r="V69" s="142"/>
      <c r="W69" s="142"/>
      <c r="X69" s="157" t="s">
        <v>27</v>
      </c>
    </row>
    <row r="70" spans="1:24" x14ac:dyDescent="0.25">
      <c r="A70" s="50"/>
      <c r="B70" s="66"/>
      <c r="C70" s="66"/>
      <c r="D70" s="57" t="s">
        <v>132</v>
      </c>
      <c r="E70" s="199">
        <v>44.878815860000017</v>
      </c>
      <c r="F70" s="195">
        <v>32.411117150000003</v>
      </c>
      <c r="G70" s="297">
        <v>77.289933009999984</v>
      </c>
      <c r="H70" s="194">
        <v>233.96487691999997</v>
      </c>
      <c r="I70" s="199">
        <v>58.560189479999998</v>
      </c>
      <c r="J70" s="295">
        <v>292.52506639999996</v>
      </c>
      <c r="K70" s="40"/>
      <c r="L70" s="19"/>
      <c r="M70" s="19"/>
      <c r="N70" s="40"/>
      <c r="O70" s="206">
        <v>156.23935120999977</v>
      </c>
      <c r="P70" s="206">
        <v>16.830225140000039</v>
      </c>
      <c r="Q70" s="339">
        <v>173.06957634999981</v>
      </c>
      <c r="R70" s="206">
        <v>399.66189597999983</v>
      </c>
      <c r="S70" s="206">
        <v>12.362903169999981</v>
      </c>
      <c r="T70" s="339">
        <v>412.02479914999981</v>
      </c>
      <c r="U70" s="19"/>
      <c r="V70" s="164"/>
      <c r="W70" s="164"/>
      <c r="X70" s="163" t="s">
        <v>4</v>
      </c>
    </row>
    <row r="71" spans="1:24" x14ac:dyDescent="0.25">
      <c r="A71" s="287"/>
      <c r="B71" s="537" t="s">
        <v>137</v>
      </c>
      <c r="C71" s="537"/>
      <c r="D71" s="537"/>
      <c r="E71" s="288" t="s">
        <v>182</v>
      </c>
      <c r="F71" s="288">
        <v>0.20836702000000001</v>
      </c>
      <c r="G71" s="288">
        <v>0.20836702000000001</v>
      </c>
      <c r="H71" s="288">
        <v>-4.4466230000000009E-2</v>
      </c>
      <c r="I71" s="288">
        <v>0.10328677999999999</v>
      </c>
      <c r="J71" s="288">
        <v>5.8820549999999985E-2</v>
      </c>
      <c r="K71" s="361"/>
      <c r="L71" s="42"/>
      <c r="M71" s="42"/>
      <c r="N71" s="361"/>
      <c r="O71" s="288">
        <v>-4.5109080000000003E-2</v>
      </c>
      <c r="P71" s="288">
        <v>0.23599097999999999</v>
      </c>
      <c r="Q71" s="336">
        <v>0.19088189999999999</v>
      </c>
      <c r="R71" s="288">
        <v>0</v>
      </c>
      <c r="S71" s="288">
        <v>0.45828840000000004</v>
      </c>
      <c r="T71" s="336">
        <v>0.45828840000000004</v>
      </c>
      <c r="U71" s="350"/>
      <c r="V71" s="538" t="s">
        <v>28</v>
      </c>
      <c r="W71" s="538"/>
      <c r="X71" s="538"/>
    </row>
    <row r="72" spans="1:24" ht="9.75" customHeight="1" x14ac:dyDescent="0.25">
      <c r="A72" s="50"/>
      <c r="B72" s="152"/>
      <c r="C72" s="152"/>
      <c r="D72" s="152"/>
      <c r="E72" s="199"/>
      <c r="F72" s="199"/>
      <c r="G72" s="297"/>
      <c r="H72" s="199"/>
      <c r="I72" s="199"/>
      <c r="J72" s="297"/>
      <c r="K72" s="40"/>
      <c r="L72" s="19"/>
      <c r="M72" s="19"/>
      <c r="N72" s="40"/>
      <c r="O72" s="193"/>
      <c r="P72" s="193"/>
      <c r="Q72" s="300"/>
      <c r="R72" s="193"/>
      <c r="S72" s="193"/>
      <c r="T72" s="300"/>
      <c r="U72" s="19"/>
      <c r="V72" s="176"/>
      <c r="W72" s="176"/>
      <c r="X72" s="176"/>
    </row>
    <row r="73" spans="1:24" ht="15" customHeight="1" x14ac:dyDescent="0.25">
      <c r="A73" s="270"/>
      <c r="B73" s="531" t="s">
        <v>29</v>
      </c>
      <c r="C73" s="531"/>
      <c r="D73" s="531"/>
      <c r="E73" s="264">
        <v>14101.466969670002</v>
      </c>
      <c r="F73" s="264">
        <v>3766.33651943</v>
      </c>
      <c r="G73" s="264">
        <v>17867.803489100002</v>
      </c>
      <c r="H73" s="264">
        <v>55309.766379230008</v>
      </c>
      <c r="I73" s="264">
        <v>3512.70245226</v>
      </c>
      <c r="J73" s="264">
        <v>58822.468831489998</v>
      </c>
      <c r="K73" s="346"/>
      <c r="L73" s="42"/>
      <c r="M73" s="42"/>
      <c r="N73" s="360"/>
      <c r="O73" s="241">
        <v>48869.942652159996</v>
      </c>
      <c r="P73" s="241">
        <v>4865.3322412399993</v>
      </c>
      <c r="Q73" s="241">
        <v>53735.274893399997</v>
      </c>
      <c r="R73" s="241">
        <v>35659.704465249983</v>
      </c>
      <c r="S73" s="241">
        <v>5219.0752940100001</v>
      </c>
      <c r="T73" s="241">
        <v>40878.779759259982</v>
      </c>
      <c r="U73" s="343"/>
      <c r="V73" s="577" t="s">
        <v>30</v>
      </c>
      <c r="W73" s="577"/>
      <c r="X73" s="577"/>
    </row>
    <row r="74" spans="1:24" ht="15" customHeight="1" x14ac:dyDescent="0.25">
      <c r="A74" s="558" t="s">
        <v>138</v>
      </c>
      <c r="B74" s="558"/>
      <c r="C74" s="558"/>
      <c r="D74" s="558"/>
      <c r="E74" s="558"/>
      <c r="F74" s="558"/>
      <c r="G74" s="558"/>
      <c r="H74" s="3"/>
      <c r="I74" s="4"/>
      <c r="J74" s="4"/>
      <c r="K74" s="4"/>
      <c r="L74" s="4"/>
      <c r="M74" s="4"/>
      <c r="N74" s="549" t="s">
        <v>139</v>
      </c>
      <c r="O74" s="549"/>
      <c r="P74" s="549"/>
      <c r="Q74" s="549"/>
      <c r="R74" s="549"/>
      <c r="S74" s="10"/>
      <c r="T74" s="10"/>
      <c r="U74" s="2"/>
      <c r="V74" s="5"/>
      <c r="W74" s="5"/>
      <c r="X74" s="17"/>
    </row>
  </sheetData>
  <mergeCells count="40">
    <mergeCell ref="A1:K1"/>
    <mergeCell ref="N1:X1"/>
    <mergeCell ref="A2:D2"/>
    <mergeCell ref="E2:G2"/>
    <mergeCell ref="H2:J2"/>
    <mergeCell ref="O2:Q2"/>
    <mergeCell ref="R2:T2"/>
    <mergeCell ref="V2:X2"/>
    <mergeCell ref="B6:D6"/>
    <mergeCell ref="V6:X6"/>
    <mergeCell ref="C7:D7"/>
    <mergeCell ref="W7:X7"/>
    <mergeCell ref="C15:D15"/>
    <mergeCell ref="W15:X15"/>
    <mergeCell ref="B21:D21"/>
    <mergeCell ref="V21:X21"/>
    <mergeCell ref="B25:D25"/>
    <mergeCell ref="V25:X25"/>
    <mergeCell ref="C26:D26"/>
    <mergeCell ref="W26:X26"/>
    <mergeCell ref="C29:D29"/>
    <mergeCell ref="W29:X29"/>
    <mergeCell ref="B36:D36"/>
    <mergeCell ref="V36:X36"/>
    <mergeCell ref="C37:D37"/>
    <mergeCell ref="W37:X37"/>
    <mergeCell ref="C42:D42"/>
    <mergeCell ref="W42:X42"/>
    <mergeCell ref="C48:D48"/>
    <mergeCell ref="W48:X48"/>
    <mergeCell ref="C55:D55"/>
    <mergeCell ref="W55:X55"/>
    <mergeCell ref="A74:G74"/>
    <mergeCell ref="B66:D66"/>
    <mergeCell ref="V66:X66"/>
    <mergeCell ref="B71:D71"/>
    <mergeCell ref="V71:X71"/>
    <mergeCell ref="B73:D73"/>
    <mergeCell ref="V73:X73"/>
    <mergeCell ref="N74:R74"/>
  </mergeCells>
  <pageMargins left="0.51181102362204722" right="0.51181102362204722" top="0.51181102362204722" bottom="0" header="0.31496062992125984" footer="0.31496062992125984"/>
  <pageSetup paperSize="9" scale="70" orientation="portrait" r:id="rId1"/>
  <colBreaks count="1" manualBreakCount="1">
    <brk id="12" max="73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B30D5E-514E-4CF6-8FE5-E2A8B1981FF7}">
  <sheetPr>
    <tabColor rgb="FF800080"/>
    <pageSetUpPr fitToPage="1"/>
  </sheetPr>
  <dimension ref="A1:X67"/>
  <sheetViews>
    <sheetView zoomScaleNormal="100" zoomScaleSheetLayoutView="100" workbookViewId="0">
      <selection activeCell="E19" sqref="E19"/>
    </sheetView>
  </sheetViews>
  <sheetFormatPr defaultColWidth="9.140625" defaultRowHeight="15" x14ac:dyDescent="0.25"/>
  <cols>
    <col min="1" max="1" width="1.5703125" customWidth="1"/>
    <col min="2" max="3" width="2.7109375" customWidth="1"/>
    <col min="4" max="4" width="24.7109375" customWidth="1"/>
    <col min="5" max="5" width="15.140625" customWidth="1"/>
    <col min="6" max="7" width="10.7109375" customWidth="1"/>
    <col min="8" max="8" width="15.140625" customWidth="1"/>
    <col min="9" max="10" width="10.7109375" customWidth="1"/>
    <col min="11" max="11" width="3.42578125" customWidth="1"/>
    <col min="12" max="12" width="1" customWidth="1"/>
    <col min="13" max="13" width="1.140625" customWidth="1"/>
    <col min="14" max="14" width="1.42578125" customWidth="1"/>
    <col min="15" max="15" width="15.140625" customWidth="1"/>
    <col min="16" max="17" width="10.7109375" customWidth="1"/>
    <col min="18" max="18" width="15.140625" customWidth="1"/>
    <col min="19" max="20" width="10.7109375" customWidth="1"/>
    <col min="21" max="21" width="1.7109375" customWidth="1"/>
    <col min="22" max="23" width="2.7109375" customWidth="1"/>
    <col min="24" max="24" width="24.7109375" customWidth="1"/>
    <col min="25" max="25" width="9.140625" customWidth="1"/>
  </cols>
  <sheetData>
    <row r="1" spans="1:24" ht="24" customHeight="1" x14ac:dyDescent="0.25">
      <c r="A1" s="535" t="s">
        <v>155</v>
      </c>
      <c r="B1" s="535"/>
      <c r="C1" s="535"/>
      <c r="D1" s="535"/>
      <c r="E1" s="535"/>
      <c r="F1" s="535"/>
      <c r="G1" s="535"/>
      <c r="H1" s="535"/>
      <c r="I1" s="535"/>
      <c r="J1" s="535"/>
      <c r="K1" s="535"/>
      <c r="L1" s="1"/>
      <c r="M1" s="1"/>
      <c r="N1" s="536" t="s">
        <v>156</v>
      </c>
      <c r="O1" s="536"/>
      <c r="P1" s="536"/>
      <c r="Q1" s="536"/>
      <c r="R1" s="536"/>
      <c r="S1" s="536"/>
      <c r="T1" s="536"/>
      <c r="U1" s="536"/>
      <c r="V1" s="536"/>
      <c r="W1" s="536"/>
      <c r="X1" s="536"/>
    </row>
    <row r="2" spans="1:24" ht="20.25" customHeight="1" x14ac:dyDescent="0.25">
      <c r="A2" s="528" t="s">
        <v>61</v>
      </c>
      <c r="B2" s="528"/>
      <c r="C2" s="528"/>
      <c r="D2" s="528"/>
      <c r="E2" s="528">
        <v>2016</v>
      </c>
      <c r="F2" s="528"/>
      <c r="G2" s="528"/>
      <c r="H2" s="528">
        <v>2017</v>
      </c>
      <c r="I2" s="528"/>
      <c r="J2" s="528"/>
      <c r="K2" s="239"/>
      <c r="L2" s="20"/>
      <c r="M2" s="20"/>
      <c r="N2" s="239"/>
      <c r="O2" s="528">
        <v>2018</v>
      </c>
      <c r="P2" s="528"/>
      <c r="Q2" s="528"/>
      <c r="R2" s="528">
        <v>2019</v>
      </c>
      <c r="S2" s="528"/>
      <c r="T2" s="528"/>
      <c r="U2" s="239"/>
      <c r="V2" s="529" t="s">
        <v>140</v>
      </c>
      <c r="W2" s="529"/>
      <c r="X2" s="529"/>
    </row>
    <row r="3" spans="1:24" ht="3" customHeight="1" x14ac:dyDescent="0.25">
      <c r="A3" s="79"/>
      <c r="B3" s="79"/>
      <c r="C3" s="79"/>
      <c r="D3" s="79"/>
      <c r="E3" s="79"/>
      <c r="F3" s="79"/>
      <c r="G3" s="79"/>
      <c r="H3" s="79"/>
      <c r="I3" s="79"/>
      <c r="J3" s="79"/>
      <c r="K3" s="20"/>
      <c r="L3" s="20"/>
      <c r="M3" s="20"/>
      <c r="N3" s="20"/>
      <c r="O3" s="79"/>
      <c r="P3" s="79"/>
      <c r="Q3" s="79"/>
      <c r="R3" s="79"/>
      <c r="S3" s="79"/>
      <c r="T3" s="79"/>
      <c r="U3" s="20"/>
      <c r="V3" s="139"/>
      <c r="W3" s="139"/>
      <c r="X3" s="139"/>
    </row>
    <row r="4" spans="1:24" ht="50.25" customHeight="1" thickBot="1" x14ac:dyDescent="0.3">
      <c r="A4" s="244"/>
      <c r="B4" s="244"/>
      <c r="C4" s="244"/>
      <c r="D4" s="244"/>
      <c r="E4" s="248" t="s">
        <v>108</v>
      </c>
      <c r="F4" s="248" t="s">
        <v>117</v>
      </c>
      <c r="G4" s="248" t="s">
        <v>110</v>
      </c>
      <c r="H4" s="248" t="s">
        <v>108</v>
      </c>
      <c r="I4" s="248" t="s">
        <v>117</v>
      </c>
      <c r="J4" s="248" t="s">
        <v>110</v>
      </c>
      <c r="K4" s="252"/>
      <c r="L4" s="80"/>
      <c r="M4" s="80"/>
      <c r="N4" s="252"/>
      <c r="O4" s="248" t="s">
        <v>108</v>
      </c>
      <c r="P4" s="248" t="s">
        <v>117</v>
      </c>
      <c r="Q4" s="248" t="s">
        <v>110</v>
      </c>
      <c r="R4" s="248" t="s">
        <v>108</v>
      </c>
      <c r="S4" s="248" t="s">
        <v>117</v>
      </c>
      <c r="T4" s="248" t="s">
        <v>110</v>
      </c>
      <c r="U4" s="252"/>
      <c r="V4" s="250"/>
      <c r="W4" s="250"/>
      <c r="X4" s="250"/>
    </row>
    <row r="5" spans="1:24" ht="9.75" customHeight="1" x14ac:dyDescent="0.25">
      <c r="A5" s="289"/>
      <c r="B5" s="289"/>
      <c r="C5" s="289"/>
      <c r="D5" s="289"/>
      <c r="E5" s="289"/>
      <c r="F5" s="289"/>
      <c r="G5" s="289"/>
      <c r="H5" s="291"/>
      <c r="I5" s="291"/>
      <c r="J5" s="291"/>
      <c r="K5" s="90"/>
      <c r="L5" s="90"/>
      <c r="M5" s="90"/>
      <c r="N5" s="291"/>
      <c r="O5" s="291"/>
      <c r="P5" s="291"/>
      <c r="Q5" s="291"/>
      <c r="R5" s="289"/>
      <c r="S5" s="289"/>
      <c r="T5" s="289"/>
      <c r="U5" s="291"/>
      <c r="V5" s="291"/>
      <c r="W5" s="373"/>
      <c r="X5" s="373"/>
    </row>
    <row r="6" spans="1:24" x14ac:dyDescent="0.25">
      <c r="A6" s="379"/>
      <c r="B6" s="582" t="s">
        <v>125</v>
      </c>
      <c r="C6" s="582"/>
      <c r="D6" s="582"/>
      <c r="E6" s="336">
        <v>-949.03769702999944</v>
      </c>
      <c r="F6" s="336">
        <v>-2172.4183202200006</v>
      </c>
      <c r="G6" s="336">
        <v>-3121.4560172499996</v>
      </c>
      <c r="H6" s="336">
        <v>-3825.750807980005</v>
      </c>
      <c r="I6" s="336">
        <v>-534.56965963999937</v>
      </c>
      <c r="J6" s="336">
        <v>-4360.3204676200039</v>
      </c>
      <c r="K6" s="363"/>
      <c r="L6" s="107"/>
      <c r="M6" s="107"/>
      <c r="N6" s="363"/>
      <c r="O6" s="336">
        <v>-1091.9277492400079</v>
      </c>
      <c r="P6" s="336">
        <v>-580.35791080999945</v>
      </c>
      <c r="Q6" s="336">
        <v>-1672.2856600500072</v>
      </c>
      <c r="R6" s="288">
        <v>-6058.5172291500012</v>
      </c>
      <c r="S6" s="288">
        <v>-284.36053530999931</v>
      </c>
      <c r="T6" s="288">
        <v>-6342.8777644600004</v>
      </c>
      <c r="U6" s="364"/>
      <c r="V6" s="563" t="s">
        <v>88</v>
      </c>
      <c r="W6" s="563"/>
      <c r="X6" s="563"/>
    </row>
    <row r="7" spans="1:24" x14ac:dyDescent="0.25">
      <c r="A7" s="50"/>
      <c r="B7" s="102"/>
      <c r="C7" s="584" t="s">
        <v>126</v>
      </c>
      <c r="D7" s="584"/>
      <c r="E7" s="197">
        <v>-910.16627773999937</v>
      </c>
      <c r="F7" s="197">
        <v>-2351.2314685500005</v>
      </c>
      <c r="G7" s="294">
        <v>-3261.3977462899998</v>
      </c>
      <c r="H7" s="197">
        <v>-4199.7492296600049</v>
      </c>
      <c r="I7" s="197">
        <v>1987.4806399099994</v>
      </c>
      <c r="J7" s="294">
        <v>-2212.2685897500055</v>
      </c>
      <c r="K7" s="100"/>
      <c r="L7" s="107"/>
      <c r="M7" s="107"/>
      <c r="N7" s="100"/>
      <c r="O7" s="197">
        <v>-5170.283647910006</v>
      </c>
      <c r="P7" s="197">
        <v>-633.69284023999967</v>
      </c>
      <c r="Q7" s="294">
        <v>-5803.9764881500059</v>
      </c>
      <c r="R7" s="197">
        <v>-5281.1129624900013</v>
      </c>
      <c r="S7" s="197">
        <v>-325.78806258999936</v>
      </c>
      <c r="T7" s="294">
        <v>-5606.9010250800011</v>
      </c>
      <c r="U7" s="39"/>
      <c r="V7" s="155"/>
      <c r="W7" s="540" t="s">
        <v>67</v>
      </c>
      <c r="X7" s="540"/>
    </row>
    <row r="8" spans="1:24" x14ac:dyDescent="0.25">
      <c r="A8" s="50"/>
      <c r="B8" s="116"/>
      <c r="C8" s="116"/>
      <c r="D8" s="106" t="s">
        <v>31</v>
      </c>
      <c r="E8" s="194">
        <v>-123.23336737999985</v>
      </c>
      <c r="F8" s="194">
        <v>-1375.4589225300001</v>
      </c>
      <c r="G8" s="295">
        <v>-1498.69228991</v>
      </c>
      <c r="H8" s="194">
        <v>-1567.6702844199999</v>
      </c>
      <c r="I8" s="194">
        <v>1007.1304072099999</v>
      </c>
      <c r="J8" s="295">
        <v>-560.53987720999999</v>
      </c>
      <c r="K8" s="104"/>
      <c r="L8" s="104"/>
      <c r="M8" s="104"/>
      <c r="N8" s="104"/>
      <c r="O8" s="194">
        <v>-2678.0111724199983</v>
      </c>
      <c r="P8" s="194">
        <v>-522.69919724000022</v>
      </c>
      <c r="Q8" s="295">
        <v>-3200.7103696599984</v>
      </c>
      <c r="R8" s="194">
        <v>-692.6954604199999</v>
      </c>
      <c r="S8" s="194">
        <v>512.64936148999993</v>
      </c>
      <c r="T8" s="295">
        <v>-180.04609892999997</v>
      </c>
      <c r="U8" s="41"/>
      <c r="V8" s="160"/>
      <c r="W8" s="160"/>
      <c r="X8" s="156" t="s">
        <v>31</v>
      </c>
    </row>
    <row r="9" spans="1:24" x14ac:dyDescent="0.25">
      <c r="A9" s="50"/>
      <c r="B9" s="116"/>
      <c r="C9" s="116"/>
      <c r="D9" s="57" t="s">
        <v>89</v>
      </c>
      <c r="E9" s="194">
        <v>-21.370636059999999</v>
      </c>
      <c r="F9" s="194">
        <v>227.57789560999984</v>
      </c>
      <c r="G9" s="295">
        <v>206.20725954999983</v>
      </c>
      <c r="H9" s="194">
        <v>-206.59599203999991</v>
      </c>
      <c r="I9" s="194">
        <v>-183.71002323999988</v>
      </c>
      <c r="J9" s="295">
        <v>-390.30601527999977</v>
      </c>
      <c r="K9" s="101"/>
      <c r="L9" s="104"/>
      <c r="M9" s="104"/>
      <c r="N9" s="101"/>
      <c r="O9" s="194">
        <v>-569.78544959000044</v>
      </c>
      <c r="P9" s="194">
        <v>53.922696679999923</v>
      </c>
      <c r="Q9" s="295">
        <v>-515.86275291000049</v>
      </c>
      <c r="R9" s="194">
        <v>-1256.8089822400002</v>
      </c>
      <c r="S9" s="194">
        <v>-735.01770663999991</v>
      </c>
      <c r="T9" s="295">
        <v>-1991.8266888800001</v>
      </c>
      <c r="U9" s="44"/>
      <c r="V9" s="160"/>
      <c r="W9" s="160"/>
      <c r="X9" s="146" t="s">
        <v>89</v>
      </c>
    </row>
    <row r="10" spans="1:24" x14ac:dyDescent="0.25">
      <c r="A10" s="50"/>
      <c r="B10" s="116"/>
      <c r="C10" s="116"/>
      <c r="D10" s="106" t="s">
        <v>91</v>
      </c>
      <c r="E10" s="194">
        <v>27.57090847000012</v>
      </c>
      <c r="F10" s="194">
        <v>-148.23857515</v>
      </c>
      <c r="G10" s="295">
        <v>-120.66766667999988</v>
      </c>
      <c r="H10" s="194">
        <v>-493.0348340700001</v>
      </c>
      <c r="I10" s="194">
        <v>92.833584579999979</v>
      </c>
      <c r="J10" s="295">
        <v>-400.20124949000012</v>
      </c>
      <c r="K10" s="103"/>
      <c r="L10" s="104"/>
      <c r="M10" s="104"/>
      <c r="N10" s="103"/>
      <c r="O10" s="194">
        <v>20.132663920000056</v>
      </c>
      <c r="P10" s="194">
        <v>82.448820560000001</v>
      </c>
      <c r="Q10" s="295">
        <v>102.58148448000006</v>
      </c>
      <c r="R10" s="194">
        <v>239.10236812000016</v>
      </c>
      <c r="S10" s="194">
        <v>6.0235351900000023</v>
      </c>
      <c r="T10" s="295">
        <v>245.12590331000015</v>
      </c>
      <c r="U10" s="41"/>
      <c r="V10" s="160"/>
      <c r="W10" s="160"/>
      <c r="X10" s="156" t="s">
        <v>91</v>
      </c>
    </row>
    <row r="11" spans="1:24" x14ac:dyDescent="0.25">
      <c r="A11" s="50"/>
      <c r="B11" s="116"/>
      <c r="C11" s="116"/>
      <c r="D11" s="57" t="s">
        <v>3</v>
      </c>
      <c r="E11" s="194">
        <v>31.004626989999977</v>
      </c>
      <c r="F11" s="194">
        <v>-316.47867186000002</v>
      </c>
      <c r="G11" s="295">
        <v>-285.47404487000006</v>
      </c>
      <c r="H11" s="194">
        <v>-262.18539396999989</v>
      </c>
      <c r="I11" s="194">
        <v>867.76920515000006</v>
      </c>
      <c r="J11" s="295">
        <v>605.58381118000011</v>
      </c>
      <c r="K11" s="103"/>
      <c r="L11" s="104"/>
      <c r="M11" s="104"/>
      <c r="N11" s="103"/>
      <c r="O11" s="194">
        <v>-77.244653550000336</v>
      </c>
      <c r="P11" s="194">
        <v>245.1800796800002</v>
      </c>
      <c r="Q11" s="295">
        <v>167.93542612999988</v>
      </c>
      <c r="R11" s="194">
        <v>-1808.1297902999995</v>
      </c>
      <c r="S11" s="194">
        <v>387.89300359000003</v>
      </c>
      <c r="T11" s="295">
        <v>-1420.2367867099995</v>
      </c>
      <c r="U11" s="41"/>
      <c r="V11" s="160"/>
      <c r="W11" s="160"/>
      <c r="X11" s="146" t="s">
        <v>3</v>
      </c>
    </row>
    <row r="12" spans="1:24" x14ac:dyDescent="0.25">
      <c r="A12" s="50"/>
      <c r="B12" s="116"/>
      <c r="C12" s="116"/>
      <c r="D12" s="57" t="s">
        <v>93</v>
      </c>
      <c r="E12" s="194">
        <v>-9.52815923</v>
      </c>
      <c r="F12" s="213">
        <v>43.24071</v>
      </c>
      <c r="G12" s="295">
        <v>33.71255077</v>
      </c>
      <c r="H12" s="194">
        <v>-18.381574749999999</v>
      </c>
      <c r="I12" s="194">
        <v>-19.13248506</v>
      </c>
      <c r="J12" s="295">
        <v>-37.514059809999999</v>
      </c>
      <c r="K12" s="101"/>
      <c r="L12" s="104"/>
      <c r="M12" s="104"/>
      <c r="N12" s="101"/>
      <c r="O12" s="194">
        <v>-3.6715834100000082</v>
      </c>
      <c r="P12" s="194">
        <v>-11.824576539999995</v>
      </c>
      <c r="Q12" s="295">
        <v>-15.496159950000003</v>
      </c>
      <c r="R12" s="194">
        <v>-244.22585679000002</v>
      </c>
      <c r="S12" s="194">
        <v>-9.2743883399999962</v>
      </c>
      <c r="T12" s="295">
        <v>-253.50024513000002</v>
      </c>
      <c r="U12" s="39"/>
      <c r="V12" s="160"/>
      <c r="W12" s="160"/>
      <c r="X12" s="146" t="s">
        <v>93</v>
      </c>
    </row>
    <row r="13" spans="1:24" x14ac:dyDescent="0.25">
      <c r="A13" s="50"/>
      <c r="B13" s="116"/>
      <c r="C13" s="116"/>
      <c r="D13" s="57" t="s">
        <v>1</v>
      </c>
      <c r="E13" s="194">
        <v>-17.416639169999993</v>
      </c>
      <c r="F13" s="194">
        <v>121.83230006000015</v>
      </c>
      <c r="G13" s="295">
        <v>104.41566089000015</v>
      </c>
      <c r="H13" s="194">
        <v>-65.640761000000012</v>
      </c>
      <c r="I13" s="194">
        <v>228.14268620000004</v>
      </c>
      <c r="J13" s="295">
        <v>162.50192520000002</v>
      </c>
      <c r="K13" s="101"/>
      <c r="L13" s="104"/>
      <c r="M13" s="104"/>
      <c r="N13" s="101"/>
      <c r="O13" s="194">
        <v>106.99184824999962</v>
      </c>
      <c r="P13" s="194">
        <v>96.251443209999977</v>
      </c>
      <c r="Q13" s="295">
        <v>203.2432914599996</v>
      </c>
      <c r="R13" s="194">
        <v>82.548682200000059</v>
      </c>
      <c r="S13" s="194">
        <v>-193.82952899999998</v>
      </c>
      <c r="T13" s="295">
        <v>-111.28084679999992</v>
      </c>
      <c r="U13" s="44"/>
      <c r="V13" s="160"/>
      <c r="W13" s="160"/>
      <c r="X13" s="146" t="s">
        <v>1</v>
      </c>
    </row>
    <row r="14" spans="1:24" x14ac:dyDescent="0.25">
      <c r="A14" s="50"/>
      <c r="B14" s="116"/>
      <c r="C14" s="116"/>
      <c r="D14" s="57" t="s">
        <v>90</v>
      </c>
      <c r="E14" s="194">
        <v>-16.049624440000002</v>
      </c>
      <c r="F14" s="213">
        <v>-5.4417678099999982</v>
      </c>
      <c r="G14" s="295">
        <v>-21.491392250000001</v>
      </c>
      <c r="H14" s="194">
        <v>-7.3301635100000038</v>
      </c>
      <c r="I14" s="194">
        <v>-77.810790850000018</v>
      </c>
      <c r="J14" s="295">
        <v>-85.140954360000023</v>
      </c>
      <c r="K14" s="103"/>
      <c r="L14" s="104"/>
      <c r="M14" s="104"/>
      <c r="N14" s="103"/>
      <c r="O14" s="194">
        <v>-265.47060596999989</v>
      </c>
      <c r="P14" s="194">
        <v>16.250356129999993</v>
      </c>
      <c r="Q14" s="295">
        <v>-249.22024983999989</v>
      </c>
      <c r="R14" s="194">
        <v>-129.01338186000024</v>
      </c>
      <c r="S14" s="194">
        <v>22.301806250000013</v>
      </c>
      <c r="T14" s="295">
        <v>-106.71157561000022</v>
      </c>
      <c r="U14" s="42"/>
      <c r="V14" s="160"/>
      <c r="W14" s="160"/>
      <c r="X14" s="146" t="s">
        <v>90</v>
      </c>
    </row>
    <row r="15" spans="1:24" x14ac:dyDescent="0.25">
      <c r="A15" s="50"/>
      <c r="B15" s="116"/>
      <c r="C15" s="116"/>
      <c r="D15" s="57" t="s">
        <v>92</v>
      </c>
      <c r="E15" s="194">
        <v>-2.1322280599999996</v>
      </c>
      <c r="F15" s="194">
        <v>144.53807480999998</v>
      </c>
      <c r="G15" s="295">
        <v>142.40584674999999</v>
      </c>
      <c r="H15" s="194">
        <v>-14.830794659999997</v>
      </c>
      <c r="I15" s="194">
        <v>-48.639265219999999</v>
      </c>
      <c r="J15" s="295">
        <v>-63.470059879999994</v>
      </c>
      <c r="K15" s="103"/>
      <c r="L15" s="104"/>
      <c r="M15" s="104"/>
      <c r="N15" s="103"/>
      <c r="O15" s="194">
        <v>-477.43121208000014</v>
      </c>
      <c r="P15" s="194">
        <v>-34.529218260000015</v>
      </c>
      <c r="Q15" s="295">
        <v>-511.96043034000013</v>
      </c>
      <c r="R15" s="194">
        <v>92.877980360000009</v>
      </c>
      <c r="S15" s="194">
        <v>124.75304082999999</v>
      </c>
      <c r="T15" s="295">
        <v>217.63102119000001</v>
      </c>
      <c r="U15" s="19"/>
      <c r="V15" s="160"/>
      <c r="W15" s="160"/>
      <c r="X15" s="146" t="s">
        <v>92</v>
      </c>
    </row>
    <row r="16" spans="1:24" x14ac:dyDescent="0.25">
      <c r="A16" s="50"/>
      <c r="B16" s="116"/>
      <c r="C16" s="116"/>
      <c r="D16" s="57" t="s">
        <v>123</v>
      </c>
      <c r="E16" s="194">
        <v>-751.15715693999971</v>
      </c>
      <c r="F16" s="194">
        <v>-1164.4352642900003</v>
      </c>
      <c r="G16" s="295">
        <v>-1915.5924212300001</v>
      </c>
      <c r="H16" s="194">
        <v>-1574.4620015000028</v>
      </c>
      <c r="I16" s="194">
        <v>129.95966058000025</v>
      </c>
      <c r="J16" s="295">
        <v>-1444.5023409200026</v>
      </c>
      <c r="K16" s="101"/>
      <c r="L16" s="104"/>
      <c r="M16" s="104"/>
      <c r="N16" s="101"/>
      <c r="O16" s="194">
        <v>-908.03629807999948</v>
      </c>
      <c r="P16" s="194">
        <v>-659.49005643999931</v>
      </c>
      <c r="Q16" s="295">
        <v>-1567.5263545199987</v>
      </c>
      <c r="R16" s="194">
        <v>-679.1022673000009</v>
      </c>
      <c r="S16" s="194">
        <v>-384.38725686999931</v>
      </c>
      <c r="T16" s="295">
        <v>-1063.4895241700001</v>
      </c>
      <c r="U16" s="39"/>
      <c r="V16" s="160"/>
      <c r="W16" s="160"/>
      <c r="X16" s="78" t="s">
        <v>123</v>
      </c>
    </row>
    <row r="17" spans="1:24" x14ac:dyDescent="0.25">
      <c r="A17" s="50"/>
      <c r="B17" s="116"/>
      <c r="C17" s="116"/>
      <c r="D17" s="106" t="s">
        <v>132</v>
      </c>
      <c r="E17" s="194">
        <v>-27.85400191999986</v>
      </c>
      <c r="F17" s="194">
        <v>121.63275261000035</v>
      </c>
      <c r="G17" s="295">
        <v>93.778750690000493</v>
      </c>
      <c r="H17" s="194">
        <v>10.382570259997919</v>
      </c>
      <c r="I17" s="194">
        <v>-9.0623394400006418</v>
      </c>
      <c r="J17" s="295">
        <v>1.3202308199972776</v>
      </c>
      <c r="K17" s="104"/>
      <c r="L17" s="104"/>
      <c r="M17" s="104"/>
      <c r="N17" s="104"/>
      <c r="O17" s="194">
        <v>-317.75718498000788</v>
      </c>
      <c r="P17" s="194">
        <v>100.79681197999969</v>
      </c>
      <c r="Q17" s="295">
        <v>-216.96037300000819</v>
      </c>
      <c r="R17" s="194">
        <v>-885.66625426000155</v>
      </c>
      <c r="S17" s="194">
        <v>-56.899929090000171</v>
      </c>
      <c r="T17" s="295">
        <v>-942.56618335000167</v>
      </c>
      <c r="U17" s="41"/>
      <c r="V17" s="160"/>
      <c r="W17" s="160"/>
      <c r="X17" s="156" t="s">
        <v>4</v>
      </c>
    </row>
    <row r="18" spans="1:24" x14ac:dyDescent="0.25">
      <c r="A18" s="50"/>
      <c r="B18" s="102"/>
      <c r="C18" s="583" t="s">
        <v>127</v>
      </c>
      <c r="D18" s="583"/>
      <c r="E18" s="197">
        <v>-38.871419290000034</v>
      </c>
      <c r="F18" s="197">
        <v>178.81314832999996</v>
      </c>
      <c r="G18" s="294">
        <v>139.94172903999993</v>
      </c>
      <c r="H18" s="197">
        <v>373.99842167999998</v>
      </c>
      <c r="I18" s="197">
        <v>-2522.0502995499987</v>
      </c>
      <c r="J18" s="294">
        <v>-2148.0518778699989</v>
      </c>
      <c r="K18" s="104"/>
      <c r="L18" s="104"/>
      <c r="M18" s="104"/>
      <c r="N18" s="104"/>
      <c r="O18" s="197">
        <v>4078.3558986699982</v>
      </c>
      <c r="P18" s="197">
        <v>53.334929430000216</v>
      </c>
      <c r="Q18" s="294">
        <v>4131.6908280999987</v>
      </c>
      <c r="R18" s="197">
        <v>-777.40426665999962</v>
      </c>
      <c r="S18" s="197">
        <v>41.427527280000064</v>
      </c>
      <c r="T18" s="294">
        <v>-735.97673937999957</v>
      </c>
      <c r="U18" s="41"/>
      <c r="V18" s="155"/>
      <c r="W18" s="565" t="s">
        <v>5</v>
      </c>
      <c r="X18" s="565"/>
    </row>
    <row r="19" spans="1:24" x14ac:dyDescent="0.25">
      <c r="A19" s="50"/>
      <c r="B19" s="102"/>
      <c r="C19" s="455"/>
      <c r="D19" s="57" t="s">
        <v>123</v>
      </c>
      <c r="E19" s="197"/>
      <c r="F19" s="197"/>
      <c r="G19" s="294"/>
      <c r="H19" s="197"/>
      <c r="I19" s="197"/>
      <c r="J19" s="294"/>
      <c r="K19" s="104"/>
      <c r="L19" s="104"/>
      <c r="M19" s="104"/>
      <c r="N19" s="104"/>
      <c r="O19" s="197"/>
      <c r="P19" s="197"/>
      <c r="Q19" s="294"/>
      <c r="R19" s="197"/>
      <c r="S19" s="197"/>
      <c r="T19" s="294"/>
      <c r="U19" s="41"/>
      <c r="V19" s="155"/>
      <c r="W19" s="454"/>
      <c r="X19" s="78" t="s">
        <v>123</v>
      </c>
    </row>
    <row r="20" spans="1:24" x14ac:dyDescent="0.25">
      <c r="A20" s="50"/>
      <c r="B20" s="116"/>
      <c r="C20" s="116"/>
      <c r="D20" s="106" t="s">
        <v>119</v>
      </c>
      <c r="E20" s="194">
        <v>-0.23846967000000022</v>
      </c>
      <c r="F20" s="194">
        <v>-23.643087480000005</v>
      </c>
      <c r="G20" s="295">
        <v>-23.881557150000006</v>
      </c>
      <c r="H20" s="194">
        <v>-16.110594110000005</v>
      </c>
      <c r="I20" s="194">
        <v>-2168.15960361</v>
      </c>
      <c r="J20" s="295">
        <v>-2184.2701977199999</v>
      </c>
      <c r="K20" s="104"/>
      <c r="L20" s="104"/>
      <c r="M20" s="104"/>
      <c r="N20" s="104"/>
      <c r="O20" s="194">
        <v>49.530050139999993</v>
      </c>
      <c r="P20" s="194">
        <v>-46.814307670000005</v>
      </c>
      <c r="Q20" s="295">
        <v>2.7157424699999879</v>
      </c>
      <c r="R20" s="194">
        <v>-81.16688704000002</v>
      </c>
      <c r="S20" s="194">
        <v>505.37999855999988</v>
      </c>
      <c r="T20" s="295">
        <v>424.21311151999987</v>
      </c>
      <c r="U20" s="41"/>
      <c r="V20" s="160"/>
      <c r="W20" s="160"/>
      <c r="X20" s="156" t="s">
        <v>119</v>
      </c>
    </row>
    <row r="21" spans="1:24" x14ac:dyDescent="0.25">
      <c r="A21" s="50"/>
      <c r="B21" s="116"/>
      <c r="C21" s="116"/>
      <c r="D21" s="106" t="s">
        <v>94</v>
      </c>
      <c r="E21" s="213">
        <v>-0.52816407999999992</v>
      </c>
      <c r="F21" s="199">
        <v>96.865180820000006</v>
      </c>
      <c r="G21" s="297">
        <v>96.33701674000001</v>
      </c>
      <c r="H21" s="199">
        <v>-17.957675330000001</v>
      </c>
      <c r="I21" s="199">
        <v>-4.3385274900000033</v>
      </c>
      <c r="J21" s="297">
        <v>-22.296202820000005</v>
      </c>
      <c r="K21" s="103"/>
      <c r="L21" s="107"/>
      <c r="M21" s="107"/>
      <c r="N21" s="103"/>
      <c r="O21" s="199">
        <v>-57.192721980000002</v>
      </c>
      <c r="P21" s="199">
        <v>10.503243339999997</v>
      </c>
      <c r="Q21" s="297">
        <v>-46.689478640000004</v>
      </c>
      <c r="R21" s="199">
        <v>-298.39603408999994</v>
      </c>
      <c r="S21" s="199">
        <v>-72.957337580000001</v>
      </c>
      <c r="T21" s="297">
        <v>-371.35337166999994</v>
      </c>
      <c r="U21" s="19"/>
      <c r="V21" s="160"/>
      <c r="W21" s="160"/>
      <c r="X21" s="156" t="s">
        <v>94</v>
      </c>
    </row>
    <row r="22" spans="1:24" x14ac:dyDescent="0.25">
      <c r="A22" s="50"/>
      <c r="B22" s="102"/>
      <c r="C22" s="154"/>
      <c r="D22" s="57" t="s">
        <v>68</v>
      </c>
      <c r="E22" s="194">
        <v>46.601404569999943</v>
      </c>
      <c r="F22" s="194">
        <v>23.584221230000001</v>
      </c>
      <c r="G22" s="295">
        <v>70.18562579999994</v>
      </c>
      <c r="H22" s="194">
        <v>8.5972022900000109</v>
      </c>
      <c r="I22" s="194">
        <v>-92.455251139999987</v>
      </c>
      <c r="J22" s="295">
        <v>-83.858048849999975</v>
      </c>
      <c r="K22" s="105"/>
      <c r="L22" s="104"/>
      <c r="M22" s="104"/>
      <c r="N22" s="105"/>
      <c r="O22" s="194">
        <v>59.319770200000029</v>
      </c>
      <c r="P22" s="194">
        <v>-47.307151010000013</v>
      </c>
      <c r="Q22" s="295">
        <v>12.012619190000017</v>
      </c>
      <c r="R22" s="194">
        <v>29.838954869999991</v>
      </c>
      <c r="S22" s="194">
        <v>-3.2430688200000084</v>
      </c>
      <c r="T22" s="295">
        <v>26.595886049999983</v>
      </c>
      <c r="U22" s="41"/>
      <c r="V22" s="155"/>
      <c r="W22" s="177"/>
      <c r="X22" s="146" t="s">
        <v>68</v>
      </c>
    </row>
    <row r="23" spans="1:24" x14ac:dyDescent="0.25">
      <c r="A23" s="50"/>
      <c r="B23" s="116"/>
      <c r="C23" s="116"/>
      <c r="D23" s="106" t="s">
        <v>32</v>
      </c>
      <c r="E23" s="194">
        <v>-86.637961440000041</v>
      </c>
      <c r="F23" s="194">
        <v>-45.556615110000024</v>
      </c>
      <c r="G23" s="295">
        <v>-132.19457655000008</v>
      </c>
      <c r="H23" s="194">
        <v>-85.83650922999999</v>
      </c>
      <c r="I23" s="194">
        <v>-271.74567701000001</v>
      </c>
      <c r="J23" s="295">
        <v>-357.58218624</v>
      </c>
      <c r="K23" s="105"/>
      <c r="L23" s="107"/>
      <c r="M23" s="107"/>
      <c r="N23" s="105"/>
      <c r="O23" s="194">
        <v>-394.38223687000038</v>
      </c>
      <c r="P23" s="194">
        <v>92.279269970000087</v>
      </c>
      <c r="Q23" s="295">
        <v>-302.1029669000003</v>
      </c>
      <c r="R23" s="194">
        <v>-42.565812149999779</v>
      </c>
      <c r="S23" s="194">
        <v>-445.78142695999981</v>
      </c>
      <c r="T23" s="295">
        <v>-488.34723910999958</v>
      </c>
      <c r="U23" s="41"/>
      <c r="V23" s="160"/>
      <c r="W23" s="160"/>
      <c r="X23" s="156" t="s">
        <v>32</v>
      </c>
    </row>
    <row r="24" spans="1:24" x14ac:dyDescent="0.25">
      <c r="A24" s="50"/>
      <c r="B24" s="116"/>
      <c r="C24" s="116"/>
      <c r="D24" s="57" t="s">
        <v>132</v>
      </c>
      <c r="E24" s="194">
        <v>1.9317713300000676</v>
      </c>
      <c r="F24" s="194">
        <v>127.56344886999999</v>
      </c>
      <c r="G24" s="295">
        <v>129.49522020000006</v>
      </c>
      <c r="H24" s="194">
        <v>485.30599805999998</v>
      </c>
      <c r="I24" s="194">
        <v>14.648759700001847</v>
      </c>
      <c r="J24" s="295">
        <v>499.95475776000183</v>
      </c>
      <c r="K24" s="105"/>
      <c r="L24" s="107"/>
      <c r="M24" s="107"/>
      <c r="N24" s="105"/>
      <c r="O24" s="194">
        <v>4421.0810371799989</v>
      </c>
      <c r="P24" s="194">
        <v>44.673874800000149</v>
      </c>
      <c r="Q24" s="295">
        <v>4465.7549119799987</v>
      </c>
      <c r="R24" s="194">
        <v>-385.11448824999985</v>
      </c>
      <c r="S24" s="194">
        <v>58.029362080000013</v>
      </c>
      <c r="T24" s="295">
        <v>-327.08512616999991</v>
      </c>
      <c r="U24" s="41"/>
      <c r="V24" s="160"/>
      <c r="W24" s="160"/>
      <c r="X24" s="156" t="s">
        <v>4</v>
      </c>
    </row>
    <row r="25" spans="1:24" x14ac:dyDescent="0.25">
      <c r="A25" s="378"/>
      <c r="B25" s="582" t="s">
        <v>128</v>
      </c>
      <c r="C25" s="582"/>
      <c r="D25" s="582"/>
      <c r="E25" s="288">
        <v>-39.520463170000006</v>
      </c>
      <c r="F25" s="288">
        <v>-143.18808636999995</v>
      </c>
      <c r="G25" s="288">
        <v>-182.70854953999995</v>
      </c>
      <c r="H25" s="288">
        <v>-269.59915598999993</v>
      </c>
      <c r="I25" s="288">
        <v>33.463308530000013</v>
      </c>
      <c r="J25" s="288">
        <v>-236.13584745999992</v>
      </c>
      <c r="K25" s="366"/>
      <c r="L25" s="104"/>
      <c r="M25" s="104"/>
      <c r="N25" s="365"/>
      <c r="O25" s="288">
        <v>-32.421426889999999</v>
      </c>
      <c r="P25" s="288">
        <v>-26.553918099999997</v>
      </c>
      <c r="Q25" s="288">
        <v>-58.975344989999996</v>
      </c>
      <c r="R25" s="288">
        <v>12.909441579999999</v>
      </c>
      <c r="S25" s="288">
        <v>44.498420949999996</v>
      </c>
      <c r="T25" s="288">
        <v>57.407862529999996</v>
      </c>
      <c r="U25" s="269"/>
      <c r="V25" s="563" t="s">
        <v>6</v>
      </c>
      <c r="W25" s="563"/>
      <c r="X25" s="563"/>
    </row>
    <row r="26" spans="1:24" x14ac:dyDescent="0.25">
      <c r="A26" s="378"/>
      <c r="B26" s="582" t="s">
        <v>129</v>
      </c>
      <c r="C26" s="582"/>
      <c r="D26" s="582"/>
      <c r="E26" s="288">
        <v>-3043.4784583500063</v>
      </c>
      <c r="F26" s="288">
        <v>-4114.3209684699941</v>
      </c>
      <c r="G26" s="288">
        <v>-7157.7994268200009</v>
      </c>
      <c r="H26" s="288">
        <v>-5120.3792736400283</v>
      </c>
      <c r="I26" s="288">
        <v>429.0482364299985</v>
      </c>
      <c r="J26" s="288">
        <v>-4691.3310372100304</v>
      </c>
      <c r="K26" s="366"/>
      <c r="L26" s="107"/>
      <c r="M26" s="107"/>
      <c r="N26" s="365"/>
      <c r="O26" s="288">
        <v>-5777.8009840100012</v>
      </c>
      <c r="P26" s="288">
        <v>5304.7172562399992</v>
      </c>
      <c r="Q26" s="288">
        <v>-473.08372777000159</v>
      </c>
      <c r="R26" s="288">
        <v>-16569.105694390033</v>
      </c>
      <c r="S26" s="288">
        <v>-4329.1207630499994</v>
      </c>
      <c r="T26" s="288">
        <v>-20898.226457440032</v>
      </c>
      <c r="U26" s="269"/>
      <c r="V26" s="563" t="s">
        <v>8</v>
      </c>
      <c r="W26" s="563"/>
      <c r="X26" s="563"/>
    </row>
    <row r="27" spans="1:24" x14ac:dyDescent="0.25">
      <c r="A27" s="50"/>
      <c r="B27" s="102"/>
      <c r="C27" s="583" t="s">
        <v>130</v>
      </c>
      <c r="D27" s="583"/>
      <c r="E27" s="197">
        <v>-2716.8424458500062</v>
      </c>
      <c r="F27" s="197">
        <v>-5573.8510420199946</v>
      </c>
      <c r="G27" s="294">
        <v>-8290.6934878700013</v>
      </c>
      <c r="H27" s="197">
        <v>-3977.7020508300293</v>
      </c>
      <c r="I27" s="197">
        <v>-1057.9143722600018</v>
      </c>
      <c r="J27" s="294">
        <v>-5035.6164230900313</v>
      </c>
      <c r="K27" s="107"/>
      <c r="L27" s="107"/>
      <c r="M27" s="107"/>
      <c r="N27" s="107"/>
      <c r="O27" s="212">
        <v>-3629.7479158100086</v>
      </c>
      <c r="P27" s="197">
        <v>3091.9294687300016</v>
      </c>
      <c r="Q27" s="294">
        <v>-537.81844708000699</v>
      </c>
      <c r="R27" s="197">
        <v>-10176.286399930028</v>
      </c>
      <c r="S27" s="197">
        <v>-3494.7029313499984</v>
      </c>
      <c r="T27" s="294">
        <v>-13670.989331280027</v>
      </c>
      <c r="U27" s="41"/>
      <c r="V27" s="155"/>
      <c r="W27" s="565" t="s">
        <v>69</v>
      </c>
      <c r="X27" s="565"/>
    </row>
    <row r="28" spans="1:24" x14ac:dyDescent="0.25">
      <c r="A28" s="50"/>
      <c r="B28" s="116"/>
      <c r="C28" s="116"/>
      <c r="D28" s="106" t="s">
        <v>9</v>
      </c>
      <c r="E28" s="199">
        <v>-2730.6134020900054</v>
      </c>
      <c r="F28" s="199">
        <v>-5749.5560459399967</v>
      </c>
      <c r="G28" s="297">
        <v>-8480.169448030003</v>
      </c>
      <c r="H28" s="199">
        <v>-3983.395552880027</v>
      </c>
      <c r="I28" s="199">
        <v>-994.60160668000162</v>
      </c>
      <c r="J28" s="297">
        <v>-4977.9971595600291</v>
      </c>
      <c r="K28" s="107"/>
      <c r="L28" s="107"/>
      <c r="M28" s="107"/>
      <c r="N28" s="107"/>
      <c r="O28" s="199">
        <v>-3067.7673922900171</v>
      </c>
      <c r="P28" s="199">
        <v>2898.1701872300023</v>
      </c>
      <c r="Q28" s="297">
        <v>-169.59720506001486</v>
      </c>
      <c r="R28" s="199">
        <v>-10427.052214950028</v>
      </c>
      <c r="S28" s="199">
        <v>-2465.8181793699987</v>
      </c>
      <c r="T28" s="297">
        <v>-12892.870394320027</v>
      </c>
      <c r="U28" s="41"/>
      <c r="V28" s="160"/>
      <c r="W28" s="160"/>
      <c r="X28" s="156" t="s">
        <v>9</v>
      </c>
    </row>
    <row r="29" spans="1:24" x14ac:dyDescent="0.25">
      <c r="A29" s="50"/>
      <c r="B29" s="116"/>
      <c r="C29" s="116"/>
      <c r="D29" s="106" t="s">
        <v>34</v>
      </c>
      <c r="E29" s="194">
        <v>13.770956240000009</v>
      </c>
      <c r="F29" s="194">
        <v>175.70500392000002</v>
      </c>
      <c r="G29" s="295">
        <v>189.47596016000003</v>
      </c>
      <c r="H29" s="194">
        <v>5.6935020499999895</v>
      </c>
      <c r="I29" s="194">
        <v>-63.312765579999983</v>
      </c>
      <c r="J29" s="295">
        <v>-57.619263529999991</v>
      </c>
      <c r="K29" s="105"/>
      <c r="L29" s="104"/>
      <c r="M29" s="104"/>
      <c r="N29" s="105"/>
      <c r="O29" s="194">
        <v>-561.98052351999945</v>
      </c>
      <c r="P29" s="194">
        <v>193.75928150000004</v>
      </c>
      <c r="Q29" s="295">
        <v>-368.22124201999941</v>
      </c>
      <c r="R29" s="194">
        <v>250.76581502000047</v>
      </c>
      <c r="S29" s="194">
        <v>-1028.8847519799999</v>
      </c>
      <c r="T29" s="295">
        <v>-778.11893695999947</v>
      </c>
      <c r="U29" s="41"/>
      <c r="V29" s="160"/>
      <c r="W29" s="160"/>
      <c r="X29" s="156" t="s">
        <v>34</v>
      </c>
    </row>
    <row r="30" spans="1:24" x14ac:dyDescent="0.25">
      <c r="A30" s="50"/>
      <c r="B30" s="102"/>
      <c r="C30" s="583" t="s">
        <v>131</v>
      </c>
      <c r="D30" s="583"/>
      <c r="E30" s="197">
        <v>-326.63601250000028</v>
      </c>
      <c r="F30" s="197">
        <v>1459.5300735500007</v>
      </c>
      <c r="G30" s="294">
        <v>1132.8940610500003</v>
      </c>
      <c r="H30" s="197">
        <v>-1142.6772228099992</v>
      </c>
      <c r="I30" s="197">
        <v>1486.9626086900003</v>
      </c>
      <c r="J30" s="294">
        <v>344.28538588000106</v>
      </c>
      <c r="K30" s="103"/>
      <c r="L30" s="104"/>
      <c r="M30" s="104"/>
      <c r="N30" s="103"/>
      <c r="O30" s="197">
        <v>-2148.0530681999926</v>
      </c>
      <c r="P30" s="197">
        <v>2212.787787509998</v>
      </c>
      <c r="Q30" s="294">
        <v>64.734719310005403</v>
      </c>
      <c r="R30" s="197">
        <v>-6392.8192944600032</v>
      </c>
      <c r="S30" s="197">
        <v>-834.41783170000053</v>
      </c>
      <c r="T30" s="294">
        <v>-7227.2371261600038</v>
      </c>
      <c r="U30" s="19"/>
      <c r="V30" s="155"/>
      <c r="W30" s="565" t="s">
        <v>10</v>
      </c>
      <c r="X30" s="565"/>
    </row>
    <row r="31" spans="1:24" x14ac:dyDescent="0.25">
      <c r="A31" s="50"/>
      <c r="B31" s="102"/>
      <c r="C31" s="102"/>
      <c r="D31" s="106" t="s">
        <v>35</v>
      </c>
      <c r="E31" s="194">
        <v>-507.14709339000052</v>
      </c>
      <c r="F31" s="194">
        <v>352.80059924999989</v>
      </c>
      <c r="G31" s="295">
        <v>-154.34649414000063</v>
      </c>
      <c r="H31" s="194">
        <v>-725.69731521000074</v>
      </c>
      <c r="I31" s="194">
        <v>680.06760796000003</v>
      </c>
      <c r="J31" s="295">
        <v>-45.629707250000706</v>
      </c>
      <c r="K31" s="103"/>
      <c r="L31" s="107"/>
      <c r="M31" s="107"/>
      <c r="N31" s="103"/>
      <c r="O31" s="194">
        <v>-2021.2581714799953</v>
      </c>
      <c r="P31" s="194">
        <v>901.17129732000035</v>
      </c>
      <c r="Q31" s="295">
        <v>-1120.086874159995</v>
      </c>
      <c r="R31" s="194">
        <v>-3098.1148472200025</v>
      </c>
      <c r="S31" s="194">
        <v>-808.13363063000054</v>
      </c>
      <c r="T31" s="295">
        <v>-3906.2484778500029</v>
      </c>
      <c r="U31" s="19"/>
      <c r="V31" s="155"/>
      <c r="W31" s="155"/>
      <c r="X31" s="156" t="s">
        <v>35</v>
      </c>
    </row>
    <row r="32" spans="1:24" x14ac:dyDescent="0.25">
      <c r="A32" s="50"/>
      <c r="B32" s="116"/>
      <c r="C32" s="116"/>
      <c r="D32" s="106" t="s">
        <v>95</v>
      </c>
      <c r="E32" s="194">
        <v>14.499691930000003</v>
      </c>
      <c r="F32" s="194">
        <v>72.15705121000002</v>
      </c>
      <c r="G32" s="295">
        <v>86.656743140000017</v>
      </c>
      <c r="H32" s="194">
        <v>3.5193485199999999</v>
      </c>
      <c r="I32" s="194">
        <v>36.049808079999998</v>
      </c>
      <c r="J32" s="295">
        <v>39.569156599999999</v>
      </c>
      <c r="K32" s="105"/>
      <c r="L32" s="104"/>
      <c r="M32" s="104"/>
      <c r="N32" s="105"/>
      <c r="O32" s="194">
        <v>-4.3959157400000013</v>
      </c>
      <c r="P32" s="194">
        <v>20.653209929999999</v>
      </c>
      <c r="Q32" s="295">
        <v>16.257294189999996</v>
      </c>
      <c r="R32" s="194">
        <v>-2084.2416652400002</v>
      </c>
      <c r="S32" s="194">
        <v>10.92808617</v>
      </c>
      <c r="T32" s="295">
        <v>-2073.3135790700003</v>
      </c>
      <c r="U32" s="41"/>
      <c r="V32" s="160"/>
      <c r="W32" s="160"/>
      <c r="X32" s="156" t="s">
        <v>95</v>
      </c>
    </row>
    <row r="33" spans="1:24" x14ac:dyDescent="0.25">
      <c r="A33" s="50"/>
      <c r="B33" s="116"/>
      <c r="C33" s="116"/>
      <c r="D33" s="106" t="s">
        <v>11</v>
      </c>
      <c r="E33" s="194">
        <v>126.17071504999979</v>
      </c>
      <c r="F33" s="194">
        <v>27.894759610000001</v>
      </c>
      <c r="G33" s="295">
        <v>154.06547465999978</v>
      </c>
      <c r="H33" s="194">
        <v>-286.60596013000031</v>
      </c>
      <c r="I33" s="194">
        <v>99.261638540000021</v>
      </c>
      <c r="J33" s="295">
        <v>-187.34432159000028</v>
      </c>
      <c r="K33" s="103"/>
      <c r="L33" s="104"/>
      <c r="M33" s="104"/>
      <c r="N33" s="103"/>
      <c r="O33" s="194">
        <v>-103.09502777999992</v>
      </c>
      <c r="P33" s="194">
        <v>25.740846559999991</v>
      </c>
      <c r="Q33" s="295">
        <v>-77.35418121999993</v>
      </c>
      <c r="R33" s="194">
        <v>164.5587387399998</v>
      </c>
      <c r="S33" s="194">
        <v>-1.750974469999995</v>
      </c>
      <c r="T33" s="295">
        <v>162.80776426999981</v>
      </c>
      <c r="U33" s="41"/>
      <c r="V33" s="160"/>
      <c r="W33" s="160"/>
      <c r="X33" s="156" t="s">
        <v>11</v>
      </c>
    </row>
    <row r="34" spans="1:24" x14ac:dyDescent="0.25">
      <c r="A34" s="50"/>
      <c r="B34" s="116"/>
      <c r="C34" s="116"/>
      <c r="D34" s="106" t="s">
        <v>12</v>
      </c>
      <c r="E34" s="199">
        <v>38.089567799999969</v>
      </c>
      <c r="F34" s="199">
        <v>1038.7307529599998</v>
      </c>
      <c r="G34" s="297">
        <v>1076.8203207599997</v>
      </c>
      <c r="H34" s="199">
        <v>-126.42503122000009</v>
      </c>
      <c r="I34" s="199">
        <v>716.05600525000011</v>
      </c>
      <c r="J34" s="297">
        <v>589.63097403000006</v>
      </c>
      <c r="K34" s="103"/>
      <c r="L34" s="104"/>
      <c r="M34" s="104"/>
      <c r="N34" s="103"/>
      <c r="O34" s="199">
        <v>-14.137172249999999</v>
      </c>
      <c r="P34" s="199">
        <v>1034.0955099200005</v>
      </c>
      <c r="Q34" s="297">
        <v>1019.9583376700004</v>
      </c>
      <c r="R34" s="199">
        <v>3.8553508199999986</v>
      </c>
      <c r="S34" s="199">
        <v>183.97310541000004</v>
      </c>
      <c r="T34" s="297">
        <v>187.82845623000006</v>
      </c>
      <c r="U34" s="41"/>
      <c r="V34" s="160"/>
      <c r="W34" s="160"/>
      <c r="X34" s="156" t="s">
        <v>12</v>
      </c>
    </row>
    <row r="35" spans="1:24" x14ac:dyDescent="0.25">
      <c r="A35" s="50"/>
      <c r="B35" s="116"/>
      <c r="C35" s="116"/>
      <c r="D35" s="106" t="s">
        <v>132</v>
      </c>
      <c r="E35" s="194">
        <v>1.7511061100004781</v>
      </c>
      <c r="F35" s="194">
        <v>-32.053089479998789</v>
      </c>
      <c r="G35" s="295">
        <v>-30.301983369998425</v>
      </c>
      <c r="H35" s="194">
        <v>-7.4682647699980862</v>
      </c>
      <c r="I35" s="194">
        <v>-44.472451139999976</v>
      </c>
      <c r="J35" s="295">
        <v>-51.940715909998005</v>
      </c>
      <c r="K35" s="103"/>
      <c r="L35" s="104"/>
      <c r="M35" s="104"/>
      <c r="N35" s="103"/>
      <c r="O35" s="194">
        <v>-5.1667809499972464</v>
      </c>
      <c r="P35" s="194">
        <v>231.12692377999724</v>
      </c>
      <c r="Q35" s="295">
        <v>225.96014282999982</v>
      </c>
      <c r="R35" s="194">
        <v>-1378.8768715600004</v>
      </c>
      <c r="S35" s="194">
        <v>-219.43441818000005</v>
      </c>
      <c r="T35" s="295">
        <v>-1598.3112897400003</v>
      </c>
      <c r="U35" s="19"/>
      <c r="V35" s="160"/>
      <c r="W35" s="160"/>
      <c r="X35" s="156" t="s">
        <v>4</v>
      </c>
    </row>
    <row r="36" spans="1:24" x14ac:dyDescent="0.25">
      <c r="A36" s="378"/>
      <c r="B36" s="582" t="s">
        <v>13</v>
      </c>
      <c r="C36" s="582"/>
      <c r="D36" s="582"/>
      <c r="E36" s="288">
        <v>-4292.5115360499594</v>
      </c>
      <c r="F36" s="288">
        <v>-797.76520396999376</v>
      </c>
      <c r="G36" s="288">
        <v>-5090.2767400199518</v>
      </c>
      <c r="H36" s="288">
        <v>-8344.2920620800214</v>
      </c>
      <c r="I36" s="288">
        <v>277.31423358000166</v>
      </c>
      <c r="J36" s="288">
        <v>-8066.9778285000202</v>
      </c>
      <c r="K36" s="350"/>
      <c r="L36" s="104"/>
      <c r="M36" s="104"/>
      <c r="N36" s="365"/>
      <c r="O36" s="288">
        <v>-11219.978909479953</v>
      </c>
      <c r="P36" s="288">
        <v>330.53902593000021</v>
      </c>
      <c r="Q36" s="288">
        <v>-10889.439883549952</v>
      </c>
      <c r="R36" s="288">
        <v>-15569.065492059997</v>
      </c>
      <c r="S36" s="288">
        <v>-5326.4326747699961</v>
      </c>
      <c r="T36" s="288">
        <v>-20895.498166829995</v>
      </c>
      <c r="U36" s="269"/>
      <c r="V36" s="563" t="s">
        <v>13</v>
      </c>
      <c r="W36" s="563"/>
      <c r="X36" s="563"/>
    </row>
    <row r="37" spans="1:24" x14ac:dyDescent="0.25">
      <c r="A37" s="50"/>
      <c r="B37" s="102"/>
      <c r="C37" s="583" t="s">
        <v>133</v>
      </c>
      <c r="D37" s="583"/>
      <c r="E37" s="197">
        <v>-69.503539180000004</v>
      </c>
      <c r="F37" s="197">
        <v>854.07231533999982</v>
      </c>
      <c r="G37" s="294">
        <v>784.56877615999986</v>
      </c>
      <c r="H37" s="197">
        <v>-41.692747159999996</v>
      </c>
      <c r="I37" s="197">
        <v>394.50371415999984</v>
      </c>
      <c r="J37" s="294">
        <v>352.81096699999983</v>
      </c>
      <c r="K37" s="103"/>
      <c r="L37" s="107"/>
      <c r="M37" s="107"/>
      <c r="N37" s="103"/>
      <c r="O37" s="197">
        <v>52.51293471000001</v>
      </c>
      <c r="P37" s="197">
        <v>-1001.5917973299998</v>
      </c>
      <c r="Q37" s="294">
        <v>-949.07886261999988</v>
      </c>
      <c r="R37" s="197">
        <v>113.19745751000001</v>
      </c>
      <c r="S37" s="197">
        <v>-1040.2881703599999</v>
      </c>
      <c r="T37" s="294">
        <v>-927.09071284999982</v>
      </c>
      <c r="U37" s="19"/>
      <c r="V37" s="155"/>
      <c r="W37" s="565" t="s">
        <v>14</v>
      </c>
      <c r="X37" s="565"/>
    </row>
    <row r="38" spans="1:24" x14ac:dyDescent="0.25">
      <c r="A38" s="50"/>
      <c r="B38" s="116"/>
      <c r="C38" s="116"/>
      <c r="D38" s="106" t="s">
        <v>15</v>
      </c>
      <c r="E38" s="194">
        <v>2.5760057399999958</v>
      </c>
      <c r="F38" s="194">
        <v>211.92640654000002</v>
      </c>
      <c r="G38" s="295">
        <v>214.50241228000002</v>
      </c>
      <c r="H38" s="194">
        <v>-1.0399012700000014</v>
      </c>
      <c r="I38" s="194">
        <v>40.908250559999992</v>
      </c>
      <c r="J38" s="295">
        <v>39.868349289999991</v>
      </c>
      <c r="K38" s="107"/>
      <c r="L38" s="107"/>
      <c r="M38" s="107"/>
      <c r="N38" s="107"/>
      <c r="O38" s="194">
        <v>32.791389580000008</v>
      </c>
      <c r="P38" s="194">
        <v>-542.93839127000001</v>
      </c>
      <c r="Q38" s="295">
        <v>-510.14700169000002</v>
      </c>
      <c r="R38" s="194">
        <v>48.354617040000008</v>
      </c>
      <c r="S38" s="194">
        <v>-613.57707690000018</v>
      </c>
      <c r="T38" s="295">
        <v>-565.22245986000019</v>
      </c>
      <c r="U38" s="41"/>
      <c r="V38" s="160"/>
      <c r="W38" s="160"/>
      <c r="X38" s="156" t="s">
        <v>15</v>
      </c>
    </row>
    <row r="39" spans="1:24" x14ac:dyDescent="0.25">
      <c r="A39" s="50"/>
      <c r="B39" s="116"/>
      <c r="C39" s="116"/>
      <c r="D39" s="106" t="s">
        <v>97</v>
      </c>
      <c r="E39" s="194">
        <v>-57.435051610000002</v>
      </c>
      <c r="F39" s="194">
        <v>-131.63256964000001</v>
      </c>
      <c r="G39" s="295">
        <v>-189.06762125</v>
      </c>
      <c r="H39" s="194">
        <v>-32.264694859999999</v>
      </c>
      <c r="I39" s="194">
        <v>208.05099581000002</v>
      </c>
      <c r="J39" s="295">
        <v>175.78630095000003</v>
      </c>
      <c r="K39" s="129"/>
      <c r="L39" s="104"/>
      <c r="M39" s="104"/>
      <c r="N39" s="129"/>
      <c r="O39" s="194">
        <v>22.610315930000002</v>
      </c>
      <c r="P39" s="194">
        <v>130.98749789000001</v>
      </c>
      <c r="Q39" s="295">
        <v>153.59781382000003</v>
      </c>
      <c r="R39" s="194">
        <v>1.362145E-2</v>
      </c>
      <c r="S39" s="194">
        <v>39.318095500000005</v>
      </c>
      <c r="T39" s="295">
        <v>39.331716950000008</v>
      </c>
      <c r="U39" s="55"/>
      <c r="V39" s="160"/>
      <c r="W39" s="160"/>
      <c r="X39" s="156" t="s">
        <v>97</v>
      </c>
    </row>
    <row r="40" spans="1:24" x14ac:dyDescent="0.25">
      <c r="A40" s="50"/>
      <c r="B40" s="116"/>
      <c r="C40" s="116"/>
      <c r="D40" s="106" t="s">
        <v>96</v>
      </c>
      <c r="E40" s="194">
        <v>2.3950324800000002</v>
      </c>
      <c r="F40" s="194">
        <v>598.16139094000005</v>
      </c>
      <c r="G40" s="295">
        <v>600.5564234200001</v>
      </c>
      <c r="H40" s="194">
        <v>4.0394530999999994</v>
      </c>
      <c r="I40" s="194">
        <v>-10.28958613</v>
      </c>
      <c r="J40" s="295">
        <v>-6.2501330300000006</v>
      </c>
      <c r="K40" s="104"/>
      <c r="L40" s="104"/>
      <c r="M40" s="104"/>
      <c r="N40" s="104"/>
      <c r="O40" s="194">
        <v>0.46645913999999999</v>
      </c>
      <c r="P40" s="194">
        <v>-7.3088722400000137</v>
      </c>
      <c r="Q40" s="295">
        <v>-6.8424131000000141</v>
      </c>
      <c r="R40" s="194">
        <v>0.52049995999999998</v>
      </c>
      <c r="S40" s="194">
        <v>70.09688125000001</v>
      </c>
      <c r="T40" s="295">
        <v>70.617381210000005</v>
      </c>
      <c r="U40" s="19"/>
      <c r="V40" s="160"/>
      <c r="W40" s="160"/>
      <c r="X40" s="156" t="s">
        <v>96</v>
      </c>
    </row>
    <row r="41" spans="1:24" x14ac:dyDescent="0.25">
      <c r="A41" s="50"/>
      <c r="B41" s="116"/>
      <c r="C41" s="116"/>
      <c r="D41" s="106" t="s">
        <v>16</v>
      </c>
      <c r="E41" s="199">
        <v>-16.993421640000001</v>
      </c>
      <c r="F41" s="199">
        <v>214.48127990999998</v>
      </c>
      <c r="G41" s="297">
        <v>197.48785826999998</v>
      </c>
      <c r="H41" s="199">
        <v>8.6835980000001811E-2</v>
      </c>
      <c r="I41" s="199">
        <v>-47.545707780000008</v>
      </c>
      <c r="J41" s="297">
        <v>-47.458871800000004</v>
      </c>
      <c r="K41" s="105"/>
      <c r="L41" s="104"/>
      <c r="M41" s="104"/>
      <c r="N41" s="105"/>
      <c r="O41" s="199">
        <v>-4.0597029499999993</v>
      </c>
      <c r="P41" s="199">
        <v>-472.19021108999982</v>
      </c>
      <c r="Q41" s="297">
        <v>-476.24991403999979</v>
      </c>
      <c r="R41" s="199">
        <v>62.371206190000002</v>
      </c>
      <c r="S41" s="199">
        <v>-765.67140516999973</v>
      </c>
      <c r="T41" s="297">
        <v>-703.30019897999978</v>
      </c>
      <c r="U41" s="41"/>
      <c r="V41" s="160"/>
      <c r="W41" s="160"/>
      <c r="X41" s="156" t="s">
        <v>16</v>
      </c>
    </row>
    <row r="42" spans="1:24" x14ac:dyDescent="0.25">
      <c r="A42" s="50"/>
      <c r="B42" s="69"/>
      <c r="C42" s="69"/>
      <c r="D42" s="106" t="s">
        <v>132</v>
      </c>
      <c r="E42" s="199">
        <v>-4.6104150000005006E-2</v>
      </c>
      <c r="F42" s="199">
        <v>-38.864192410000214</v>
      </c>
      <c r="G42" s="297">
        <v>-38.910296560000219</v>
      </c>
      <c r="H42" s="199">
        <v>-12.514440109999999</v>
      </c>
      <c r="I42" s="199">
        <v>203.37976169999985</v>
      </c>
      <c r="J42" s="297">
        <v>190.86532158999984</v>
      </c>
      <c r="K42" s="104"/>
      <c r="L42" s="118"/>
      <c r="M42" s="118"/>
      <c r="N42" s="104"/>
      <c r="O42" s="199">
        <v>0.70447301000000095</v>
      </c>
      <c r="P42" s="199">
        <v>-110.14182061999998</v>
      </c>
      <c r="Q42" s="297">
        <v>-109.43734760999997</v>
      </c>
      <c r="R42" s="199">
        <v>1.9375128699999991</v>
      </c>
      <c r="S42" s="199">
        <v>229.54533495999999</v>
      </c>
      <c r="T42" s="297">
        <v>231.48284783</v>
      </c>
      <c r="U42" s="19"/>
      <c r="V42" s="173"/>
      <c r="W42" s="173"/>
      <c r="X42" s="156" t="s">
        <v>4</v>
      </c>
    </row>
    <row r="43" spans="1:24" x14ac:dyDescent="0.25">
      <c r="A43" s="50"/>
      <c r="B43" s="116"/>
      <c r="C43" s="583" t="s">
        <v>134</v>
      </c>
      <c r="D43" s="583"/>
      <c r="E43" s="192">
        <v>-329.94653176999986</v>
      </c>
      <c r="F43" s="192">
        <v>-35.256179010000011</v>
      </c>
      <c r="G43" s="296">
        <v>-365.20271077999985</v>
      </c>
      <c r="H43" s="192">
        <v>-429.18896088999986</v>
      </c>
      <c r="I43" s="192">
        <v>236.71516323</v>
      </c>
      <c r="J43" s="296">
        <v>-192.47379765999986</v>
      </c>
      <c r="K43" s="118"/>
      <c r="L43" s="118"/>
      <c r="M43" s="118"/>
      <c r="N43" s="118"/>
      <c r="O43" s="192">
        <v>32.50605501999992</v>
      </c>
      <c r="P43" s="192">
        <v>253.82272020999997</v>
      </c>
      <c r="Q43" s="296">
        <v>286.32877522999991</v>
      </c>
      <c r="R43" s="192">
        <v>444.30918696999953</v>
      </c>
      <c r="S43" s="192">
        <v>-68.378977679999991</v>
      </c>
      <c r="T43" s="296">
        <v>375.93020928999954</v>
      </c>
      <c r="U43" s="19"/>
      <c r="V43" s="160"/>
      <c r="W43" s="565" t="s">
        <v>71</v>
      </c>
      <c r="X43" s="565"/>
    </row>
    <row r="44" spans="1:24" x14ac:dyDescent="0.25">
      <c r="A44" s="50"/>
      <c r="B44" s="116"/>
      <c r="C44" s="116"/>
      <c r="D44" s="106" t="s">
        <v>17</v>
      </c>
      <c r="E44" s="194">
        <v>-329.99609991999984</v>
      </c>
      <c r="F44" s="194">
        <v>-12.84251989000003</v>
      </c>
      <c r="G44" s="295">
        <v>-342.83861980999984</v>
      </c>
      <c r="H44" s="194">
        <v>-429.18895982999987</v>
      </c>
      <c r="I44" s="194">
        <v>173.55159359999999</v>
      </c>
      <c r="J44" s="295">
        <v>-255.63736622999988</v>
      </c>
      <c r="K44" s="118"/>
      <c r="L44" s="104"/>
      <c r="M44" s="104"/>
      <c r="N44" s="118"/>
      <c r="O44" s="194">
        <v>31.01847321999989</v>
      </c>
      <c r="P44" s="194">
        <v>255.89816829</v>
      </c>
      <c r="Q44" s="295">
        <v>286.91664150999986</v>
      </c>
      <c r="R44" s="194">
        <v>444.30918696999953</v>
      </c>
      <c r="S44" s="194">
        <v>-21.274732069999999</v>
      </c>
      <c r="T44" s="295">
        <v>423.03445489999956</v>
      </c>
      <c r="U44" s="120"/>
      <c r="V44" s="160"/>
      <c r="W44" s="160"/>
      <c r="X44" s="156" t="s">
        <v>17</v>
      </c>
    </row>
    <row r="45" spans="1:24" x14ac:dyDescent="0.25">
      <c r="A45" s="50"/>
      <c r="B45" s="69"/>
      <c r="C45" s="69"/>
      <c r="D45" s="106" t="s">
        <v>132</v>
      </c>
      <c r="E45" s="199">
        <v>4.9568149999970501E-2</v>
      </c>
      <c r="F45" s="199">
        <v>-22.413659119999981</v>
      </c>
      <c r="G45" s="297">
        <v>-22.36409097000001</v>
      </c>
      <c r="H45" s="199">
        <v>-1.0599999882288103E-6</v>
      </c>
      <c r="I45" s="199">
        <v>63.163569630000012</v>
      </c>
      <c r="J45" s="297">
        <v>63.163568570000024</v>
      </c>
      <c r="K45" s="104"/>
      <c r="L45" s="107"/>
      <c r="M45" s="107"/>
      <c r="N45" s="104"/>
      <c r="O45" s="194">
        <v>1.4875818000000294</v>
      </c>
      <c r="P45" s="194">
        <v>-2.0754480800000294</v>
      </c>
      <c r="Q45" s="295">
        <v>-0.58786628000000007</v>
      </c>
      <c r="R45" s="199">
        <v>0</v>
      </c>
      <c r="S45" s="199">
        <v>-47.104245609999992</v>
      </c>
      <c r="T45" s="297">
        <v>-47.104245609999992</v>
      </c>
      <c r="U45" s="121"/>
      <c r="V45" s="173"/>
      <c r="W45" s="173"/>
      <c r="X45" s="156" t="s">
        <v>4</v>
      </c>
    </row>
    <row r="46" spans="1:24" x14ac:dyDescent="0.25">
      <c r="A46" s="50"/>
      <c r="B46" s="102"/>
      <c r="C46" s="583" t="s">
        <v>135</v>
      </c>
      <c r="D46" s="583"/>
      <c r="E46" s="192">
        <v>-899.87998970999683</v>
      </c>
      <c r="F46" s="192">
        <v>1330.1715364000029</v>
      </c>
      <c r="G46" s="296">
        <v>430.29154669000604</v>
      </c>
      <c r="H46" s="192">
        <v>-5108.8731252499965</v>
      </c>
      <c r="I46" s="192">
        <v>87.2218385999997</v>
      </c>
      <c r="J46" s="296">
        <v>-5021.651286649997</v>
      </c>
      <c r="K46" s="107"/>
      <c r="L46" s="104"/>
      <c r="M46" s="104"/>
      <c r="N46" s="107"/>
      <c r="O46" s="192">
        <v>-9921.0982626099612</v>
      </c>
      <c r="P46" s="192">
        <v>589.80302147999964</v>
      </c>
      <c r="Q46" s="296">
        <v>-9331.2952411299611</v>
      </c>
      <c r="R46" s="192">
        <v>-9724.9698673999974</v>
      </c>
      <c r="S46" s="192">
        <v>-1329.5175272599993</v>
      </c>
      <c r="T46" s="296">
        <v>-11054.487394659996</v>
      </c>
      <c r="U46" s="121"/>
      <c r="V46" s="155"/>
      <c r="W46" s="565" t="s">
        <v>75</v>
      </c>
      <c r="X46" s="565"/>
    </row>
    <row r="47" spans="1:24" x14ac:dyDescent="0.25">
      <c r="A47" s="50"/>
      <c r="B47" s="116"/>
      <c r="C47" s="116"/>
      <c r="D47" s="106" t="s">
        <v>37</v>
      </c>
      <c r="E47" s="194">
        <v>-499.46935771999972</v>
      </c>
      <c r="F47" s="194">
        <v>586.14304945000003</v>
      </c>
      <c r="G47" s="295">
        <v>86.673691730000314</v>
      </c>
      <c r="H47" s="194">
        <v>387.68877534000012</v>
      </c>
      <c r="I47" s="194">
        <v>-138.77232457999995</v>
      </c>
      <c r="J47" s="295">
        <v>248.91645076000017</v>
      </c>
      <c r="K47" s="104"/>
      <c r="L47" s="107"/>
      <c r="M47" s="107"/>
      <c r="N47" s="104"/>
      <c r="O47" s="194">
        <v>-2801.5634374899951</v>
      </c>
      <c r="P47" s="194">
        <v>-619.91977806000023</v>
      </c>
      <c r="Q47" s="295">
        <v>-3421.4832155499953</v>
      </c>
      <c r="R47" s="194">
        <v>-2255.6266290099975</v>
      </c>
      <c r="S47" s="194">
        <v>-944.09876442999916</v>
      </c>
      <c r="T47" s="295">
        <v>-3199.7253934399969</v>
      </c>
      <c r="U47" s="19"/>
      <c r="V47" s="160"/>
      <c r="W47" s="160"/>
      <c r="X47" s="156" t="s">
        <v>37</v>
      </c>
    </row>
    <row r="48" spans="1:24" x14ac:dyDescent="0.25">
      <c r="A48" s="50"/>
      <c r="B48" s="116"/>
      <c r="C48" s="116"/>
      <c r="D48" s="106" t="s">
        <v>18</v>
      </c>
      <c r="E48" s="194">
        <v>44.968898270000224</v>
      </c>
      <c r="F48" s="194">
        <v>-587.95503427000006</v>
      </c>
      <c r="G48" s="295">
        <v>-542.98613599999987</v>
      </c>
      <c r="H48" s="194">
        <v>-373.73344438000009</v>
      </c>
      <c r="I48" s="194">
        <v>192.32557341999998</v>
      </c>
      <c r="J48" s="295">
        <v>-181.40787096000011</v>
      </c>
      <c r="K48" s="107"/>
      <c r="L48" s="104"/>
      <c r="M48" s="104"/>
      <c r="N48" s="107"/>
      <c r="O48" s="194">
        <v>-1697.3674347300046</v>
      </c>
      <c r="P48" s="194">
        <v>-492.27335230999984</v>
      </c>
      <c r="Q48" s="295">
        <v>-2189.6407870400044</v>
      </c>
      <c r="R48" s="194">
        <v>-2647.2329183999991</v>
      </c>
      <c r="S48" s="194">
        <v>-612.62411343000008</v>
      </c>
      <c r="T48" s="295">
        <v>-3259.857031829999</v>
      </c>
      <c r="U48" s="41"/>
      <c r="V48" s="160"/>
      <c r="W48" s="160"/>
      <c r="X48" s="156" t="s">
        <v>18</v>
      </c>
    </row>
    <row r="49" spans="1:24" x14ac:dyDescent="0.25">
      <c r="A49" s="50"/>
      <c r="B49" s="102"/>
      <c r="C49" s="102"/>
      <c r="D49" s="106" t="s">
        <v>143</v>
      </c>
      <c r="E49" s="199">
        <v>-379.79043357999984</v>
      </c>
      <c r="F49" s="199">
        <v>219.75362736999978</v>
      </c>
      <c r="G49" s="297">
        <v>-160.03680621000007</v>
      </c>
      <c r="H49" s="199">
        <v>-1646.051265370008</v>
      </c>
      <c r="I49" s="199">
        <v>44.844164840000019</v>
      </c>
      <c r="J49" s="297">
        <v>-1601.2071005300079</v>
      </c>
      <c r="K49" s="104"/>
      <c r="L49" s="104"/>
      <c r="M49" s="104"/>
      <c r="N49" s="104"/>
      <c r="O49" s="194">
        <v>-731.24958783999921</v>
      </c>
      <c r="P49" s="194">
        <v>365.94293186000016</v>
      </c>
      <c r="Q49" s="295">
        <v>-365.30665597999905</v>
      </c>
      <c r="R49" s="199">
        <v>-1101.4492886100006</v>
      </c>
      <c r="S49" s="199">
        <v>227.28436506000008</v>
      </c>
      <c r="T49" s="297">
        <v>-874.16492355000059</v>
      </c>
      <c r="U49" s="19"/>
      <c r="V49" s="155"/>
      <c r="W49" s="155"/>
      <c r="X49" s="156" t="s">
        <v>143</v>
      </c>
    </row>
    <row r="50" spans="1:24" x14ac:dyDescent="0.25">
      <c r="A50" s="50"/>
      <c r="B50" s="116"/>
      <c r="C50" s="116"/>
      <c r="D50" s="106" t="s">
        <v>179</v>
      </c>
      <c r="E50" s="194">
        <v>80.529373690000298</v>
      </c>
      <c r="F50" s="194">
        <v>12.55355155</v>
      </c>
      <c r="G50" s="295">
        <v>93.082925240000293</v>
      </c>
      <c r="H50" s="194">
        <v>-1231.1158076900026</v>
      </c>
      <c r="I50" s="194">
        <v>-3.5403435499999976</v>
      </c>
      <c r="J50" s="295">
        <v>-1234.6561512400026</v>
      </c>
      <c r="K50" s="104"/>
      <c r="L50" s="104"/>
      <c r="M50" s="104"/>
      <c r="N50" s="104"/>
      <c r="O50" s="194">
        <v>-848.40314787999853</v>
      </c>
      <c r="P50" s="194">
        <v>1.6689019999999999E-2</v>
      </c>
      <c r="Q50" s="295">
        <v>-848.38645885999858</v>
      </c>
      <c r="R50" s="194">
        <v>-1177.2617022100001</v>
      </c>
      <c r="S50" s="194">
        <v>0</v>
      </c>
      <c r="T50" s="295">
        <v>-1177.2617022100001</v>
      </c>
      <c r="U50" s="121"/>
      <c r="V50" s="160"/>
      <c r="W50" s="160"/>
      <c r="X50" s="156" t="s">
        <v>179</v>
      </c>
    </row>
    <row r="51" spans="1:24" x14ac:dyDescent="0.25">
      <c r="A51" s="50"/>
      <c r="B51" s="116"/>
      <c r="C51" s="116"/>
      <c r="D51" s="106" t="s">
        <v>36</v>
      </c>
      <c r="E51" s="194">
        <v>-145.17312162999659</v>
      </c>
      <c r="F51" s="194">
        <v>1160.2483781400015</v>
      </c>
      <c r="G51" s="295">
        <v>1015.0752565100049</v>
      </c>
      <c r="H51" s="194">
        <v>-2245.6507180499966</v>
      </c>
      <c r="I51" s="194">
        <v>111.10586880000021</v>
      </c>
      <c r="J51" s="295">
        <v>-2134.5448492499963</v>
      </c>
      <c r="K51" s="104"/>
      <c r="L51" s="104"/>
      <c r="M51" s="104"/>
      <c r="N51" s="104"/>
      <c r="O51" s="194">
        <v>-3841.9038233800015</v>
      </c>
      <c r="P51" s="194">
        <v>1394.0906566000003</v>
      </c>
      <c r="Q51" s="295">
        <v>-2447.8131667800012</v>
      </c>
      <c r="R51" s="194">
        <v>-2543.6545808599981</v>
      </c>
      <c r="S51" s="194">
        <v>-92.499251760000107</v>
      </c>
      <c r="T51" s="295">
        <v>-2636.153832619998</v>
      </c>
      <c r="U51" s="41"/>
      <c r="V51" s="160"/>
      <c r="W51" s="160"/>
      <c r="X51" s="156" t="s">
        <v>36</v>
      </c>
    </row>
    <row r="52" spans="1:24" x14ac:dyDescent="0.25">
      <c r="A52" s="50"/>
      <c r="B52" s="116"/>
      <c r="C52" s="116"/>
      <c r="D52" s="106" t="s">
        <v>132</v>
      </c>
      <c r="E52" s="199">
        <v>-0.94534874000123637</v>
      </c>
      <c r="F52" s="199">
        <v>-60.572035839998534</v>
      </c>
      <c r="G52" s="297">
        <v>-61.517384579999771</v>
      </c>
      <c r="H52" s="199">
        <v>-1.0665099989637383E-2</v>
      </c>
      <c r="I52" s="199">
        <v>-118.74110033000059</v>
      </c>
      <c r="J52" s="297">
        <v>-118.75176542999023</v>
      </c>
      <c r="K52" s="104"/>
      <c r="L52" s="104"/>
      <c r="M52" s="104"/>
      <c r="N52" s="104"/>
      <c r="O52" s="199">
        <v>-0.61083128996324376</v>
      </c>
      <c r="P52" s="199">
        <v>-58.054125630000726</v>
      </c>
      <c r="Q52" s="297">
        <v>-58.66495691996397</v>
      </c>
      <c r="R52" s="199">
        <v>0.25525168999843117</v>
      </c>
      <c r="S52" s="199">
        <v>92.420237299999997</v>
      </c>
      <c r="T52" s="297">
        <v>92.675488989998428</v>
      </c>
      <c r="U52" s="19"/>
      <c r="V52" s="160"/>
      <c r="W52" s="160"/>
      <c r="X52" s="156" t="s">
        <v>4</v>
      </c>
    </row>
    <row r="53" spans="1:24" x14ac:dyDescent="0.25">
      <c r="A53" s="50"/>
      <c r="B53" s="102"/>
      <c r="C53" s="583" t="s">
        <v>136</v>
      </c>
      <c r="D53" s="583"/>
      <c r="E53" s="192">
        <v>-2993.1814753899625</v>
      </c>
      <c r="F53" s="192">
        <v>-2946.7528766999962</v>
      </c>
      <c r="G53" s="296">
        <v>-5939.9343520899583</v>
      </c>
      <c r="H53" s="192">
        <v>-2764.5372287800255</v>
      </c>
      <c r="I53" s="192">
        <v>-441.12648240999795</v>
      </c>
      <c r="J53" s="296">
        <v>-3205.6637111900236</v>
      </c>
      <c r="K53" s="104"/>
      <c r="L53" s="104"/>
      <c r="M53" s="104"/>
      <c r="N53" s="104"/>
      <c r="O53" s="192">
        <v>-1383.899636599991</v>
      </c>
      <c r="P53" s="192">
        <v>488.50508157000047</v>
      </c>
      <c r="Q53" s="296">
        <v>-895.39455502999056</v>
      </c>
      <c r="R53" s="192">
        <v>-6401.6022691399994</v>
      </c>
      <c r="S53" s="192">
        <v>-2888.2479994699975</v>
      </c>
      <c r="T53" s="296">
        <v>-9289.8502686099964</v>
      </c>
      <c r="U53" s="19"/>
      <c r="V53" s="155"/>
      <c r="W53" s="565" t="s">
        <v>76</v>
      </c>
      <c r="X53" s="565"/>
    </row>
    <row r="54" spans="1:24" x14ac:dyDescent="0.25">
      <c r="A54" s="50"/>
      <c r="B54" s="116"/>
      <c r="C54" s="116"/>
      <c r="D54" s="106" t="s">
        <v>19</v>
      </c>
      <c r="E54" s="194">
        <v>-2155.6524909199761</v>
      </c>
      <c r="F54" s="194">
        <v>-4202.4454435999951</v>
      </c>
      <c r="G54" s="295">
        <v>-6358.0979345199712</v>
      </c>
      <c r="H54" s="194">
        <v>-2188.7606803700196</v>
      </c>
      <c r="I54" s="194">
        <v>77.118131570000386</v>
      </c>
      <c r="J54" s="295">
        <v>-2111.6425488000191</v>
      </c>
      <c r="K54" s="104"/>
      <c r="L54" s="104"/>
      <c r="M54" s="104"/>
      <c r="N54" s="104"/>
      <c r="O54" s="199">
        <v>-927.82892502001027</v>
      </c>
      <c r="P54" s="194">
        <v>834.67153935999954</v>
      </c>
      <c r="Q54" s="295">
        <v>-93.157385660010732</v>
      </c>
      <c r="R54" s="194">
        <v>-3509.6118854599977</v>
      </c>
      <c r="S54" s="194">
        <v>-774.81567353999878</v>
      </c>
      <c r="T54" s="295">
        <v>-4284.4275589999961</v>
      </c>
      <c r="U54" s="19"/>
      <c r="V54" s="160"/>
      <c r="W54" s="160"/>
      <c r="X54" s="156" t="s">
        <v>19</v>
      </c>
    </row>
    <row r="55" spans="1:24" x14ac:dyDescent="0.25">
      <c r="A55" s="50"/>
      <c r="B55" s="116"/>
      <c r="C55" s="116"/>
      <c r="D55" s="106" t="s">
        <v>22</v>
      </c>
      <c r="E55" s="199">
        <v>-29.375312540000028</v>
      </c>
      <c r="F55" s="199">
        <v>30.998921939999988</v>
      </c>
      <c r="G55" s="297">
        <v>1.6236093999999603</v>
      </c>
      <c r="H55" s="199">
        <v>95.579794899999897</v>
      </c>
      <c r="I55" s="199">
        <v>123.60774151999996</v>
      </c>
      <c r="J55" s="297">
        <v>219.18753641999984</v>
      </c>
      <c r="K55" s="104"/>
      <c r="L55" s="104"/>
      <c r="M55" s="104"/>
      <c r="N55" s="104"/>
      <c r="O55" s="194">
        <v>-453.02726767999997</v>
      </c>
      <c r="P55" s="194">
        <v>224.95896024000001</v>
      </c>
      <c r="Q55" s="295">
        <v>-228.06830743999996</v>
      </c>
      <c r="R55" s="199">
        <v>-1895.66636038</v>
      </c>
      <c r="S55" s="199">
        <v>-292.55087176000006</v>
      </c>
      <c r="T55" s="297">
        <v>-2188.2172321400003</v>
      </c>
      <c r="U55" s="19"/>
      <c r="V55" s="160"/>
      <c r="W55" s="160"/>
      <c r="X55" s="156" t="s">
        <v>22</v>
      </c>
    </row>
    <row r="56" spans="1:24" x14ac:dyDescent="0.25">
      <c r="A56" s="50"/>
      <c r="B56" s="116"/>
      <c r="C56" s="116"/>
      <c r="D56" s="106" t="s">
        <v>98</v>
      </c>
      <c r="E56" s="194">
        <v>156.39644801000065</v>
      </c>
      <c r="F56" s="194">
        <v>-124.67813090999996</v>
      </c>
      <c r="G56" s="295">
        <v>31.718317100000689</v>
      </c>
      <c r="H56" s="194">
        <v>-454.40026564000084</v>
      </c>
      <c r="I56" s="194">
        <v>74.367720699999907</v>
      </c>
      <c r="J56" s="295">
        <v>-380.03254494000095</v>
      </c>
      <c r="K56" s="107"/>
      <c r="L56" s="104"/>
      <c r="M56" s="104"/>
      <c r="N56" s="107"/>
      <c r="O56" s="199">
        <v>1213.0324731799983</v>
      </c>
      <c r="P56" s="199">
        <v>-935.29965109000011</v>
      </c>
      <c r="Q56" s="297">
        <v>277.73282208999819</v>
      </c>
      <c r="R56" s="194">
        <v>18.343266339997832</v>
      </c>
      <c r="S56" s="194">
        <v>-185.26728438999993</v>
      </c>
      <c r="T56" s="295">
        <v>-166.9240180500021</v>
      </c>
      <c r="U56" s="41"/>
      <c r="V56" s="160"/>
      <c r="W56" s="160"/>
      <c r="X56" s="156" t="s">
        <v>98</v>
      </c>
    </row>
    <row r="57" spans="1:24" x14ac:dyDescent="0.25">
      <c r="A57" s="50"/>
      <c r="B57" s="116"/>
      <c r="C57" s="116"/>
      <c r="D57" s="106" t="s">
        <v>77</v>
      </c>
      <c r="E57" s="194">
        <v>1.3429645699999999</v>
      </c>
      <c r="F57" s="194">
        <v>40.298850000000002</v>
      </c>
      <c r="G57" s="295">
        <v>41.641814570000001</v>
      </c>
      <c r="H57" s="194">
        <v>0.70235191999999991</v>
      </c>
      <c r="I57" s="194">
        <v>7.3632372000000004</v>
      </c>
      <c r="J57" s="295">
        <v>8.0655891200000003</v>
      </c>
      <c r="K57" s="104"/>
      <c r="L57" s="104"/>
      <c r="M57" s="104"/>
      <c r="N57" s="104"/>
      <c r="O57" s="199">
        <v>-537.49234001000002</v>
      </c>
      <c r="P57" s="194">
        <v>0</v>
      </c>
      <c r="Q57" s="295">
        <v>-537.49234001000002</v>
      </c>
      <c r="R57" s="194">
        <v>-657.68736242000011</v>
      </c>
      <c r="S57" s="194">
        <v>0</v>
      </c>
      <c r="T57" s="295">
        <v>-657.68736242000011</v>
      </c>
      <c r="U57" s="19"/>
      <c r="V57" s="160"/>
      <c r="W57" s="160"/>
      <c r="X57" s="156" t="s">
        <v>77</v>
      </c>
    </row>
    <row r="58" spans="1:24" x14ac:dyDescent="0.25">
      <c r="A58" s="50"/>
      <c r="B58" s="116"/>
      <c r="C58" s="116"/>
      <c r="D58" s="106" t="s">
        <v>87</v>
      </c>
      <c r="E58" s="213">
        <v>-965.89308450999704</v>
      </c>
      <c r="F58" s="199">
        <v>1309.0729258700003</v>
      </c>
      <c r="G58" s="297">
        <v>343.17984136000325</v>
      </c>
      <c r="H58" s="199">
        <v>-217.65842958999991</v>
      </c>
      <c r="I58" s="199">
        <v>-723.58331339999813</v>
      </c>
      <c r="J58" s="297">
        <v>-941.2417429899981</v>
      </c>
      <c r="K58" s="104"/>
      <c r="L58" s="107"/>
      <c r="M58" s="107"/>
      <c r="N58" s="104"/>
      <c r="O58" s="194">
        <v>-678.58534203999977</v>
      </c>
      <c r="P58" s="194">
        <v>379.96631390000027</v>
      </c>
      <c r="Q58" s="295">
        <v>-298.6190281399995</v>
      </c>
      <c r="R58" s="199">
        <v>-356.37259092999977</v>
      </c>
      <c r="S58" s="213">
        <v>-1573.4017339799984</v>
      </c>
      <c r="T58" s="297">
        <v>-1929.7743249099981</v>
      </c>
      <c r="U58" s="19"/>
      <c r="V58" s="160"/>
      <c r="W58" s="160"/>
      <c r="X58" s="156" t="s">
        <v>87</v>
      </c>
    </row>
    <row r="59" spans="1:24" x14ac:dyDescent="0.25">
      <c r="A59" s="367"/>
      <c r="B59" s="367"/>
      <c r="C59" s="367"/>
      <c r="D59" s="368" t="s">
        <v>132</v>
      </c>
      <c r="E59" s="369">
        <v>1.0004441719502211E-11</v>
      </c>
      <c r="F59" s="323">
        <v>1.0004441719502211E-11</v>
      </c>
      <c r="G59" s="299">
        <v>1.0004441719502211E-11</v>
      </c>
      <c r="H59" s="323">
        <v>-5.4569682106375694E-12</v>
      </c>
      <c r="I59" s="323">
        <v>0</v>
      </c>
      <c r="J59" s="299">
        <v>-5.4569682106375694E-12</v>
      </c>
      <c r="K59" s="370"/>
      <c r="L59" s="130"/>
      <c r="M59" s="130"/>
      <c r="N59" s="370"/>
      <c r="O59" s="323">
        <v>1.7649700207584829E-3</v>
      </c>
      <c r="P59" s="369">
        <v>-15.792080839999244</v>
      </c>
      <c r="Q59" s="299">
        <v>-15.790315869978485</v>
      </c>
      <c r="R59" s="323">
        <v>-0.60733629000014844</v>
      </c>
      <c r="S59" s="323">
        <v>-62.212435800000208</v>
      </c>
      <c r="T59" s="299">
        <v>-62.819772090000356</v>
      </c>
      <c r="U59" s="283"/>
      <c r="V59" s="371"/>
      <c r="W59" s="371"/>
      <c r="X59" s="372" t="s">
        <v>4</v>
      </c>
    </row>
    <row r="60" spans="1:24" x14ac:dyDescent="0.25">
      <c r="A60" s="561"/>
      <c r="B60" s="561"/>
      <c r="C60" s="561" t="s">
        <v>25</v>
      </c>
      <c r="D60" s="561"/>
      <c r="E60" s="205">
        <v>-2993.1814753899725</v>
      </c>
      <c r="F60" s="205">
        <v>-2946.7528766999949</v>
      </c>
      <c r="G60" s="335">
        <v>-5939.9343520899674</v>
      </c>
      <c r="H60" s="205">
        <v>-2764.5372287800201</v>
      </c>
      <c r="I60" s="205">
        <v>-441.12648240999783</v>
      </c>
      <c r="J60" s="335">
        <v>-3205.6637111900181</v>
      </c>
      <c r="K60" s="104"/>
      <c r="L60" s="104"/>
      <c r="M60" s="104"/>
      <c r="N60" s="104"/>
      <c r="O60" s="205">
        <v>-1383.8996366000119</v>
      </c>
      <c r="P60" s="205">
        <v>488.50508156999979</v>
      </c>
      <c r="Q60" s="335">
        <v>-895.39455503001216</v>
      </c>
      <c r="R60" s="205">
        <v>-6401.6022691399985</v>
      </c>
      <c r="S60" s="205">
        <v>-2888.247999469997</v>
      </c>
      <c r="T60" s="335">
        <v>-9289.8502686099964</v>
      </c>
      <c r="U60" s="165"/>
      <c r="V60" s="275"/>
      <c r="W60" s="561" t="s">
        <v>25</v>
      </c>
      <c r="X60" s="561"/>
    </row>
    <row r="61" spans="1:24" x14ac:dyDescent="0.25">
      <c r="A61" s="378"/>
      <c r="B61" s="582" t="s">
        <v>26</v>
      </c>
      <c r="C61" s="582"/>
      <c r="D61" s="582"/>
      <c r="E61" s="288">
        <v>-183.08490122999945</v>
      </c>
      <c r="F61" s="288">
        <v>750.89561178000088</v>
      </c>
      <c r="G61" s="288">
        <v>567.81071055000143</v>
      </c>
      <c r="H61" s="288">
        <v>370.65463603000046</v>
      </c>
      <c r="I61" s="288">
        <v>-1563.8139637800016</v>
      </c>
      <c r="J61" s="288">
        <v>-1193.159327750001</v>
      </c>
      <c r="K61" s="350"/>
      <c r="L61" s="104"/>
      <c r="M61" s="104"/>
      <c r="N61" s="365"/>
      <c r="O61" s="288">
        <v>-1123.5264888500003</v>
      </c>
      <c r="P61" s="288">
        <v>503.48157967000054</v>
      </c>
      <c r="Q61" s="288">
        <v>-620.04490917999976</v>
      </c>
      <c r="R61" s="288">
        <v>239.07338856999934</v>
      </c>
      <c r="S61" s="288">
        <v>805.4096574600012</v>
      </c>
      <c r="T61" s="288">
        <v>1044.4830460300004</v>
      </c>
      <c r="U61" s="269"/>
      <c r="V61" s="563" t="s">
        <v>26</v>
      </c>
      <c r="W61" s="563"/>
      <c r="X61" s="563"/>
    </row>
    <row r="62" spans="1:24" x14ac:dyDescent="0.25">
      <c r="A62" s="50"/>
      <c r="B62" s="116"/>
      <c r="C62" s="116"/>
      <c r="D62" s="106" t="s">
        <v>38</v>
      </c>
      <c r="E62" s="202">
        <v>-170.57824716999937</v>
      </c>
      <c r="F62" s="202">
        <v>757.98778384000093</v>
      </c>
      <c r="G62" s="298">
        <v>587.40953667000156</v>
      </c>
      <c r="H62" s="202">
        <v>373.8473944100005</v>
      </c>
      <c r="I62" s="202">
        <v>-1481.975621730001</v>
      </c>
      <c r="J62" s="298">
        <v>-1108.1282273200004</v>
      </c>
      <c r="K62" s="104"/>
      <c r="L62" s="131"/>
      <c r="M62" s="131"/>
      <c r="N62" s="104"/>
      <c r="O62" s="194">
        <v>-986.87864866999939</v>
      </c>
      <c r="P62" s="194">
        <v>291.60733462000138</v>
      </c>
      <c r="Q62" s="295">
        <v>-695.27131404999795</v>
      </c>
      <c r="R62" s="202">
        <v>267.27588596999931</v>
      </c>
      <c r="S62" s="202">
        <v>680.77069378000112</v>
      </c>
      <c r="T62" s="298">
        <v>948.04657975000043</v>
      </c>
      <c r="U62" s="19"/>
      <c r="V62" s="160"/>
      <c r="W62" s="160"/>
      <c r="X62" s="156" t="s">
        <v>38</v>
      </c>
    </row>
    <row r="63" spans="1:24" x14ac:dyDescent="0.25">
      <c r="A63" s="50"/>
      <c r="B63" s="69"/>
      <c r="C63" s="69"/>
      <c r="D63" s="106" t="s">
        <v>132</v>
      </c>
      <c r="E63" s="199">
        <v>-12.506654060000074</v>
      </c>
      <c r="F63" s="199">
        <v>-7.0921720600000526</v>
      </c>
      <c r="G63" s="297">
        <v>-19.598826120000126</v>
      </c>
      <c r="H63" s="199">
        <v>-3.1927583799999866</v>
      </c>
      <c r="I63" s="199">
        <v>-81.838342049999937</v>
      </c>
      <c r="J63" s="297">
        <v>-85.031100429999924</v>
      </c>
      <c r="K63" s="131"/>
      <c r="L63" s="107"/>
      <c r="M63" s="107"/>
      <c r="N63" s="131"/>
      <c r="O63" s="199">
        <v>-136.64784018000091</v>
      </c>
      <c r="P63" s="199">
        <v>211.87424504999916</v>
      </c>
      <c r="Q63" s="297">
        <v>75.226404869998191</v>
      </c>
      <c r="R63" s="199">
        <v>-28.20249739999997</v>
      </c>
      <c r="S63" s="199">
        <v>124.63896368000007</v>
      </c>
      <c r="T63" s="297">
        <v>96.436466280000104</v>
      </c>
      <c r="U63" s="132"/>
      <c r="V63" s="173"/>
      <c r="W63" s="173"/>
      <c r="X63" s="156" t="s">
        <v>4</v>
      </c>
    </row>
    <row r="64" spans="1:24" x14ac:dyDescent="0.25">
      <c r="A64" s="378"/>
      <c r="B64" s="582" t="s">
        <v>137</v>
      </c>
      <c r="C64" s="582"/>
      <c r="D64" s="582"/>
      <c r="E64" s="288">
        <v>-3.0907662899999995</v>
      </c>
      <c r="F64" s="288">
        <v>-21.640737370000004</v>
      </c>
      <c r="G64" s="288">
        <v>-24.731503660000001</v>
      </c>
      <c r="H64" s="288">
        <v>-63.607746620000007</v>
      </c>
      <c r="I64" s="288">
        <v>-830.69588016999967</v>
      </c>
      <c r="J64" s="288">
        <v>-894.30362678999973</v>
      </c>
      <c r="K64" s="350"/>
      <c r="L64" s="104"/>
      <c r="M64" s="104"/>
      <c r="N64" s="365"/>
      <c r="O64" s="288">
        <v>97.778806780000011</v>
      </c>
      <c r="P64" s="288">
        <v>1631.6775161699998</v>
      </c>
      <c r="Q64" s="288">
        <v>1729.4563229499997</v>
      </c>
      <c r="R64" s="288">
        <v>0.30682583000000002</v>
      </c>
      <c r="S64" s="288">
        <v>114.91020091000004</v>
      </c>
      <c r="T64" s="288">
        <v>115.21702674000004</v>
      </c>
      <c r="U64" s="269"/>
      <c r="V64" s="563" t="s">
        <v>28</v>
      </c>
      <c r="W64" s="563"/>
      <c r="X64" s="563"/>
    </row>
    <row r="65" spans="1:24" ht="15" customHeight="1" x14ac:dyDescent="0.25">
      <c r="A65" s="50"/>
      <c r="B65" s="116"/>
      <c r="C65" s="116"/>
      <c r="D65" s="106"/>
      <c r="E65" s="199"/>
      <c r="F65" s="199"/>
      <c r="G65" s="297"/>
      <c r="H65" s="199"/>
      <c r="I65" s="199"/>
      <c r="J65" s="297"/>
      <c r="K65" s="104"/>
      <c r="L65" s="107"/>
      <c r="M65" s="107"/>
      <c r="N65" s="104"/>
      <c r="O65" s="199"/>
      <c r="P65" s="199"/>
      <c r="Q65" s="297"/>
      <c r="R65" s="199"/>
      <c r="S65" s="199"/>
      <c r="T65" s="297"/>
      <c r="U65" s="19"/>
      <c r="V65" s="160"/>
      <c r="W65" s="160"/>
      <c r="X65" s="156"/>
    </row>
    <row r="66" spans="1:24" ht="14.45" customHeight="1" x14ac:dyDescent="0.25">
      <c r="A66" s="503"/>
      <c r="B66" s="580" t="s">
        <v>29</v>
      </c>
      <c r="C66" s="580"/>
      <c r="D66" s="580"/>
      <c r="E66" s="241">
        <v>-8510.7238221199641</v>
      </c>
      <c r="F66" s="241">
        <v>-6498.4377046199879</v>
      </c>
      <c r="G66" s="241">
        <v>-15009.161526739952</v>
      </c>
      <c r="H66" s="241">
        <v>-17252.974410280054</v>
      </c>
      <c r="I66" s="241">
        <v>-2189.2537250500004</v>
      </c>
      <c r="J66" s="241">
        <v>-19442.228135330053</v>
      </c>
      <c r="K66" s="263"/>
      <c r="L66" s="104"/>
      <c r="M66" s="104"/>
      <c r="N66" s="344"/>
      <c r="O66" s="241">
        <v>-19147.876751689961</v>
      </c>
      <c r="P66" s="241">
        <v>7163.5035490999999</v>
      </c>
      <c r="Q66" s="241">
        <v>-11984.373202589961</v>
      </c>
      <c r="R66" s="241">
        <v>-37944.398759620031</v>
      </c>
      <c r="S66" s="241">
        <v>-8975.0956938099935</v>
      </c>
      <c r="T66" s="241">
        <v>-46919.494453430023</v>
      </c>
      <c r="U66" s="343"/>
      <c r="V66" s="581" t="s">
        <v>30</v>
      </c>
      <c r="W66" s="581"/>
      <c r="X66" s="581"/>
    </row>
    <row r="67" spans="1:24" ht="14.45" customHeight="1" x14ac:dyDescent="0.25">
      <c r="A67" s="3" t="s">
        <v>138</v>
      </c>
      <c r="B67" s="3"/>
      <c r="C67" s="3"/>
      <c r="D67" s="3"/>
      <c r="E67" s="3"/>
      <c r="F67" s="3"/>
      <c r="G67" s="3"/>
      <c r="H67" s="3"/>
      <c r="I67" s="4"/>
      <c r="J67" s="4"/>
      <c r="K67" s="4"/>
      <c r="L67" s="4"/>
      <c r="M67" s="4"/>
      <c r="N67" s="549" t="s">
        <v>139</v>
      </c>
      <c r="O67" s="549"/>
      <c r="P67" s="549"/>
      <c r="Q67" s="549"/>
      <c r="R67" s="549"/>
      <c r="S67" s="549"/>
      <c r="T67" s="549"/>
      <c r="U67" s="2"/>
      <c r="V67" s="6"/>
      <c r="W67" s="6"/>
      <c r="X67" s="18"/>
    </row>
  </sheetData>
  <mergeCells count="42">
    <mergeCell ref="A1:K1"/>
    <mergeCell ref="N1:X1"/>
    <mergeCell ref="A2:D2"/>
    <mergeCell ref="E2:G2"/>
    <mergeCell ref="H2:J2"/>
    <mergeCell ref="O2:Q2"/>
    <mergeCell ref="R2:T2"/>
    <mergeCell ref="V2:X2"/>
    <mergeCell ref="B6:D6"/>
    <mergeCell ref="V6:X6"/>
    <mergeCell ref="C7:D7"/>
    <mergeCell ref="W7:X7"/>
    <mergeCell ref="C18:D18"/>
    <mergeCell ref="W18:X18"/>
    <mergeCell ref="B25:D25"/>
    <mergeCell ref="V25:X25"/>
    <mergeCell ref="B26:D26"/>
    <mergeCell ref="V26:X26"/>
    <mergeCell ref="C27:D27"/>
    <mergeCell ref="W27:X27"/>
    <mergeCell ref="C30:D30"/>
    <mergeCell ref="W30:X30"/>
    <mergeCell ref="B36:D36"/>
    <mergeCell ref="V36:X36"/>
    <mergeCell ref="C37:D37"/>
    <mergeCell ref="W37:X37"/>
    <mergeCell ref="C43:D43"/>
    <mergeCell ref="W43:X43"/>
    <mergeCell ref="C46:D46"/>
    <mergeCell ref="W46:X46"/>
    <mergeCell ref="C53:D53"/>
    <mergeCell ref="W53:X53"/>
    <mergeCell ref="N67:T67"/>
    <mergeCell ref="B66:D66"/>
    <mergeCell ref="V66:X66"/>
    <mergeCell ref="C60:D60"/>
    <mergeCell ref="W60:X60"/>
    <mergeCell ref="B61:D61"/>
    <mergeCell ref="V61:X61"/>
    <mergeCell ref="B64:D64"/>
    <mergeCell ref="V64:X64"/>
    <mergeCell ref="A60:B60"/>
  </mergeCells>
  <pageMargins left="0.31496062992125984" right="0.31496062992125984" top="0.31496062992125984" bottom="0" header="0.31496062992125984" footer="0.31496062992125984"/>
  <pageSetup paperSize="9" scale="64" orientation="landscape" r:id="rId1"/>
  <colBreaks count="1" manualBreakCount="1">
    <brk id="12" max="75" man="1"/>
  </col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EDF9B8-8F30-4E00-9857-2B170DEEBA2C}">
  <sheetPr>
    <tabColor rgb="FF800080"/>
    <pageSetUpPr fitToPage="1"/>
  </sheetPr>
  <dimension ref="A1:X67"/>
  <sheetViews>
    <sheetView topLeftCell="A2" zoomScaleNormal="100" zoomScaleSheetLayoutView="100" workbookViewId="0">
      <selection activeCell="E16" sqref="E16"/>
    </sheetView>
  </sheetViews>
  <sheetFormatPr defaultColWidth="9.140625" defaultRowHeight="15" x14ac:dyDescent="0.25"/>
  <cols>
    <col min="1" max="1" width="1.5703125" customWidth="1"/>
    <col min="2" max="3" width="2.7109375" customWidth="1"/>
    <col min="4" max="4" width="24.7109375" customWidth="1"/>
    <col min="5" max="5" width="15.140625" customWidth="1"/>
    <col min="6" max="7" width="10.7109375" customWidth="1"/>
    <col min="8" max="8" width="15.140625" customWidth="1"/>
    <col min="9" max="10" width="10.7109375" customWidth="1"/>
    <col min="11" max="11" width="3.42578125" customWidth="1"/>
    <col min="12" max="12" width="1" customWidth="1"/>
    <col min="13" max="13" width="1.140625" customWidth="1"/>
    <col min="14" max="14" width="1.42578125" customWidth="1"/>
    <col min="15" max="15" width="15.140625" customWidth="1"/>
    <col min="16" max="17" width="10.7109375" customWidth="1"/>
    <col min="18" max="18" width="15.140625" customWidth="1"/>
    <col min="19" max="20" width="10.7109375" customWidth="1"/>
    <col min="21" max="21" width="1.7109375" customWidth="1"/>
    <col min="22" max="23" width="2.7109375" customWidth="1"/>
    <col min="24" max="24" width="24.7109375" customWidth="1"/>
  </cols>
  <sheetData>
    <row r="1" spans="1:24" ht="24" customHeight="1" x14ac:dyDescent="0.25">
      <c r="A1" s="535" t="s">
        <v>157</v>
      </c>
      <c r="B1" s="535"/>
      <c r="C1" s="535"/>
      <c r="D1" s="535"/>
      <c r="E1" s="535"/>
      <c r="F1" s="535"/>
      <c r="G1" s="535"/>
      <c r="H1" s="535"/>
      <c r="I1" s="535"/>
      <c r="J1" s="535"/>
      <c r="K1" s="535"/>
      <c r="L1" s="1"/>
      <c r="M1" s="1"/>
      <c r="N1" s="536" t="s">
        <v>158</v>
      </c>
      <c r="O1" s="536"/>
      <c r="P1" s="536"/>
      <c r="Q1" s="536"/>
      <c r="R1" s="536"/>
      <c r="S1" s="536"/>
      <c r="T1" s="536"/>
      <c r="U1" s="536"/>
      <c r="V1" s="536"/>
      <c r="W1" s="536"/>
      <c r="X1" s="536"/>
    </row>
    <row r="2" spans="1:24" ht="20.25" customHeight="1" x14ac:dyDescent="0.25">
      <c r="A2" s="528" t="s">
        <v>61</v>
      </c>
      <c r="B2" s="528"/>
      <c r="C2" s="528"/>
      <c r="D2" s="528"/>
      <c r="E2" s="528">
        <v>2020</v>
      </c>
      <c r="F2" s="528"/>
      <c r="G2" s="528"/>
      <c r="H2" s="528">
        <v>2021</v>
      </c>
      <c r="I2" s="528"/>
      <c r="J2" s="528"/>
      <c r="K2" s="239"/>
      <c r="L2" s="20"/>
      <c r="M2" s="20"/>
      <c r="N2" s="239"/>
      <c r="O2" s="528">
        <v>2022</v>
      </c>
      <c r="P2" s="528"/>
      <c r="Q2" s="528"/>
      <c r="R2" s="528">
        <v>2023</v>
      </c>
      <c r="S2" s="528"/>
      <c r="T2" s="528"/>
      <c r="U2" s="239"/>
      <c r="V2" s="529" t="s">
        <v>140</v>
      </c>
      <c r="W2" s="529"/>
      <c r="X2" s="529"/>
    </row>
    <row r="3" spans="1:24" ht="3" customHeight="1" x14ac:dyDescent="0.25">
      <c r="A3" s="79"/>
      <c r="B3" s="79"/>
      <c r="C3" s="79"/>
      <c r="D3" s="79"/>
      <c r="E3" s="79"/>
      <c r="F3" s="79"/>
      <c r="G3" s="79"/>
      <c r="H3" s="79"/>
      <c r="I3" s="79"/>
      <c r="J3" s="79"/>
      <c r="K3" s="20"/>
      <c r="L3" s="20"/>
      <c r="M3" s="20"/>
      <c r="N3" s="20"/>
      <c r="O3" s="79"/>
      <c r="P3" s="79"/>
      <c r="Q3" s="79"/>
      <c r="R3" s="79"/>
      <c r="S3" s="79"/>
      <c r="T3" s="79"/>
      <c r="U3" s="20"/>
      <c r="V3" s="134"/>
      <c r="W3" s="134"/>
      <c r="X3" s="134"/>
    </row>
    <row r="4" spans="1:24" ht="50.25" customHeight="1" thickBot="1" x14ac:dyDescent="0.3">
      <c r="A4" s="244"/>
      <c r="B4" s="244"/>
      <c r="C4" s="244"/>
      <c r="D4" s="244"/>
      <c r="E4" s="248" t="s">
        <v>108</v>
      </c>
      <c r="F4" s="248" t="s">
        <v>117</v>
      </c>
      <c r="G4" s="248" t="s">
        <v>110</v>
      </c>
      <c r="H4" s="248" t="s">
        <v>108</v>
      </c>
      <c r="I4" s="248" t="s">
        <v>117</v>
      </c>
      <c r="J4" s="248" t="s">
        <v>110</v>
      </c>
      <c r="K4" s="252"/>
      <c r="L4" s="80"/>
      <c r="M4" s="80"/>
      <c r="N4" s="252"/>
      <c r="O4" s="248" t="s">
        <v>108</v>
      </c>
      <c r="P4" s="248" t="s">
        <v>117</v>
      </c>
      <c r="Q4" s="248" t="s">
        <v>110</v>
      </c>
      <c r="R4" s="248" t="s">
        <v>108</v>
      </c>
      <c r="S4" s="248" t="s">
        <v>122</v>
      </c>
      <c r="T4" s="376" t="s">
        <v>110</v>
      </c>
      <c r="U4" s="252"/>
      <c r="V4" s="279"/>
      <c r="W4" s="279"/>
      <c r="X4" s="279"/>
    </row>
    <row r="5" spans="1:24" ht="9.75" customHeight="1" x14ac:dyDescent="0.25">
      <c r="A5" s="289"/>
      <c r="B5" s="289"/>
      <c r="C5" s="289"/>
      <c r="D5" s="289"/>
      <c r="E5" s="289"/>
      <c r="F5" s="289"/>
      <c r="G5" s="289"/>
      <c r="H5" s="291"/>
      <c r="I5" s="291"/>
      <c r="J5" s="291"/>
      <c r="K5" s="90"/>
      <c r="L5" s="90"/>
      <c r="M5" s="90"/>
      <c r="N5" s="291"/>
      <c r="O5" s="291"/>
      <c r="P5" s="291"/>
      <c r="Q5" s="291"/>
      <c r="R5" s="305"/>
      <c r="S5" s="305"/>
      <c r="T5" s="375"/>
      <c r="U5" s="291"/>
      <c r="V5" s="289"/>
      <c r="W5" s="91"/>
      <c r="X5" s="91"/>
    </row>
    <row r="6" spans="1:24" x14ac:dyDescent="0.25">
      <c r="A6" s="350"/>
      <c r="B6" s="582" t="s">
        <v>125</v>
      </c>
      <c r="C6" s="582"/>
      <c r="D6" s="582"/>
      <c r="E6" s="288">
        <v>-19247.30112285</v>
      </c>
      <c r="F6" s="288">
        <v>-2753.5789936800011</v>
      </c>
      <c r="G6" s="288">
        <v>-22000.880116529999</v>
      </c>
      <c r="H6" s="288">
        <v>-17116.165008629981</v>
      </c>
      <c r="I6" s="288">
        <v>1905.9335893200009</v>
      </c>
      <c r="J6" s="336">
        <v>-15210.231419309979</v>
      </c>
      <c r="K6" s="365"/>
      <c r="L6" s="107"/>
      <c r="M6" s="107"/>
      <c r="N6" s="365"/>
      <c r="O6" s="288">
        <v>-8820.7877272400001</v>
      </c>
      <c r="P6" s="288">
        <v>1010.2023337500019</v>
      </c>
      <c r="Q6" s="336">
        <v>-7810.5853934899978</v>
      </c>
      <c r="R6" s="288">
        <v>1097.405434469998</v>
      </c>
      <c r="S6" s="288">
        <v>-1937.39308222</v>
      </c>
      <c r="T6" s="336">
        <v>-839.987647750002</v>
      </c>
      <c r="U6" s="269"/>
      <c r="V6" s="563" t="s">
        <v>88</v>
      </c>
      <c r="W6" s="563"/>
      <c r="X6" s="563"/>
    </row>
    <row r="7" spans="1:24" x14ac:dyDescent="0.25">
      <c r="A7" s="19"/>
      <c r="B7" s="102"/>
      <c r="C7" s="584" t="s">
        <v>126</v>
      </c>
      <c r="D7" s="584"/>
      <c r="E7" s="197">
        <v>-13726.007801240001</v>
      </c>
      <c r="F7" s="197">
        <v>-1290.1317148600001</v>
      </c>
      <c r="G7" s="294">
        <v>-15016.1395161</v>
      </c>
      <c r="H7" s="197">
        <v>-15099.584729399981</v>
      </c>
      <c r="I7" s="197">
        <v>663.96360267000068</v>
      </c>
      <c r="J7" s="294">
        <v>-14435.62112672998</v>
      </c>
      <c r="K7" s="100"/>
      <c r="L7" s="107"/>
      <c r="M7" s="107"/>
      <c r="N7" s="100"/>
      <c r="O7" s="197">
        <v>-6358.8568176300023</v>
      </c>
      <c r="P7" s="197">
        <v>746.54020870999977</v>
      </c>
      <c r="Q7" s="294">
        <v>-5612.3166089200022</v>
      </c>
      <c r="R7" s="197">
        <v>-1122.5417959000029</v>
      </c>
      <c r="S7" s="197">
        <v>-499.84684669999962</v>
      </c>
      <c r="T7" s="294">
        <v>-1622.3886426000024</v>
      </c>
      <c r="U7" s="39"/>
      <c r="V7" s="155"/>
      <c r="W7" s="540" t="s">
        <v>67</v>
      </c>
      <c r="X7" s="540"/>
    </row>
    <row r="8" spans="1:24" x14ac:dyDescent="0.25">
      <c r="A8" s="19"/>
      <c r="B8" s="116"/>
      <c r="C8" s="116"/>
      <c r="D8" s="106" t="s">
        <v>31</v>
      </c>
      <c r="E8" s="194">
        <v>-8375.4248464999946</v>
      </c>
      <c r="F8" s="194">
        <v>-1155.8346870400005</v>
      </c>
      <c r="G8" s="295">
        <v>-9531.2595335399947</v>
      </c>
      <c r="H8" s="194">
        <v>-10118.058074339993</v>
      </c>
      <c r="I8" s="194">
        <v>68.093256839999853</v>
      </c>
      <c r="J8" s="295">
        <v>-10049.964817499993</v>
      </c>
      <c r="K8" s="104"/>
      <c r="L8" s="104"/>
      <c r="M8" s="104"/>
      <c r="N8" s="104"/>
      <c r="O8" s="194">
        <v>-1218.9952096400007</v>
      </c>
      <c r="P8" s="194">
        <v>1062.65525976</v>
      </c>
      <c r="Q8" s="295">
        <v>-156.33994988000063</v>
      </c>
      <c r="R8" s="194">
        <v>1573.9044851799988</v>
      </c>
      <c r="S8" s="194">
        <v>-90.926247129999865</v>
      </c>
      <c r="T8" s="295">
        <v>1482.9782380499989</v>
      </c>
      <c r="U8" s="41"/>
      <c r="V8" s="160"/>
      <c r="W8" s="160"/>
      <c r="X8" s="156" t="s">
        <v>31</v>
      </c>
    </row>
    <row r="9" spans="1:24" x14ac:dyDescent="0.25">
      <c r="A9" s="19"/>
      <c r="B9" s="116"/>
      <c r="C9" s="116"/>
      <c r="D9" s="57" t="s">
        <v>89</v>
      </c>
      <c r="E9" s="194">
        <v>-2850.1618472299983</v>
      </c>
      <c r="F9" s="194">
        <v>-294.84408180000003</v>
      </c>
      <c r="G9" s="295">
        <v>-3145.0059290299982</v>
      </c>
      <c r="H9" s="194">
        <v>-897.05454249000024</v>
      </c>
      <c r="I9" s="194">
        <v>961.4870362600002</v>
      </c>
      <c r="J9" s="295">
        <v>64.432493769999951</v>
      </c>
      <c r="K9" s="101"/>
      <c r="L9" s="104"/>
      <c r="M9" s="104"/>
      <c r="N9" s="101"/>
      <c r="O9" s="194">
        <v>-2525.398893040001</v>
      </c>
      <c r="P9" s="194">
        <v>-235.05696884000011</v>
      </c>
      <c r="Q9" s="295">
        <v>-2760.4558618800011</v>
      </c>
      <c r="R9" s="194">
        <v>189.05511029999991</v>
      </c>
      <c r="S9" s="194">
        <v>-441.87458439999983</v>
      </c>
      <c r="T9" s="295">
        <v>-252.81947409999992</v>
      </c>
      <c r="U9" s="44"/>
      <c r="V9" s="160"/>
      <c r="W9" s="160"/>
      <c r="X9" s="146" t="s">
        <v>89</v>
      </c>
    </row>
    <row r="10" spans="1:24" x14ac:dyDescent="0.25">
      <c r="A10" s="19"/>
      <c r="B10" s="116"/>
      <c r="C10" s="116"/>
      <c r="D10" s="106" t="s">
        <v>91</v>
      </c>
      <c r="E10" s="194">
        <v>309.71817008000016</v>
      </c>
      <c r="F10" s="194">
        <v>99.212350409999985</v>
      </c>
      <c r="G10" s="295">
        <v>408.93052049000016</v>
      </c>
      <c r="H10" s="194">
        <v>-1615.4468818000003</v>
      </c>
      <c r="I10" s="194">
        <v>25.832768270000003</v>
      </c>
      <c r="J10" s="295">
        <v>-1589.6141135300002</v>
      </c>
      <c r="K10" s="103"/>
      <c r="L10" s="104"/>
      <c r="M10" s="104"/>
      <c r="N10" s="103"/>
      <c r="O10" s="194">
        <v>-714.56699352999931</v>
      </c>
      <c r="P10" s="194">
        <v>52.347877939999982</v>
      </c>
      <c r="Q10" s="295">
        <v>-662.21911558999932</v>
      </c>
      <c r="R10" s="194">
        <v>353.79265849999979</v>
      </c>
      <c r="S10" s="194">
        <v>-28.449936579999996</v>
      </c>
      <c r="T10" s="295">
        <v>325.3427219199998</v>
      </c>
      <c r="U10" s="41"/>
      <c r="V10" s="160"/>
      <c r="W10" s="160"/>
      <c r="X10" s="156" t="s">
        <v>91</v>
      </c>
    </row>
    <row r="11" spans="1:24" x14ac:dyDescent="0.25">
      <c r="A11" s="19"/>
      <c r="B11" s="116"/>
      <c r="C11" s="116"/>
      <c r="D11" s="57" t="s">
        <v>3</v>
      </c>
      <c r="E11" s="194">
        <v>-233.04719383000011</v>
      </c>
      <c r="F11" s="194">
        <v>76.27698721999981</v>
      </c>
      <c r="G11" s="295">
        <v>-156.77020661000029</v>
      </c>
      <c r="H11" s="194">
        <v>-1165.2635576099995</v>
      </c>
      <c r="I11" s="194">
        <v>-209.80163926000003</v>
      </c>
      <c r="J11" s="295">
        <v>-1375.0651968699995</v>
      </c>
      <c r="K11" s="103"/>
      <c r="L11" s="104"/>
      <c r="M11" s="104"/>
      <c r="N11" s="103"/>
      <c r="O11" s="194">
        <v>-920.06532536000054</v>
      </c>
      <c r="P11" s="194">
        <v>109.84376187000004</v>
      </c>
      <c r="Q11" s="295">
        <v>-810.22156349000056</v>
      </c>
      <c r="R11" s="194">
        <v>-2122.1903554200012</v>
      </c>
      <c r="S11" s="194">
        <v>175.29206962000001</v>
      </c>
      <c r="T11" s="295">
        <v>-1946.8982858000013</v>
      </c>
      <c r="U11" s="41"/>
      <c r="V11" s="160"/>
      <c r="W11" s="160"/>
      <c r="X11" s="146" t="s">
        <v>3</v>
      </c>
    </row>
    <row r="12" spans="1:24" x14ac:dyDescent="0.25">
      <c r="A12" s="19"/>
      <c r="B12" s="116"/>
      <c r="C12" s="116"/>
      <c r="D12" s="57" t="s">
        <v>93</v>
      </c>
      <c r="E12" s="194">
        <v>123.00361660000007</v>
      </c>
      <c r="F12" s="194">
        <v>26.005090340000002</v>
      </c>
      <c r="G12" s="295">
        <v>149.00870694000008</v>
      </c>
      <c r="H12" s="194">
        <v>-429.16258096999951</v>
      </c>
      <c r="I12" s="194">
        <v>-5.5029584300000005</v>
      </c>
      <c r="J12" s="295">
        <v>-434.66553939999949</v>
      </c>
      <c r="K12" s="101"/>
      <c r="L12" s="104"/>
      <c r="M12" s="104"/>
      <c r="N12" s="101"/>
      <c r="O12" s="194">
        <v>-877.50089203000005</v>
      </c>
      <c r="P12" s="194">
        <v>8.0091217100000005</v>
      </c>
      <c r="Q12" s="295">
        <v>-869.49177032</v>
      </c>
      <c r="R12" s="194">
        <v>-1516.2561318299995</v>
      </c>
      <c r="S12" s="194">
        <v>12.01326027</v>
      </c>
      <c r="T12" s="295">
        <v>-1504.2428715599995</v>
      </c>
      <c r="U12" s="39"/>
      <c r="V12" s="160"/>
      <c r="W12" s="160"/>
      <c r="X12" s="146" t="s">
        <v>93</v>
      </c>
    </row>
    <row r="13" spans="1:24" x14ac:dyDescent="0.25">
      <c r="A13" s="19"/>
      <c r="B13" s="116"/>
      <c r="C13" s="116"/>
      <c r="D13" s="57" t="s">
        <v>1</v>
      </c>
      <c r="E13" s="194">
        <v>-949.4440543200019</v>
      </c>
      <c r="F13" s="194">
        <v>49.868560820000077</v>
      </c>
      <c r="G13" s="295">
        <v>-899.57549350000181</v>
      </c>
      <c r="H13" s="194">
        <v>-102.20202487000012</v>
      </c>
      <c r="I13" s="194">
        <v>91.107574070000027</v>
      </c>
      <c r="J13" s="295">
        <v>-11.094450800000089</v>
      </c>
      <c r="K13" s="101"/>
      <c r="L13" s="104"/>
      <c r="M13" s="104"/>
      <c r="N13" s="101"/>
      <c r="O13" s="194">
        <v>-86.126448229999838</v>
      </c>
      <c r="P13" s="194">
        <v>-200.33214265000004</v>
      </c>
      <c r="Q13" s="295">
        <v>-286.45859087999986</v>
      </c>
      <c r="R13" s="194">
        <v>821.48026609000033</v>
      </c>
      <c r="S13" s="194">
        <v>-69.183109040000005</v>
      </c>
      <c r="T13" s="295">
        <v>752.29715705000035</v>
      </c>
      <c r="U13" s="44"/>
      <c r="V13" s="160"/>
      <c r="W13" s="160"/>
      <c r="X13" s="146" t="s">
        <v>1</v>
      </c>
    </row>
    <row r="14" spans="1:24" x14ac:dyDescent="0.25">
      <c r="A14" s="19"/>
      <c r="B14" s="116"/>
      <c r="C14" s="116"/>
      <c r="D14" s="57" t="s">
        <v>90</v>
      </c>
      <c r="E14" s="194">
        <v>-871.54738234000013</v>
      </c>
      <c r="F14" s="194">
        <v>49.480974040000007</v>
      </c>
      <c r="G14" s="295">
        <v>-822.06640830000015</v>
      </c>
      <c r="H14" s="194">
        <v>-1026.4003101600008</v>
      </c>
      <c r="I14" s="194">
        <v>197.14238490000011</v>
      </c>
      <c r="J14" s="295">
        <v>-829.25792526000066</v>
      </c>
      <c r="K14" s="103"/>
      <c r="L14" s="104"/>
      <c r="M14" s="104"/>
      <c r="N14" s="103"/>
      <c r="O14" s="194">
        <v>77.157539789999717</v>
      </c>
      <c r="P14" s="194">
        <v>-39.83947967000001</v>
      </c>
      <c r="Q14" s="295">
        <v>37.318060119999707</v>
      </c>
      <c r="R14" s="194">
        <v>624.16850118000025</v>
      </c>
      <c r="S14" s="194">
        <v>-8.8423548299999908</v>
      </c>
      <c r="T14" s="295">
        <v>615.32614635000027</v>
      </c>
      <c r="U14" s="42"/>
      <c r="V14" s="160"/>
      <c r="W14" s="160"/>
      <c r="X14" s="146" t="s">
        <v>90</v>
      </c>
    </row>
    <row r="15" spans="1:24" x14ac:dyDescent="0.25">
      <c r="A15" s="19"/>
      <c r="B15" s="116"/>
      <c r="C15" s="116"/>
      <c r="D15" s="57" t="s">
        <v>92</v>
      </c>
      <c r="E15" s="194">
        <v>-203.08182545000014</v>
      </c>
      <c r="F15" s="194">
        <v>-75.638906919999997</v>
      </c>
      <c r="G15" s="295">
        <v>-278.72073237000012</v>
      </c>
      <c r="H15" s="194">
        <v>-205.45888309999995</v>
      </c>
      <c r="I15" s="194">
        <v>68.839045350000021</v>
      </c>
      <c r="J15" s="295">
        <v>-136.61983774999993</v>
      </c>
      <c r="K15" s="103"/>
      <c r="L15" s="104"/>
      <c r="M15" s="104"/>
      <c r="N15" s="103"/>
      <c r="O15" s="194">
        <v>-722.08733576000009</v>
      </c>
      <c r="P15" s="194">
        <v>23.954674809999997</v>
      </c>
      <c r="Q15" s="295">
        <v>-698.13266095000006</v>
      </c>
      <c r="R15" s="194">
        <v>-990.13946148000048</v>
      </c>
      <c r="S15" s="194">
        <v>-51.713800269999986</v>
      </c>
      <c r="T15" s="295">
        <v>-1041.8532617500005</v>
      </c>
      <c r="U15" s="19"/>
      <c r="V15" s="160"/>
      <c r="W15" s="160"/>
      <c r="X15" s="146" t="s">
        <v>92</v>
      </c>
    </row>
    <row r="16" spans="1:24" x14ac:dyDescent="0.25">
      <c r="A16" s="19"/>
      <c r="B16" s="116"/>
      <c r="C16" s="116"/>
      <c r="D16" s="19" t="s">
        <v>123</v>
      </c>
      <c r="E16" s="194"/>
      <c r="F16" s="194"/>
      <c r="G16" s="295"/>
      <c r="H16" s="194"/>
      <c r="I16" s="194"/>
      <c r="J16" s="295"/>
      <c r="K16" s="103"/>
      <c r="L16" s="104"/>
      <c r="M16" s="104"/>
      <c r="N16" s="103"/>
      <c r="O16" s="194"/>
      <c r="P16" s="194"/>
      <c r="Q16" s="295"/>
      <c r="R16" s="194"/>
      <c r="S16" s="194"/>
      <c r="T16" s="295"/>
      <c r="U16" s="19"/>
      <c r="V16" s="160"/>
      <c r="W16" s="160"/>
      <c r="X16" s="78" t="s">
        <v>123</v>
      </c>
    </row>
    <row r="17" spans="1:24" x14ac:dyDescent="0.25">
      <c r="A17" s="19"/>
      <c r="B17" s="116"/>
      <c r="C17" s="116"/>
      <c r="D17" s="57" t="s">
        <v>132</v>
      </c>
      <c r="E17" s="194">
        <v>-676.02243825000551</v>
      </c>
      <c r="F17" s="194">
        <v>-64.6580019299995</v>
      </c>
      <c r="G17" s="295">
        <v>-740.68044018000546</v>
      </c>
      <c r="H17" s="194">
        <v>459.46212594000099</v>
      </c>
      <c r="I17" s="194">
        <v>-533.2338653300003</v>
      </c>
      <c r="J17" s="295">
        <v>-73.77173939000204</v>
      </c>
      <c r="K17" s="101"/>
      <c r="L17" s="104"/>
      <c r="M17" s="104"/>
      <c r="N17" s="101"/>
      <c r="O17" s="194">
        <v>628.72674016999918</v>
      </c>
      <c r="P17" s="194">
        <v>-35.041896220000126</v>
      </c>
      <c r="Q17" s="295">
        <v>593.68484394999905</v>
      </c>
      <c r="R17" s="194">
        <v>-56.35686842000041</v>
      </c>
      <c r="S17" s="194">
        <v>3.8378556600000024</v>
      </c>
      <c r="T17" s="295">
        <v>-52.519012760000408</v>
      </c>
      <c r="U17" s="39"/>
      <c r="V17" s="160"/>
      <c r="W17" s="160"/>
      <c r="X17" s="146" t="s">
        <v>4</v>
      </c>
    </row>
    <row r="18" spans="1:24" x14ac:dyDescent="0.25">
      <c r="A18" s="19"/>
      <c r="B18" s="102"/>
      <c r="C18" s="583" t="s">
        <v>127</v>
      </c>
      <c r="D18" s="583"/>
      <c r="E18" s="197">
        <v>-5521.2933216099982</v>
      </c>
      <c r="F18" s="197">
        <v>-1463.4472788200012</v>
      </c>
      <c r="G18" s="294">
        <v>-6984.7406004299992</v>
      </c>
      <c r="H18" s="192">
        <v>-2016.5802792299994</v>
      </c>
      <c r="I18" s="192">
        <v>1241.9699866500002</v>
      </c>
      <c r="J18" s="296">
        <v>-774.61029257999917</v>
      </c>
      <c r="K18" s="107"/>
      <c r="L18" s="107"/>
      <c r="M18" s="107"/>
      <c r="N18" s="107"/>
      <c r="O18" s="192">
        <v>-2461.9309096099978</v>
      </c>
      <c r="P18" s="192">
        <v>263.66212504000219</v>
      </c>
      <c r="Q18" s="296">
        <v>-2198.2687845699957</v>
      </c>
      <c r="R18" s="192">
        <v>2219.9472303700009</v>
      </c>
      <c r="S18" s="192">
        <v>-1437.5462355200004</v>
      </c>
      <c r="T18" s="296">
        <v>782.40099485000042</v>
      </c>
      <c r="U18" s="41"/>
      <c r="V18" s="155"/>
      <c r="W18" s="565" t="s">
        <v>5</v>
      </c>
      <c r="X18" s="565"/>
    </row>
    <row r="19" spans="1:24" x14ac:dyDescent="0.25">
      <c r="A19" s="19"/>
      <c r="B19" s="102"/>
      <c r="C19" s="154"/>
      <c r="D19" s="19" t="s">
        <v>123</v>
      </c>
      <c r="E19" s="194">
        <v>-3216.3793773400039</v>
      </c>
      <c r="F19" s="194">
        <v>-1317.3137928400004</v>
      </c>
      <c r="G19" s="295">
        <v>-4533.693170180004</v>
      </c>
      <c r="H19" s="194">
        <v>-2563.785071249999</v>
      </c>
      <c r="I19" s="194">
        <v>1175.0620531400011</v>
      </c>
      <c r="J19" s="295">
        <v>-1388.7230181099978</v>
      </c>
      <c r="K19" s="104"/>
      <c r="L19" s="104"/>
      <c r="M19" s="104"/>
      <c r="N19" s="104"/>
      <c r="O19" s="194">
        <v>-1251.6987604499975</v>
      </c>
      <c r="P19" s="194">
        <v>-1587.009453649998</v>
      </c>
      <c r="Q19" s="295">
        <v>-2838.7082140999955</v>
      </c>
      <c r="R19" s="194">
        <v>2986.9842728700023</v>
      </c>
      <c r="S19" s="194">
        <v>-1753.9403418400004</v>
      </c>
      <c r="T19" s="295">
        <v>1233.0439310300019</v>
      </c>
      <c r="U19" s="41"/>
      <c r="V19" s="155"/>
      <c r="W19" s="177"/>
      <c r="X19" s="78" t="s">
        <v>123</v>
      </c>
    </row>
    <row r="20" spans="1:24" x14ac:dyDescent="0.25">
      <c r="A20" s="19"/>
      <c r="B20" s="116"/>
      <c r="C20" s="116"/>
      <c r="D20" s="106" t="s">
        <v>119</v>
      </c>
      <c r="E20" s="194">
        <v>44.18520414999999</v>
      </c>
      <c r="F20" s="194">
        <v>54.627678469999999</v>
      </c>
      <c r="G20" s="295">
        <v>98.812882619999982</v>
      </c>
      <c r="H20" s="194">
        <v>-341.64537087999986</v>
      </c>
      <c r="I20" s="194">
        <v>-7.4244346900000018</v>
      </c>
      <c r="J20" s="295">
        <v>-349.06980556999986</v>
      </c>
      <c r="K20" s="104"/>
      <c r="L20" s="104"/>
      <c r="M20" s="104"/>
      <c r="N20" s="104"/>
      <c r="O20" s="194">
        <v>-296.83802712000016</v>
      </c>
      <c r="P20" s="194">
        <v>1787.8417359100001</v>
      </c>
      <c r="Q20" s="295">
        <v>1491.00370879</v>
      </c>
      <c r="R20" s="194">
        <v>-208.58962968999998</v>
      </c>
      <c r="S20" s="194">
        <v>9.9340689900000001</v>
      </c>
      <c r="T20" s="295">
        <v>-198.65556069999997</v>
      </c>
      <c r="U20" s="41"/>
      <c r="V20" s="160"/>
      <c r="W20" s="160"/>
      <c r="X20" s="156" t="s">
        <v>119</v>
      </c>
    </row>
    <row r="21" spans="1:24" x14ac:dyDescent="0.25">
      <c r="A21" s="19"/>
      <c r="B21" s="116"/>
      <c r="C21" s="116"/>
      <c r="D21" s="106" t="s">
        <v>94</v>
      </c>
      <c r="E21" s="199">
        <v>-25.931251019999998</v>
      </c>
      <c r="F21" s="199">
        <v>-8.7560559999999921</v>
      </c>
      <c r="G21" s="297">
        <v>-34.687307019999992</v>
      </c>
      <c r="H21" s="194">
        <v>311.02132899000014</v>
      </c>
      <c r="I21" s="194">
        <v>-87.151569739999999</v>
      </c>
      <c r="J21" s="295">
        <v>223.86975925000013</v>
      </c>
      <c r="K21" s="103"/>
      <c r="L21" s="107"/>
      <c r="M21" s="107"/>
      <c r="N21" s="103"/>
      <c r="O21" s="194">
        <v>-185.73641279000006</v>
      </c>
      <c r="P21" s="194">
        <v>-2.3099342099999998</v>
      </c>
      <c r="Q21" s="295">
        <v>-188.04634700000005</v>
      </c>
      <c r="R21" s="194">
        <v>-226.86035495999991</v>
      </c>
      <c r="S21" s="194">
        <v>-4.3227486899999894</v>
      </c>
      <c r="T21" s="295">
        <v>-231.18310364999991</v>
      </c>
      <c r="U21" s="19"/>
      <c r="V21" s="160"/>
      <c r="W21" s="160"/>
      <c r="X21" s="156" t="s">
        <v>94</v>
      </c>
    </row>
    <row r="22" spans="1:24" x14ac:dyDescent="0.25">
      <c r="A22" s="19"/>
      <c r="B22" s="102"/>
      <c r="C22" s="154"/>
      <c r="D22" s="57" t="s">
        <v>68</v>
      </c>
      <c r="E22" s="194">
        <v>9.8373415099999981</v>
      </c>
      <c r="F22" s="194">
        <v>153.15711258000002</v>
      </c>
      <c r="G22" s="295">
        <v>162.99445409</v>
      </c>
      <c r="H22" s="194">
        <v>50.733736399999998</v>
      </c>
      <c r="I22" s="194">
        <v>13.030324820000001</v>
      </c>
      <c r="J22" s="295">
        <v>63.764061220000002</v>
      </c>
      <c r="K22" s="105"/>
      <c r="L22" s="104"/>
      <c r="M22" s="104"/>
      <c r="N22" s="105"/>
      <c r="O22" s="194">
        <v>-3.6453509899999998</v>
      </c>
      <c r="P22" s="194">
        <v>0.10753298000000022</v>
      </c>
      <c r="Q22" s="295">
        <v>-3.5378180099999996</v>
      </c>
      <c r="R22" s="194">
        <v>3.8065063599999975</v>
      </c>
      <c r="S22" s="194">
        <v>2.3228544199999996</v>
      </c>
      <c r="T22" s="295">
        <v>6.1293607799999972</v>
      </c>
      <c r="U22" s="41"/>
      <c r="V22" s="155"/>
      <c r="W22" s="177"/>
      <c r="X22" s="146" t="s">
        <v>68</v>
      </c>
    </row>
    <row r="23" spans="1:24" x14ac:dyDescent="0.25">
      <c r="A23" s="19"/>
      <c r="B23" s="116"/>
      <c r="C23" s="116"/>
      <c r="D23" s="106" t="s">
        <v>32</v>
      </c>
      <c r="E23" s="194">
        <v>-1813.68964136</v>
      </c>
      <c r="F23" s="194">
        <v>-355.35937210000003</v>
      </c>
      <c r="G23" s="295">
        <v>-2169.04901346</v>
      </c>
      <c r="H23" s="199">
        <v>921.04732842999977</v>
      </c>
      <c r="I23" s="199">
        <v>244.68250825999993</v>
      </c>
      <c r="J23" s="297">
        <v>1165.7298366899997</v>
      </c>
      <c r="K23" s="105"/>
      <c r="L23" s="107"/>
      <c r="M23" s="107"/>
      <c r="N23" s="105"/>
      <c r="O23" s="199">
        <v>-486.16583434</v>
      </c>
      <c r="P23" s="199">
        <v>32.474851909999984</v>
      </c>
      <c r="Q23" s="297">
        <v>-453.69098243000002</v>
      </c>
      <c r="R23" s="199">
        <v>257.96924971999857</v>
      </c>
      <c r="S23" s="199">
        <v>313.39987774999997</v>
      </c>
      <c r="T23" s="297">
        <v>571.3691274699986</v>
      </c>
      <c r="U23" s="41"/>
      <c r="V23" s="160"/>
      <c r="W23" s="160"/>
      <c r="X23" s="156" t="s">
        <v>32</v>
      </c>
    </row>
    <row r="24" spans="1:24" x14ac:dyDescent="0.25">
      <c r="A24" s="19"/>
      <c r="B24" s="116"/>
      <c r="C24" s="116"/>
      <c r="D24" s="106" t="s">
        <v>132</v>
      </c>
      <c r="E24" s="194">
        <v>-519.31559754999489</v>
      </c>
      <c r="F24" s="194">
        <v>10.197151069998881</v>
      </c>
      <c r="G24" s="295">
        <v>-509.11844647999442</v>
      </c>
      <c r="H24" s="194">
        <v>-393.95223092000037</v>
      </c>
      <c r="I24" s="194">
        <v>-96.228895140000759</v>
      </c>
      <c r="J24" s="295">
        <v>-490.18112606000136</v>
      </c>
      <c r="K24" s="104"/>
      <c r="L24" s="104"/>
      <c r="M24" s="104"/>
      <c r="N24" s="104"/>
      <c r="O24" s="194">
        <v>-237.84652391999998</v>
      </c>
      <c r="P24" s="194">
        <v>32.557392099999845</v>
      </c>
      <c r="Q24" s="295">
        <v>-205.28913182000014</v>
      </c>
      <c r="R24" s="194">
        <v>-593.36281393000036</v>
      </c>
      <c r="S24" s="194">
        <v>-4.9399461499999688</v>
      </c>
      <c r="T24" s="295">
        <v>-598.30276008000033</v>
      </c>
      <c r="U24" s="41"/>
      <c r="V24" s="160"/>
      <c r="W24" s="160"/>
      <c r="X24" s="156" t="s">
        <v>4</v>
      </c>
    </row>
    <row r="25" spans="1:24" x14ac:dyDescent="0.25">
      <c r="A25" s="350"/>
      <c r="B25" s="582" t="s">
        <v>128</v>
      </c>
      <c r="C25" s="582"/>
      <c r="D25" s="582"/>
      <c r="E25" s="288">
        <v>-190.17163215999992</v>
      </c>
      <c r="F25" s="288">
        <v>-11.421482509999999</v>
      </c>
      <c r="G25" s="288">
        <v>-201.59311466999992</v>
      </c>
      <c r="H25" s="288">
        <v>-13.158374209999993</v>
      </c>
      <c r="I25" s="288">
        <v>69.931186169999989</v>
      </c>
      <c r="J25" s="336">
        <v>56.772811959999999</v>
      </c>
      <c r="K25" s="365"/>
      <c r="L25" s="104"/>
      <c r="M25" s="104"/>
      <c r="N25" s="365"/>
      <c r="O25" s="288">
        <v>309.08530025000005</v>
      </c>
      <c r="P25" s="288">
        <v>-126.23742014000001</v>
      </c>
      <c r="Q25" s="336">
        <v>182.84788011000003</v>
      </c>
      <c r="R25" s="288">
        <v>-188.24699659000001</v>
      </c>
      <c r="S25" s="288">
        <v>37.36259119000001</v>
      </c>
      <c r="T25" s="336">
        <v>-150.88440539999999</v>
      </c>
      <c r="U25" s="269"/>
      <c r="V25" s="563" t="s">
        <v>6</v>
      </c>
      <c r="W25" s="563"/>
      <c r="X25" s="563"/>
    </row>
    <row r="26" spans="1:24" x14ac:dyDescent="0.25">
      <c r="A26" s="350"/>
      <c r="B26" s="582" t="s">
        <v>129</v>
      </c>
      <c r="C26" s="582"/>
      <c r="D26" s="582"/>
      <c r="E26" s="288">
        <v>-20092.405814599948</v>
      </c>
      <c r="F26" s="288">
        <v>-27.409344319999491</v>
      </c>
      <c r="G26" s="288">
        <v>-20119.815158919948</v>
      </c>
      <c r="H26" s="288">
        <v>-12636.601836819977</v>
      </c>
      <c r="I26" s="288">
        <v>-1768.6083618800033</v>
      </c>
      <c r="J26" s="336">
        <v>-14405.210198699979</v>
      </c>
      <c r="K26" s="365"/>
      <c r="L26" s="107"/>
      <c r="M26" s="107"/>
      <c r="N26" s="365"/>
      <c r="O26" s="288">
        <v>-5461.2491779500224</v>
      </c>
      <c r="P26" s="288">
        <v>-1058.776471450002</v>
      </c>
      <c r="Q26" s="336">
        <v>-6520.0256494000241</v>
      </c>
      <c r="R26" s="288">
        <v>-16354.569380320065</v>
      </c>
      <c r="S26" s="288">
        <v>-7119.0518702300033</v>
      </c>
      <c r="T26" s="336">
        <v>-23473.621250550066</v>
      </c>
      <c r="U26" s="269"/>
      <c r="V26" s="563" t="s">
        <v>8</v>
      </c>
      <c r="W26" s="563"/>
      <c r="X26" s="563"/>
    </row>
    <row r="27" spans="1:24" x14ac:dyDescent="0.25">
      <c r="A27" s="19"/>
      <c r="B27" s="102"/>
      <c r="C27" s="583" t="s">
        <v>130</v>
      </c>
      <c r="D27" s="583"/>
      <c r="E27" s="197">
        <v>-15826.115259059956</v>
      </c>
      <c r="F27" s="197">
        <v>1759.6404995599983</v>
      </c>
      <c r="G27" s="294">
        <v>-14066.474759499957</v>
      </c>
      <c r="H27" s="197">
        <v>-7605.8547566899806</v>
      </c>
      <c r="I27" s="197">
        <v>-1672.5383712700029</v>
      </c>
      <c r="J27" s="294">
        <v>-9278.3931279599838</v>
      </c>
      <c r="K27" s="107"/>
      <c r="L27" s="107"/>
      <c r="M27" s="107"/>
      <c r="N27" s="107"/>
      <c r="O27" s="197">
        <v>-845.06918753002503</v>
      </c>
      <c r="P27" s="197">
        <v>-1190.3851455300019</v>
      </c>
      <c r="Q27" s="294">
        <v>-2035.4543330600268</v>
      </c>
      <c r="R27" s="197">
        <v>-12965.282769880067</v>
      </c>
      <c r="S27" s="197">
        <v>-7106.0625646400022</v>
      </c>
      <c r="T27" s="294">
        <v>-20071.345334520069</v>
      </c>
      <c r="U27" s="41"/>
      <c r="V27" s="155"/>
      <c r="W27" s="565" t="s">
        <v>69</v>
      </c>
      <c r="X27" s="565"/>
    </row>
    <row r="28" spans="1:24" x14ac:dyDescent="0.25">
      <c r="A28" s="19"/>
      <c r="B28" s="116"/>
      <c r="C28" s="116"/>
      <c r="D28" s="106" t="s">
        <v>9</v>
      </c>
      <c r="E28" s="199">
        <v>-15684.567819449956</v>
      </c>
      <c r="F28" s="199">
        <v>1547.2015287299962</v>
      </c>
      <c r="G28" s="297">
        <v>-14137.36629071996</v>
      </c>
      <c r="H28" s="199">
        <v>-9108.1790614699803</v>
      </c>
      <c r="I28" s="199">
        <v>-1881.7901872800023</v>
      </c>
      <c r="J28" s="297">
        <v>-10989.969248749983</v>
      </c>
      <c r="K28" s="107"/>
      <c r="L28" s="107"/>
      <c r="M28" s="107"/>
      <c r="N28" s="107"/>
      <c r="O28" s="199">
        <v>-697.37500602002467</v>
      </c>
      <c r="P28" s="199">
        <v>-976.35359645000199</v>
      </c>
      <c r="Q28" s="297">
        <v>-1673.7286024700265</v>
      </c>
      <c r="R28" s="199">
        <v>-14106.537730610067</v>
      </c>
      <c r="S28" s="199">
        <v>-6263.6814766800026</v>
      </c>
      <c r="T28" s="297">
        <v>-20370.219207290069</v>
      </c>
      <c r="U28" s="41"/>
      <c r="V28" s="160"/>
      <c r="W28" s="160"/>
      <c r="X28" s="156" t="s">
        <v>9</v>
      </c>
    </row>
    <row r="29" spans="1:24" x14ac:dyDescent="0.25">
      <c r="A29" s="19"/>
      <c r="B29" s="116"/>
      <c r="C29" s="116"/>
      <c r="D29" s="106" t="s">
        <v>34</v>
      </c>
      <c r="E29" s="194">
        <v>-141.54743960999969</v>
      </c>
      <c r="F29" s="194">
        <v>212.4389708300001</v>
      </c>
      <c r="G29" s="295">
        <v>70.891531220000417</v>
      </c>
      <c r="H29" s="194">
        <v>1502.3243047800054</v>
      </c>
      <c r="I29" s="194">
        <v>209.25181601000006</v>
      </c>
      <c r="J29" s="295">
        <v>1711.5761207900055</v>
      </c>
      <c r="K29" s="105"/>
      <c r="L29" s="104"/>
      <c r="M29" s="104"/>
      <c r="N29" s="105"/>
      <c r="O29" s="194">
        <v>-147.69418151000039</v>
      </c>
      <c r="P29" s="194">
        <v>-214.0315490800001</v>
      </c>
      <c r="Q29" s="295">
        <v>-361.72573059000047</v>
      </c>
      <c r="R29" s="194">
        <v>1141.2549607300002</v>
      </c>
      <c r="S29" s="194">
        <v>-842.38108795999995</v>
      </c>
      <c r="T29" s="295">
        <v>298.87387277000028</v>
      </c>
      <c r="U29" s="41"/>
      <c r="V29" s="160"/>
      <c r="W29" s="160"/>
      <c r="X29" s="156" t="s">
        <v>34</v>
      </c>
    </row>
    <row r="30" spans="1:24" x14ac:dyDescent="0.25">
      <c r="A30" s="19"/>
      <c r="B30" s="102"/>
      <c r="C30" s="583" t="s">
        <v>131</v>
      </c>
      <c r="D30" s="583"/>
      <c r="E30" s="197">
        <v>-4266.290555539993</v>
      </c>
      <c r="F30" s="197">
        <v>-1787.0498438799978</v>
      </c>
      <c r="G30" s="294">
        <v>-6053.3403994199907</v>
      </c>
      <c r="H30" s="197">
        <v>-5030.7470801299951</v>
      </c>
      <c r="I30" s="197">
        <v>-96.069990610000261</v>
      </c>
      <c r="J30" s="294">
        <v>-5126.817070739995</v>
      </c>
      <c r="K30" s="103"/>
      <c r="L30" s="104"/>
      <c r="M30" s="104"/>
      <c r="N30" s="103"/>
      <c r="O30" s="197">
        <v>-4616.1799904199979</v>
      </c>
      <c r="P30" s="197">
        <v>131.60867408000007</v>
      </c>
      <c r="Q30" s="294">
        <v>-4484.5713163399978</v>
      </c>
      <c r="R30" s="197">
        <v>-3389.2866104399973</v>
      </c>
      <c r="S30" s="197">
        <v>-12.989305590000628</v>
      </c>
      <c r="T30" s="294">
        <v>-3402.2759160299979</v>
      </c>
      <c r="U30" s="19"/>
      <c r="V30" s="155"/>
      <c r="W30" s="565" t="s">
        <v>10</v>
      </c>
      <c r="X30" s="565"/>
    </row>
    <row r="31" spans="1:24" x14ac:dyDescent="0.25">
      <c r="A31" s="19"/>
      <c r="B31" s="102"/>
      <c r="C31" s="102"/>
      <c r="D31" s="106" t="s">
        <v>35</v>
      </c>
      <c r="E31" s="194">
        <v>-1435.4857911999914</v>
      </c>
      <c r="F31" s="194">
        <v>-1338.7524157999976</v>
      </c>
      <c r="G31" s="295">
        <v>-2774.238206999989</v>
      </c>
      <c r="H31" s="194">
        <v>-4743.8430809199945</v>
      </c>
      <c r="I31" s="194">
        <v>-40.30905355000003</v>
      </c>
      <c r="J31" s="295">
        <v>-4784.1521344699941</v>
      </c>
      <c r="K31" s="103"/>
      <c r="L31" s="107"/>
      <c r="M31" s="107"/>
      <c r="N31" s="103"/>
      <c r="O31" s="194">
        <v>-3031.0503927199979</v>
      </c>
      <c r="P31" s="194">
        <v>3.8302824200001577</v>
      </c>
      <c r="Q31" s="295">
        <v>-3027.2201102999979</v>
      </c>
      <c r="R31" s="194">
        <v>-950.23935052999741</v>
      </c>
      <c r="S31" s="194">
        <v>-480.22597134000034</v>
      </c>
      <c r="T31" s="295">
        <v>-1430.4653218699978</v>
      </c>
      <c r="U31" s="19"/>
      <c r="V31" s="155"/>
      <c r="W31" s="155"/>
      <c r="X31" s="156" t="s">
        <v>35</v>
      </c>
    </row>
    <row r="32" spans="1:24" x14ac:dyDescent="0.25">
      <c r="A32" s="19"/>
      <c r="B32" s="116"/>
      <c r="C32" s="116"/>
      <c r="D32" s="106" t="s">
        <v>95</v>
      </c>
      <c r="E32" s="194">
        <v>-1825.4255479800004</v>
      </c>
      <c r="F32" s="194">
        <v>-5.9606681999999989</v>
      </c>
      <c r="G32" s="295">
        <v>-1831.3862161800005</v>
      </c>
      <c r="H32" s="194">
        <v>-782.77746309999975</v>
      </c>
      <c r="I32" s="194">
        <v>6.9159293999999987</v>
      </c>
      <c r="J32" s="295">
        <v>-775.86153369999977</v>
      </c>
      <c r="K32" s="105"/>
      <c r="L32" s="104"/>
      <c r="M32" s="104"/>
      <c r="N32" s="105"/>
      <c r="O32" s="194">
        <v>-1260.3197999399995</v>
      </c>
      <c r="P32" s="194">
        <v>0.22870566000000001</v>
      </c>
      <c r="Q32" s="295">
        <v>-1260.0910942799994</v>
      </c>
      <c r="R32" s="194">
        <v>-914.71025323000003</v>
      </c>
      <c r="S32" s="194">
        <v>-0.13103208000000011</v>
      </c>
      <c r="T32" s="295">
        <v>-914.84128530999999</v>
      </c>
      <c r="U32" s="41"/>
      <c r="V32" s="160"/>
      <c r="W32" s="160"/>
      <c r="X32" s="156" t="s">
        <v>95</v>
      </c>
    </row>
    <row r="33" spans="1:24" x14ac:dyDescent="0.25">
      <c r="A33" s="19"/>
      <c r="B33" s="116"/>
      <c r="C33" s="116"/>
      <c r="D33" s="106" t="s">
        <v>11</v>
      </c>
      <c r="E33" s="194">
        <v>-239.9842778899995</v>
      </c>
      <c r="F33" s="194">
        <v>22.113954789999998</v>
      </c>
      <c r="G33" s="295">
        <v>-217.8703230999995</v>
      </c>
      <c r="H33" s="194">
        <v>365.36481547000028</v>
      </c>
      <c r="I33" s="194">
        <v>33.803527520000003</v>
      </c>
      <c r="J33" s="295">
        <v>399.16834299000027</v>
      </c>
      <c r="K33" s="103"/>
      <c r="L33" s="104"/>
      <c r="M33" s="104"/>
      <c r="N33" s="103"/>
      <c r="O33" s="194">
        <v>61.899123089999989</v>
      </c>
      <c r="P33" s="194">
        <v>31.179207290000001</v>
      </c>
      <c r="Q33" s="295">
        <v>93.078330379999983</v>
      </c>
      <c r="R33" s="194">
        <v>-69.57731935000001</v>
      </c>
      <c r="S33" s="194">
        <v>1.6332026400000015</v>
      </c>
      <c r="T33" s="295">
        <v>-67.944116710000003</v>
      </c>
      <c r="U33" s="41"/>
      <c r="V33" s="160"/>
      <c r="W33" s="160"/>
      <c r="X33" s="156" t="s">
        <v>11</v>
      </c>
    </row>
    <row r="34" spans="1:24" x14ac:dyDescent="0.25">
      <c r="A34" s="19"/>
      <c r="B34" s="116"/>
      <c r="C34" s="116"/>
      <c r="D34" s="106" t="s">
        <v>12</v>
      </c>
      <c r="E34" s="199">
        <v>-0.34998963000000016</v>
      </c>
      <c r="F34" s="199">
        <v>-299.61288471999967</v>
      </c>
      <c r="G34" s="297">
        <v>-299.96287434999965</v>
      </c>
      <c r="H34" s="199">
        <v>-30.308675930000003</v>
      </c>
      <c r="I34" s="199">
        <v>-84.604663750000043</v>
      </c>
      <c r="J34" s="297">
        <v>-114.91333968000005</v>
      </c>
      <c r="K34" s="103"/>
      <c r="L34" s="104"/>
      <c r="M34" s="104"/>
      <c r="N34" s="103"/>
      <c r="O34" s="199">
        <v>-0.76276016000000002</v>
      </c>
      <c r="P34" s="199">
        <v>242.68698784999989</v>
      </c>
      <c r="Q34" s="297">
        <v>241.9242276899999</v>
      </c>
      <c r="R34" s="199">
        <v>-3.9895984399999982</v>
      </c>
      <c r="S34" s="199">
        <v>420.03654664999971</v>
      </c>
      <c r="T34" s="297">
        <v>416.0469482099997</v>
      </c>
      <c r="U34" s="41"/>
      <c r="V34" s="160"/>
      <c r="W34" s="160"/>
      <c r="X34" s="156" t="s">
        <v>12</v>
      </c>
    </row>
    <row r="35" spans="1:24" x14ac:dyDescent="0.25">
      <c r="A35" s="19"/>
      <c r="B35" s="116"/>
      <c r="C35" s="116"/>
      <c r="D35" s="106" t="s">
        <v>132</v>
      </c>
      <c r="E35" s="194">
        <v>-765.04494884000133</v>
      </c>
      <c r="F35" s="194">
        <v>-164.83782995000024</v>
      </c>
      <c r="G35" s="295">
        <v>-929.8827787900027</v>
      </c>
      <c r="H35" s="194">
        <v>160.81732434999867</v>
      </c>
      <c r="I35" s="194">
        <v>-11.875730230000187</v>
      </c>
      <c r="J35" s="295">
        <v>148.94159411999863</v>
      </c>
      <c r="K35" s="103"/>
      <c r="L35" s="104"/>
      <c r="M35" s="104"/>
      <c r="N35" s="103"/>
      <c r="O35" s="194">
        <v>-385.94616069000131</v>
      </c>
      <c r="P35" s="194">
        <v>-146.31650913999999</v>
      </c>
      <c r="Q35" s="295">
        <v>-532.2626698300013</v>
      </c>
      <c r="R35" s="194">
        <v>-1450.7700888899999</v>
      </c>
      <c r="S35" s="194">
        <v>45.697948540000041</v>
      </c>
      <c r="T35" s="295">
        <v>-1405.0721403499999</v>
      </c>
      <c r="U35" s="19"/>
      <c r="V35" s="160"/>
      <c r="W35" s="160"/>
      <c r="X35" s="156" t="s">
        <v>4</v>
      </c>
    </row>
    <row r="36" spans="1:24" x14ac:dyDescent="0.25">
      <c r="A36" s="350"/>
      <c r="B36" s="582" t="s">
        <v>13</v>
      </c>
      <c r="C36" s="582"/>
      <c r="D36" s="582"/>
      <c r="E36" s="288">
        <v>-15079.773424090028</v>
      </c>
      <c r="F36" s="288">
        <v>-1937.8691754500028</v>
      </c>
      <c r="G36" s="288">
        <v>-17017.642599540031</v>
      </c>
      <c r="H36" s="288">
        <v>-7901.4885806400562</v>
      </c>
      <c r="I36" s="288">
        <v>1357.1762263799985</v>
      </c>
      <c r="J36" s="336">
        <v>-6544.312354260057</v>
      </c>
      <c r="K36" s="350"/>
      <c r="L36" s="104"/>
      <c r="M36" s="104"/>
      <c r="N36" s="365"/>
      <c r="O36" s="288">
        <v>-9416.5642156100021</v>
      </c>
      <c r="P36" s="288">
        <v>-2338.9018366799996</v>
      </c>
      <c r="Q36" s="336">
        <v>-11755.466052290001</v>
      </c>
      <c r="R36" s="288">
        <v>-6972.7157279200046</v>
      </c>
      <c r="S36" s="288">
        <v>-13263.929015170001</v>
      </c>
      <c r="T36" s="336">
        <v>-20236.644743090004</v>
      </c>
      <c r="U36" s="269"/>
      <c r="V36" s="563" t="s">
        <v>13</v>
      </c>
      <c r="W36" s="563"/>
      <c r="X36" s="563"/>
    </row>
    <row r="37" spans="1:24" x14ac:dyDescent="0.25">
      <c r="A37" s="19"/>
      <c r="B37" s="102"/>
      <c r="C37" s="583" t="s">
        <v>133</v>
      </c>
      <c r="D37" s="583"/>
      <c r="E37" s="197">
        <v>-6.5032141399999972</v>
      </c>
      <c r="F37" s="197">
        <v>840.50299449999909</v>
      </c>
      <c r="G37" s="294">
        <v>833.99978035999914</v>
      </c>
      <c r="H37" s="197">
        <v>28.186206039999995</v>
      </c>
      <c r="I37" s="197">
        <v>1514.7392675199999</v>
      </c>
      <c r="J37" s="294">
        <v>1542.9254735599998</v>
      </c>
      <c r="K37" s="103"/>
      <c r="L37" s="107"/>
      <c r="M37" s="107"/>
      <c r="N37" s="103"/>
      <c r="O37" s="197">
        <v>11.198279179999995</v>
      </c>
      <c r="P37" s="197">
        <v>-648.82272355999987</v>
      </c>
      <c r="Q37" s="294">
        <v>-637.62444437999989</v>
      </c>
      <c r="R37" s="197">
        <v>601.61667274000001</v>
      </c>
      <c r="S37" s="197">
        <v>-2549.3865256000017</v>
      </c>
      <c r="T37" s="294">
        <v>-1947.7698528600017</v>
      </c>
      <c r="U37" s="19"/>
      <c r="V37" s="155"/>
      <c r="W37" s="565" t="s">
        <v>14</v>
      </c>
      <c r="X37" s="565"/>
    </row>
    <row r="38" spans="1:24" x14ac:dyDescent="0.25">
      <c r="A38" s="19"/>
      <c r="B38" s="116"/>
      <c r="C38" s="116"/>
      <c r="D38" s="106" t="s">
        <v>15</v>
      </c>
      <c r="E38" s="194">
        <v>0</v>
      </c>
      <c r="F38" s="194">
        <v>-246.30540802000004</v>
      </c>
      <c r="G38" s="295">
        <v>-246.30540802000004</v>
      </c>
      <c r="H38" s="213">
        <v>36.125944939999997</v>
      </c>
      <c r="I38" s="199">
        <v>419.06272536999978</v>
      </c>
      <c r="J38" s="297">
        <v>455.18867030999979</v>
      </c>
      <c r="K38" s="107"/>
      <c r="L38" s="107"/>
      <c r="M38" s="107"/>
      <c r="N38" s="107"/>
      <c r="O38" s="199">
        <v>6.2951924899999998</v>
      </c>
      <c r="P38" s="199">
        <v>-713.82383184999981</v>
      </c>
      <c r="Q38" s="297">
        <v>-707.52863935999983</v>
      </c>
      <c r="R38" s="199">
        <v>599.17982998000002</v>
      </c>
      <c r="S38" s="199">
        <v>-2028.1346554400006</v>
      </c>
      <c r="T38" s="297">
        <v>-1428.9548254600006</v>
      </c>
      <c r="U38" s="41"/>
      <c r="V38" s="160"/>
      <c r="W38" s="160"/>
      <c r="X38" s="156" t="s">
        <v>15</v>
      </c>
    </row>
    <row r="39" spans="1:24" x14ac:dyDescent="0.25">
      <c r="A39" s="19"/>
      <c r="B39" s="116"/>
      <c r="C39" s="116"/>
      <c r="D39" s="106" t="s">
        <v>97</v>
      </c>
      <c r="E39" s="194">
        <v>0</v>
      </c>
      <c r="F39" s="194">
        <v>8.6904672099999978</v>
      </c>
      <c r="G39" s="295">
        <v>8.6904672099999978</v>
      </c>
      <c r="H39" s="194">
        <v>0</v>
      </c>
      <c r="I39" s="194">
        <v>-1.09283101</v>
      </c>
      <c r="J39" s="295">
        <v>-1.09283101</v>
      </c>
      <c r="K39" s="129"/>
      <c r="L39" s="104"/>
      <c r="M39" s="104"/>
      <c r="N39" s="129"/>
      <c r="O39" s="213">
        <v>0</v>
      </c>
      <c r="P39" s="194">
        <v>-1.4168172599999997</v>
      </c>
      <c r="Q39" s="295">
        <v>-1.4168172599999997</v>
      </c>
      <c r="R39" s="194">
        <v>0</v>
      </c>
      <c r="S39" s="194">
        <v>3.5386990699999998</v>
      </c>
      <c r="T39" s="295">
        <v>3.5386990699999998</v>
      </c>
      <c r="U39" s="55"/>
      <c r="V39" s="160"/>
      <c r="W39" s="160"/>
      <c r="X39" s="156" t="s">
        <v>97</v>
      </c>
    </row>
    <row r="40" spans="1:24" x14ac:dyDescent="0.25">
      <c r="A40" s="19"/>
      <c r="B40" s="116"/>
      <c r="C40" s="116"/>
      <c r="D40" s="106" t="s">
        <v>96</v>
      </c>
      <c r="E40" s="194">
        <v>0.38709253999999998</v>
      </c>
      <c r="F40" s="194">
        <v>-165.58843485999998</v>
      </c>
      <c r="G40" s="295">
        <v>-165.20134231999998</v>
      </c>
      <c r="H40" s="213">
        <v>0</v>
      </c>
      <c r="I40" s="194">
        <v>222.39527503999997</v>
      </c>
      <c r="J40" s="295">
        <v>222.39527503999997</v>
      </c>
      <c r="K40" s="104"/>
      <c r="L40" s="104"/>
      <c r="M40" s="104"/>
      <c r="N40" s="104"/>
      <c r="O40" s="213">
        <v>1.0907978300000001</v>
      </c>
      <c r="P40" s="194">
        <v>138.94254954000002</v>
      </c>
      <c r="Q40" s="295">
        <v>140.03334737000003</v>
      </c>
      <c r="R40" s="213">
        <v>0.71010357999999996</v>
      </c>
      <c r="S40" s="194">
        <v>362.99806177000005</v>
      </c>
      <c r="T40" s="295">
        <v>363.70816535000006</v>
      </c>
      <c r="U40" s="19"/>
      <c r="V40" s="160"/>
      <c r="W40" s="160"/>
      <c r="X40" s="156" t="s">
        <v>96</v>
      </c>
    </row>
    <row r="41" spans="1:24" x14ac:dyDescent="0.25">
      <c r="A41" s="19"/>
      <c r="B41" s="116"/>
      <c r="C41" s="116"/>
      <c r="D41" s="106" t="s">
        <v>16</v>
      </c>
      <c r="E41" s="199">
        <v>-2.0950992400000001</v>
      </c>
      <c r="F41" s="199">
        <v>229.09554789000006</v>
      </c>
      <c r="G41" s="297">
        <v>227.00044865000007</v>
      </c>
      <c r="H41" s="194">
        <v>-3.6548085899999991</v>
      </c>
      <c r="I41" s="194">
        <v>548.47166096000012</v>
      </c>
      <c r="J41" s="295">
        <v>544.81685237000011</v>
      </c>
      <c r="K41" s="105"/>
      <c r="L41" s="104"/>
      <c r="M41" s="104"/>
      <c r="N41" s="105"/>
      <c r="O41" s="194">
        <v>3.34150401</v>
      </c>
      <c r="P41" s="194">
        <v>-105.19575199000002</v>
      </c>
      <c r="Q41" s="295">
        <v>-101.85424798000003</v>
      </c>
      <c r="R41" s="194">
        <v>4.1132753899999992</v>
      </c>
      <c r="S41" s="194">
        <v>-1320.8473101200009</v>
      </c>
      <c r="T41" s="295">
        <v>-1316.734034730001</v>
      </c>
      <c r="U41" s="41"/>
      <c r="V41" s="160"/>
      <c r="W41" s="160"/>
      <c r="X41" s="156" t="s">
        <v>16</v>
      </c>
    </row>
    <row r="42" spans="1:24" x14ac:dyDescent="0.25">
      <c r="A42" s="19"/>
      <c r="B42" s="69"/>
      <c r="C42" s="69"/>
      <c r="D42" s="106" t="s">
        <v>132</v>
      </c>
      <c r="E42" s="199">
        <v>-4.7952074399999969</v>
      </c>
      <c r="F42" s="199">
        <v>1014.6108222799991</v>
      </c>
      <c r="G42" s="297">
        <v>1009.8156148399991</v>
      </c>
      <c r="H42" s="199">
        <v>-4.28493031</v>
      </c>
      <c r="I42" s="199">
        <v>325.90243715999986</v>
      </c>
      <c r="J42" s="297">
        <v>321.61750684999987</v>
      </c>
      <c r="K42" s="104"/>
      <c r="L42" s="118"/>
      <c r="M42" s="118"/>
      <c r="N42" s="104"/>
      <c r="O42" s="199">
        <v>0.47078484999999581</v>
      </c>
      <c r="P42" s="199">
        <v>32.67112799999984</v>
      </c>
      <c r="Q42" s="297">
        <v>33.141912849999834</v>
      </c>
      <c r="R42" s="199">
        <v>-2.3865362100000311</v>
      </c>
      <c r="S42" s="199">
        <v>433.0586791199994</v>
      </c>
      <c r="T42" s="297">
        <v>430.67214290999937</v>
      </c>
      <c r="U42" s="19"/>
      <c r="V42" s="173"/>
      <c r="W42" s="173"/>
      <c r="X42" s="156" t="s">
        <v>4</v>
      </c>
    </row>
    <row r="43" spans="1:24" x14ac:dyDescent="0.25">
      <c r="A43" s="19"/>
      <c r="B43" s="116"/>
      <c r="C43" s="583" t="s">
        <v>134</v>
      </c>
      <c r="D43" s="583"/>
      <c r="E43" s="192">
        <v>-488.40662336000025</v>
      </c>
      <c r="F43" s="192">
        <v>44.992085999999979</v>
      </c>
      <c r="G43" s="296">
        <v>-443.41453736000028</v>
      </c>
      <c r="H43" s="192">
        <v>-1172.2152446600001</v>
      </c>
      <c r="I43" s="192">
        <v>-78.180799679999993</v>
      </c>
      <c r="J43" s="296">
        <v>-1250.3960443400001</v>
      </c>
      <c r="K43" s="118"/>
      <c r="L43" s="118"/>
      <c r="M43" s="118"/>
      <c r="N43" s="118"/>
      <c r="O43" s="192">
        <v>727.98512084999993</v>
      </c>
      <c r="P43" s="192">
        <v>-11.086368809999996</v>
      </c>
      <c r="Q43" s="296">
        <v>716.89875203999998</v>
      </c>
      <c r="R43" s="192">
        <v>348.94455862000024</v>
      </c>
      <c r="S43" s="192">
        <v>-3.5504707500000166</v>
      </c>
      <c r="T43" s="296">
        <v>345.39408787000025</v>
      </c>
      <c r="U43" s="19"/>
      <c r="V43" s="160"/>
      <c r="W43" s="565" t="s">
        <v>71</v>
      </c>
      <c r="X43" s="565"/>
    </row>
    <row r="44" spans="1:24" x14ac:dyDescent="0.25">
      <c r="A44" s="19"/>
      <c r="B44" s="116"/>
      <c r="C44" s="116"/>
      <c r="D44" s="106" t="s">
        <v>17</v>
      </c>
      <c r="E44" s="194">
        <v>-488.40662336000025</v>
      </c>
      <c r="F44" s="194">
        <v>92.58835624000001</v>
      </c>
      <c r="G44" s="295">
        <v>-395.81826712000026</v>
      </c>
      <c r="H44" s="202">
        <v>-1172.21290894</v>
      </c>
      <c r="I44" s="202">
        <v>4.0281944100000029</v>
      </c>
      <c r="J44" s="298">
        <v>-1168.1847145300001</v>
      </c>
      <c r="K44" s="118"/>
      <c r="L44" s="104"/>
      <c r="M44" s="104"/>
      <c r="N44" s="118"/>
      <c r="O44" s="202">
        <v>728.01885191999986</v>
      </c>
      <c r="P44" s="202">
        <v>-29.56921745999999</v>
      </c>
      <c r="Q44" s="298">
        <v>698.44963445999986</v>
      </c>
      <c r="R44" s="202">
        <v>349.17880214000024</v>
      </c>
      <c r="S44" s="202">
        <v>-9.8995050500000161</v>
      </c>
      <c r="T44" s="298">
        <v>339.27929709000023</v>
      </c>
      <c r="U44" s="120"/>
      <c r="V44" s="160"/>
      <c r="W44" s="160"/>
      <c r="X44" s="156" t="s">
        <v>17</v>
      </c>
    </row>
    <row r="45" spans="1:24" x14ac:dyDescent="0.25">
      <c r="A45" s="19"/>
      <c r="B45" s="69"/>
      <c r="C45" s="69"/>
      <c r="D45" s="106" t="s">
        <v>132</v>
      </c>
      <c r="E45" s="213">
        <v>0</v>
      </c>
      <c r="F45" s="199">
        <v>-47.596270240000031</v>
      </c>
      <c r="G45" s="297">
        <v>-47.596270240000031</v>
      </c>
      <c r="H45" s="213">
        <v>-2.3357200000191369E-3</v>
      </c>
      <c r="I45" s="199">
        <v>-82.20899408999999</v>
      </c>
      <c r="J45" s="297">
        <v>-82.211329810000009</v>
      </c>
      <c r="K45" s="104"/>
      <c r="L45" s="107"/>
      <c r="M45" s="107"/>
      <c r="N45" s="104"/>
      <c r="O45" s="199">
        <v>-3.3731069999930696E-2</v>
      </c>
      <c r="P45" s="199">
        <v>18.482848649999994</v>
      </c>
      <c r="Q45" s="297">
        <v>18.449117580000063</v>
      </c>
      <c r="R45" s="199">
        <v>-0.23424352000000681</v>
      </c>
      <c r="S45" s="199">
        <v>6.3490342999999996</v>
      </c>
      <c r="T45" s="297">
        <v>6.1147907799999928</v>
      </c>
      <c r="U45" s="121"/>
      <c r="V45" s="173"/>
      <c r="W45" s="173"/>
      <c r="X45" s="156" t="s">
        <v>4</v>
      </c>
    </row>
    <row r="46" spans="1:24" x14ac:dyDescent="0.25">
      <c r="A46" s="19"/>
      <c r="B46" s="102"/>
      <c r="C46" s="583" t="s">
        <v>135</v>
      </c>
      <c r="D46" s="583"/>
      <c r="E46" s="192">
        <v>-7392.0961018100061</v>
      </c>
      <c r="F46" s="192">
        <v>-1118.3090324000045</v>
      </c>
      <c r="G46" s="296">
        <v>-8510.4051342100101</v>
      </c>
      <c r="H46" s="192">
        <v>-5002.0448545500431</v>
      </c>
      <c r="I46" s="192">
        <v>-2531.6598627400008</v>
      </c>
      <c r="J46" s="296">
        <v>-7533.7047172900438</v>
      </c>
      <c r="K46" s="107"/>
      <c r="L46" s="104"/>
      <c r="M46" s="104"/>
      <c r="N46" s="107"/>
      <c r="O46" s="192">
        <v>-9017.9969778200066</v>
      </c>
      <c r="P46" s="192">
        <v>-833.0111424800001</v>
      </c>
      <c r="Q46" s="296">
        <v>-9851.0081203000063</v>
      </c>
      <c r="R46" s="192">
        <v>-6403.9330633500049</v>
      </c>
      <c r="S46" s="192">
        <v>-8995.9804594499983</v>
      </c>
      <c r="T46" s="296">
        <v>-15399.913522800003</v>
      </c>
      <c r="U46" s="121"/>
      <c r="V46" s="155"/>
      <c r="W46" s="565" t="s">
        <v>75</v>
      </c>
      <c r="X46" s="565"/>
    </row>
    <row r="47" spans="1:24" x14ac:dyDescent="0.25">
      <c r="A47" s="19"/>
      <c r="B47" s="116"/>
      <c r="C47" s="116"/>
      <c r="D47" s="106" t="s">
        <v>37</v>
      </c>
      <c r="E47" s="194">
        <v>-2608.9245662699864</v>
      </c>
      <c r="F47" s="194">
        <v>-2246.6796681300029</v>
      </c>
      <c r="G47" s="295">
        <v>-4855.6042343999889</v>
      </c>
      <c r="H47" s="194">
        <v>-4121.7419927399924</v>
      </c>
      <c r="I47" s="194">
        <v>-876.93285799000012</v>
      </c>
      <c r="J47" s="295">
        <v>-4998.6748507299926</v>
      </c>
      <c r="K47" s="104"/>
      <c r="L47" s="107"/>
      <c r="M47" s="107"/>
      <c r="N47" s="104"/>
      <c r="O47" s="194">
        <v>-3981.7292126300003</v>
      </c>
      <c r="P47" s="194">
        <v>-2442.3202424000006</v>
      </c>
      <c r="Q47" s="295">
        <v>-6424.0494550300009</v>
      </c>
      <c r="R47" s="194">
        <v>-3743.3567405799977</v>
      </c>
      <c r="S47" s="194">
        <v>-7462.870849959997</v>
      </c>
      <c r="T47" s="295">
        <v>-11206.227590539995</v>
      </c>
      <c r="U47" s="19"/>
      <c r="V47" s="160"/>
      <c r="W47" s="160"/>
      <c r="X47" s="156" t="s">
        <v>37</v>
      </c>
    </row>
    <row r="48" spans="1:24" x14ac:dyDescent="0.25">
      <c r="A48" s="19"/>
      <c r="B48" s="116"/>
      <c r="C48" s="116"/>
      <c r="D48" s="106" t="s">
        <v>18</v>
      </c>
      <c r="E48" s="194">
        <v>-1501.91372606</v>
      </c>
      <c r="F48" s="194">
        <v>291.72465172999966</v>
      </c>
      <c r="G48" s="295">
        <v>-1210.1890743300005</v>
      </c>
      <c r="H48" s="194">
        <v>276.12313669999872</v>
      </c>
      <c r="I48" s="194">
        <v>-1611.5246628899999</v>
      </c>
      <c r="J48" s="295">
        <v>-1335.4015261900013</v>
      </c>
      <c r="K48" s="107"/>
      <c r="L48" s="104"/>
      <c r="M48" s="104"/>
      <c r="N48" s="107"/>
      <c r="O48" s="194">
        <v>544.50405295999724</v>
      </c>
      <c r="P48" s="194">
        <v>1056.2667460800003</v>
      </c>
      <c r="Q48" s="295">
        <v>1600.7707990399977</v>
      </c>
      <c r="R48" s="194">
        <v>-2984.834761460002</v>
      </c>
      <c r="S48" s="194">
        <v>-1227.5525943100006</v>
      </c>
      <c r="T48" s="295">
        <v>-4212.3873557700026</v>
      </c>
      <c r="U48" s="41"/>
      <c r="V48" s="160"/>
      <c r="W48" s="160"/>
      <c r="X48" s="156" t="s">
        <v>18</v>
      </c>
    </row>
    <row r="49" spans="1:24" x14ac:dyDescent="0.25">
      <c r="A49" s="19"/>
      <c r="B49" s="102"/>
      <c r="C49" s="102"/>
      <c r="D49" s="106" t="s">
        <v>143</v>
      </c>
      <c r="E49" s="199">
        <v>-556.2249347100003</v>
      </c>
      <c r="F49" s="199">
        <v>334.51214473999983</v>
      </c>
      <c r="G49" s="297">
        <v>-221.71278997000047</v>
      </c>
      <c r="H49" s="199">
        <v>131.42059558000835</v>
      </c>
      <c r="I49" s="199">
        <v>-315.19115674</v>
      </c>
      <c r="J49" s="297">
        <v>-183.77056115999164</v>
      </c>
      <c r="K49" s="104"/>
      <c r="L49" s="104"/>
      <c r="M49" s="104"/>
      <c r="N49" s="104"/>
      <c r="O49" s="199">
        <v>-1140.4288416899988</v>
      </c>
      <c r="P49" s="199">
        <v>329.11049139000022</v>
      </c>
      <c r="Q49" s="297">
        <v>-811.31835029999854</v>
      </c>
      <c r="R49" s="199">
        <v>411.50923411000025</v>
      </c>
      <c r="S49" s="199">
        <v>-427.35296106999971</v>
      </c>
      <c r="T49" s="297">
        <v>-15.843726959999458</v>
      </c>
      <c r="U49" s="19"/>
      <c r="V49" s="155"/>
      <c r="W49" s="155"/>
      <c r="X49" s="156" t="s">
        <v>143</v>
      </c>
    </row>
    <row r="50" spans="1:24" x14ac:dyDescent="0.25">
      <c r="A50" s="19"/>
      <c r="B50" s="116"/>
      <c r="C50" s="116"/>
      <c r="D50" s="106" t="s">
        <v>179</v>
      </c>
      <c r="E50" s="194">
        <v>-837.8886400000016</v>
      </c>
      <c r="F50" s="194">
        <v>-0.78614852000000068</v>
      </c>
      <c r="G50" s="295">
        <v>-838.67478852000158</v>
      </c>
      <c r="H50" s="194">
        <v>472.74965773000105</v>
      </c>
      <c r="I50" s="194">
        <v>-80.698578629999986</v>
      </c>
      <c r="J50" s="295">
        <v>392.05107910000106</v>
      </c>
      <c r="K50" s="104"/>
      <c r="L50" s="104"/>
      <c r="M50" s="104"/>
      <c r="N50" s="104"/>
      <c r="O50" s="194">
        <v>3209.1946957199993</v>
      </c>
      <c r="P50" s="194">
        <v>-60.319123430000005</v>
      </c>
      <c r="Q50" s="295">
        <v>3148.8755722899991</v>
      </c>
      <c r="R50" s="194">
        <v>-3622.7571004300066</v>
      </c>
      <c r="S50" s="194">
        <v>54.862782599999989</v>
      </c>
      <c r="T50" s="295">
        <v>-3567.8943178300065</v>
      </c>
      <c r="U50" s="121"/>
      <c r="V50" s="160"/>
      <c r="W50" s="160"/>
      <c r="X50" s="156" t="s">
        <v>179</v>
      </c>
    </row>
    <row r="51" spans="1:24" x14ac:dyDescent="0.25">
      <c r="A51" s="19"/>
      <c r="B51" s="116"/>
      <c r="C51" s="116"/>
      <c r="D51" s="106" t="s">
        <v>36</v>
      </c>
      <c r="E51" s="194">
        <v>-1885.3790905600024</v>
      </c>
      <c r="F51" s="213">
        <v>456.34303731999995</v>
      </c>
      <c r="G51" s="295">
        <v>-1429.0360532400025</v>
      </c>
      <c r="H51" s="194">
        <v>-1757.9187172000043</v>
      </c>
      <c r="I51" s="194">
        <v>289.57010408000019</v>
      </c>
      <c r="J51" s="295">
        <v>-1468.3486131200041</v>
      </c>
      <c r="K51" s="104"/>
      <c r="L51" s="104"/>
      <c r="M51" s="104"/>
      <c r="N51" s="104"/>
      <c r="O51" s="194">
        <v>-7649.8617813700048</v>
      </c>
      <c r="P51" s="194">
        <v>282.24387756999982</v>
      </c>
      <c r="Q51" s="295">
        <v>-7367.6179038000046</v>
      </c>
      <c r="R51" s="194">
        <v>3535.6274017700007</v>
      </c>
      <c r="S51" s="194">
        <v>60.350253210000048</v>
      </c>
      <c r="T51" s="295">
        <v>3595.9776549800008</v>
      </c>
      <c r="U51" s="41"/>
      <c r="V51" s="160"/>
      <c r="W51" s="160"/>
      <c r="X51" s="156" t="s">
        <v>36</v>
      </c>
    </row>
    <row r="52" spans="1:24" x14ac:dyDescent="0.25">
      <c r="A52" s="19"/>
      <c r="B52" s="116"/>
      <c r="C52" s="116"/>
      <c r="D52" s="106" t="s">
        <v>132</v>
      </c>
      <c r="E52" s="199">
        <v>-1.7651442100150234</v>
      </c>
      <c r="F52" s="199">
        <v>46.576950459999352</v>
      </c>
      <c r="G52" s="297">
        <v>44.811806249984329</v>
      </c>
      <c r="H52" s="199">
        <v>-2.6775346200538479</v>
      </c>
      <c r="I52" s="199">
        <v>63.117289429998891</v>
      </c>
      <c r="J52" s="297">
        <v>60.439754809945043</v>
      </c>
      <c r="K52" s="104"/>
      <c r="L52" s="104"/>
      <c r="M52" s="104"/>
      <c r="N52" s="104"/>
      <c r="O52" s="199">
        <v>0.32410918999994465</v>
      </c>
      <c r="P52" s="199">
        <v>2.0071083100000351</v>
      </c>
      <c r="Q52" s="297">
        <v>2.3312174999999797</v>
      </c>
      <c r="R52" s="199">
        <v>-0.12109676000000036</v>
      </c>
      <c r="S52" s="199">
        <v>6.582910080000147</v>
      </c>
      <c r="T52" s="297">
        <v>6.4618133200001466</v>
      </c>
      <c r="U52" s="19"/>
      <c r="V52" s="160"/>
      <c r="W52" s="160"/>
      <c r="X52" s="156" t="s">
        <v>4</v>
      </c>
    </row>
    <row r="53" spans="1:24" x14ac:dyDescent="0.25">
      <c r="A53" s="19"/>
      <c r="B53" s="102"/>
      <c r="C53" s="583" t="s">
        <v>136</v>
      </c>
      <c r="D53" s="583"/>
      <c r="E53" s="192">
        <v>-7192.7674847800217</v>
      </c>
      <c r="F53" s="192">
        <v>-1705.0552235499972</v>
      </c>
      <c r="G53" s="296">
        <v>-8897.8227083300189</v>
      </c>
      <c r="H53" s="192">
        <v>-1755.4146874700123</v>
      </c>
      <c r="I53" s="192">
        <v>2452.2776212799995</v>
      </c>
      <c r="J53" s="296">
        <v>696.86293380998723</v>
      </c>
      <c r="K53" s="104"/>
      <c r="L53" s="104"/>
      <c r="M53" s="104"/>
      <c r="N53" s="104"/>
      <c r="O53" s="192">
        <v>-1137.7506378199951</v>
      </c>
      <c r="P53" s="192">
        <v>-845.98160182999959</v>
      </c>
      <c r="Q53" s="296">
        <v>-1983.7322396499947</v>
      </c>
      <c r="R53" s="192">
        <v>-1519.3438959299992</v>
      </c>
      <c r="S53" s="192">
        <v>-1715.0115593699998</v>
      </c>
      <c r="T53" s="296">
        <v>-3234.355455299999</v>
      </c>
      <c r="U53" s="19"/>
      <c r="V53" s="155"/>
      <c r="W53" s="565" t="s">
        <v>76</v>
      </c>
      <c r="X53" s="565"/>
    </row>
    <row r="54" spans="1:24" x14ac:dyDescent="0.25">
      <c r="A54" s="19"/>
      <c r="B54" s="116"/>
      <c r="C54" s="116"/>
      <c r="D54" s="106" t="s">
        <v>19</v>
      </c>
      <c r="E54" s="194">
        <v>-4538.0091340199924</v>
      </c>
      <c r="F54" s="194">
        <v>-2475.3071777999985</v>
      </c>
      <c r="G54" s="295">
        <v>-7013.3163118199909</v>
      </c>
      <c r="H54" s="199">
        <v>293.32580724999144</v>
      </c>
      <c r="I54" s="199">
        <v>2036.8846783999988</v>
      </c>
      <c r="J54" s="297">
        <v>2330.2104856499905</v>
      </c>
      <c r="K54" s="104"/>
      <c r="L54" s="104"/>
      <c r="M54" s="104"/>
      <c r="N54" s="104"/>
      <c r="O54" s="199">
        <v>-2211.3180008099948</v>
      </c>
      <c r="P54" s="199">
        <v>-518.48623909999958</v>
      </c>
      <c r="Q54" s="297">
        <v>-2729.8042399099945</v>
      </c>
      <c r="R54" s="199">
        <v>665.17093524000279</v>
      </c>
      <c r="S54" s="199">
        <v>612.29648422999992</v>
      </c>
      <c r="T54" s="297">
        <v>1277.4674194700028</v>
      </c>
      <c r="U54" s="19"/>
      <c r="V54" s="160"/>
      <c r="W54" s="160"/>
      <c r="X54" s="156" t="s">
        <v>19</v>
      </c>
    </row>
    <row r="55" spans="1:24" x14ac:dyDescent="0.25">
      <c r="A55" s="19"/>
      <c r="B55" s="116"/>
      <c r="C55" s="116"/>
      <c r="D55" s="106" t="s">
        <v>22</v>
      </c>
      <c r="E55" s="199">
        <v>981.97114372999988</v>
      </c>
      <c r="F55" s="199">
        <v>-80.349376660000033</v>
      </c>
      <c r="G55" s="297">
        <v>901.62176706999981</v>
      </c>
      <c r="H55" s="194">
        <v>599.05756873999962</v>
      </c>
      <c r="I55" s="194">
        <v>-111.48843769999999</v>
      </c>
      <c r="J55" s="295">
        <v>487.56913103999966</v>
      </c>
      <c r="K55" s="104"/>
      <c r="L55" s="104"/>
      <c r="M55" s="104"/>
      <c r="N55" s="104"/>
      <c r="O55" s="194">
        <v>-160.64742484999991</v>
      </c>
      <c r="P55" s="194">
        <v>19.10031128</v>
      </c>
      <c r="Q55" s="295">
        <v>-141.54711356999991</v>
      </c>
      <c r="R55" s="194">
        <v>703.66554606</v>
      </c>
      <c r="S55" s="194">
        <v>-23.054576019999988</v>
      </c>
      <c r="T55" s="295">
        <v>680.61097003999998</v>
      </c>
      <c r="U55" s="19"/>
      <c r="V55" s="160"/>
      <c r="W55" s="160"/>
      <c r="X55" s="156" t="s">
        <v>22</v>
      </c>
    </row>
    <row r="56" spans="1:24" x14ac:dyDescent="0.25">
      <c r="A56" s="19"/>
      <c r="B56" s="116"/>
      <c r="C56" s="116"/>
      <c r="D56" s="106" t="s">
        <v>98</v>
      </c>
      <c r="E56" s="194">
        <v>-3447.3621016799989</v>
      </c>
      <c r="F56" s="194">
        <v>1020.8365386299993</v>
      </c>
      <c r="G56" s="295">
        <v>-2426.5255630499996</v>
      </c>
      <c r="H56" s="199">
        <v>-762.06436767999924</v>
      </c>
      <c r="I56" s="199">
        <v>13.40884143000004</v>
      </c>
      <c r="J56" s="297">
        <v>-748.65552624999918</v>
      </c>
      <c r="K56" s="107"/>
      <c r="L56" s="104"/>
      <c r="M56" s="104"/>
      <c r="N56" s="107"/>
      <c r="O56" s="199">
        <v>628.40739491999943</v>
      </c>
      <c r="P56" s="199">
        <v>-118.91910777</v>
      </c>
      <c r="Q56" s="297">
        <v>509.48828714999945</v>
      </c>
      <c r="R56" s="199">
        <v>-691.81194302999995</v>
      </c>
      <c r="S56" s="199">
        <v>-97.921177879999945</v>
      </c>
      <c r="T56" s="297">
        <v>-789.73312090999991</v>
      </c>
      <c r="U56" s="41"/>
      <c r="V56" s="160"/>
      <c r="W56" s="160"/>
      <c r="X56" s="156" t="s">
        <v>98</v>
      </c>
    </row>
    <row r="57" spans="1:24" x14ac:dyDescent="0.25">
      <c r="A57" s="19"/>
      <c r="B57" s="116"/>
      <c r="C57" s="116"/>
      <c r="D57" s="106" t="s">
        <v>77</v>
      </c>
      <c r="E57" s="194">
        <v>217.67898905000015</v>
      </c>
      <c r="F57" s="194">
        <v>0</v>
      </c>
      <c r="G57" s="295">
        <v>217.67898905000015</v>
      </c>
      <c r="H57" s="194">
        <v>-1108.8850424500001</v>
      </c>
      <c r="I57" s="194">
        <v>0</v>
      </c>
      <c r="J57" s="295">
        <v>-1108.8850424500001</v>
      </c>
      <c r="K57" s="104"/>
      <c r="L57" s="104"/>
      <c r="M57" s="104"/>
      <c r="N57" s="104"/>
      <c r="O57" s="194">
        <v>-624.86863402999984</v>
      </c>
      <c r="P57" s="194">
        <v>-4.5012683400000002</v>
      </c>
      <c r="Q57" s="295">
        <v>-629.36990236999986</v>
      </c>
      <c r="R57" s="194">
        <v>-321.25721863000018</v>
      </c>
      <c r="S57" s="194">
        <v>2.0017437000000005</v>
      </c>
      <c r="T57" s="295">
        <v>-319.25547493000016</v>
      </c>
      <c r="U57" s="19"/>
      <c r="V57" s="160"/>
      <c r="W57" s="160"/>
      <c r="X57" s="156" t="s">
        <v>77</v>
      </c>
    </row>
    <row r="58" spans="1:24" x14ac:dyDescent="0.25">
      <c r="A58" s="19"/>
      <c r="B58" s="116"/>
      <c r="C58" s="116"/>
      <c r="D58" s="106" t="s">
        <v>87</v>
      </c>
      <c r="E58" s="199">
        <v>-407.94744806000097</v>
      </c>
      <c r="F58" s="213">
        <v>-58.978526809999977</v>
      </c>
      <c r="G58" s="297">
        <v>-466.92597487000091</v>
      </c>
      <c r="H58" s="194">
        <v>-776.71856499000057</v>
      </c>
      <c r="I58" s="213">
        <v>576.26061735000042</v>
      </c>
      <c r="J58" s="295">
        <v>-200.45794764000016</v>
      </c>
      <c r="K58" s="104"/>
      <c r="L58" s="107"/>
      <c r="M58" s="107"/>
      <c r="N58" s="104"/>
      <c r="O58" s="194">
        <v>1230.6699876700002</v>
      </c>
      <c r="P58" s="213">
        <v>-200.29216094999998</v>
      </c>
      <c r="Q58" s="295">
        <v>1030.3778267200003</v>
      </c>
      <c r="R58" s="194">
        <v>-1874.2620980500019</v>
      </c>
      <c r="S58" s="194">
        <v>-2296.3236334000003</v>
      </c>
      <c r="T58" s="295">
        <v>-4170.5857314500026</v>
      </c>
      <c r="U58" s="19"/>
      <c r="V58" s="160"/>
      <c r="W58" s="160"/>
      <c r="X58" s="156" t="s">
        <v>87</v>
      </c>
    </row>
    <row r="59" spans="1:24" x14ac:dyDescent="0.25">
      <c r="A59" s="283"/>
      <c r="B59" s="367"/>
      <c r="C59" s="367"/>
      <c r="D59" s="368" t="s">
        <v>132</v>
      </c>
      <c r="E59" s="323">
        <v>0.90106619996913651</v>
      </c>
      <c r="F59" s="323">
        <v>-111.25668090999807</v>
      </c>
      <c r="G59" s="299">
        <v>-110.35561471002893</v>
      </c>
      <c r="H59" s="323">
        <v>-0.13008834000333991</v>
      </c>
      <c r="I59" s="323">
        <v>-62.788078199999745</v>
      </c>
      <c r="J59" s="299">
        <v>-62.918166540003085</v>
      </c>
      <c r="K59" s="370"/>
      <c r="L59" s="130"/>
      <c r="M59" s="130"/>
      <c r="N59" s="370"/>
      <c r="O59" s="323">
        <v>6.0392799998680857E-3</v>
      </c>
      <c r="P59" s="323">
        <v>-22.883136950000107</v>
      </c>
      <c r="Q59" s="299">
        <v>-22.877097670000239</v>
      </c>
      <c r="R59" s="323">
        <v>-0.84911752000016349</v>
      </c>
      <c r="S59" s="323">
        <v>87.989600000000564</v>
      </c>
      <c r="T59" s="299">
        <v>87.140482480000401</v>
      </c>
      <c r="U59" s="283"/>
      <c r="V59" s="371"/>
      <c r="W59" s="371"/>
      <c r="X59" s="372" t="s">
        <v>4</v>
      </c>
    </row>
    <row r="60" spans="1:24" x14ac:dyDescent="0.25">
      <c r="A60" s="165"/>
      <c r="B60" s="275"/>
      <c r="C60" s="561" t="s">
        <v>25</v>
      </c>
      <c r="D60" s="561"/>
      <c r="E60" s="205">
        <v>-7192.7674847799917</v>
      </c>
      <c r="F60" s="205">
        <v>-1705.055223549999</v>
      </c>
      <c r="G60" s="335">
        <v>-8897.8227083299898</v>
      </c>
      <c r="H60" s="205">
        <v>-1755.4146874700089</v>
      </c>
      <c r="I60" s="205">
        <v>2452.2776212799995</v>
      </c>
      <c r="J60" s="335">
        <v>696.86293380999064</v>
      </c>
      <c r="K60" s="178"/>
      <c r="L60" s="178"/>
      <c r="M60" s="178"/>
      <c r="N60" s="178"/>
      <c r="O60" s="205">
        <v>-1137.556481739995</v>
      </c>
      <c r="P60" s="205">
        <v>-845.98160182999959</v>
      </c>
      <c r="Q60" s="335">
        <v>-1983.5380835699946</v>
      </c>
      <c r="R60" s="205">
        <v>-1519.6456516799992</v>
      </c>
      <c r="S60" s="205">
        <v>-1715.0115593699998</v>
      </c>
      <c r="T60" s="335">
        <v>-3234.6572110499992</v>
      </c>
      <c r="U60" s="165"/>
      <c r="V60" s="275"/>
      <c r="W60" s="561" t="s">
        <v>25</v>
      </c>
      <c r="X60" s="561"/>
    </row>
    <row r="61" spans="1:24" x14ac:dyDescent="0.25">
      <c r="A61" s="350"/>
      <c r="B61" s="582" t="s">
        <v>26</v>
      </c>
      <c r="C61" s="582"/>
      <c r="D61" s="582"/>
      <c r="E61" s="288">
        <v>-1504.4917407600026</v>
      </c>
      <c r="F61" s="288">
        <v>-2.8811624499984951</v>
      </c>
      <c r="G61" s="288">
        <v>-1507.3729032100011</v>
      </c>
      <c r="H61" s="288">
        <v>-188.36921265000194</v>
      </c>
      <c r="I61" s="288">
        <v>543.8477996200005</v>
      </c>
      <c r="J61" s="336">
        <v>355.47858696999856</v>
      </c>
      <c r="K61" s="350"/>
      <c r="L61" s="104"/>
      <c r="M61" s="104"/>
      <c r="N61" s="365"/>
      <c r="O61" s="288">
        <v>-2466.8502252999965</v>
      </c>
      <c r="P61" s="288">
        <v>-1999.4108311999992</v>
      </c>
      <c r="Q61" s="336">
        <v>-4466.2610564999959</v>
      </c>
      <c r="R61" s="288">
        <v>4056.4158143299896</v>
      </c>
      <c r="S61" s="288">
        <v>-6263.23465029002</v>
      </c>
      <c r="T61" s="336">
        <v>-2206.8188359600304</v>
      </c>
      <c r="U61" s="269"/>
      <c r="V61" s="563" t="s">
        <v>26</v>
      </c>
      <c r="W61" s="563"/>
      <c r="X61" s="563"/>
    </row>
    <row r="62" spans="1:24" x14ac:dyDescent="0.25">
      <c r="A62" s="19"/>
      <c r="B62" s="116"/>
      <c r="C62" s="116"/>
      <c r="D62" s="106" t="s">
        <v>38</v>
      </c>
      <c r="E62" s="202">
        <v>-1524.8561271000037</v>
      </c>
      <c r="F62" s="202">
        <v>-10.922931329998489</v>
      </c>
      <c r="G62" s="298">
        <v>-1535.7790584300021</v>
      </c>
      <c r="H62" s="202">
        <v>-146.11752939000257</v>
      </c>
      <c r="I62" s="202">
        <v>626.91352476999987</v>
      </c>
      <c r="J62" s="298">
        <v>480.79599537999729</v>
      </c>
      <c r="K62" s="104"/>
      <c r="L62" s="131"/>
      <c r="M62" s="131"/>
      <c r="N62" s="104"/>
      <c r="O62" s="202">
        <v>-2463.7587238599963</v>
      </c>
      <c r="P62" s="202">
        <v>-1591.1415648099992</v>
      </c>
      <c r="Q62" s="298">
        <v>-4054.9002886699955</v>
      </c>
      <c r="R62" s="202">
        <v>4031.0421773599896</v>
      </c>
      <c r="S62" s="202">
        <v>-6018.676779130019</v>
      </c>
      <c r="T62" s="298">
        <v>-1987.6346017700293</v>
      </c>
      <c r="U62" s="19"/>
      <c r="V62" s="160"/>
      <c r="W62" s="160"/>
      <c r="X62" s="156" t="s">
        <v>38</v>
      </c>
    </row>
    <row r="63" spans="1:24" x14ac:dyDescent="0.25">
      <c r="A63" s="19"/>
      <c r="B63" s="69"/>
      <c r="C63" s="69"/>
      <c r="D63" s="106" t="s">
        <v>132</v>
      </c>
      <c r="E63" s="199">
        <v>20.364386340001147</v>
      </c>
      <c r="F63" s="199">
        <v>8.041768879999994</v>
      </c>
      <c r="G63" s="297">
        <v>28.406155220000983</v>
      </c>
      <c r="H63" s="199">
        <v>-42.251683259999368</v>
      </c>
      <c r="I63" s="199">
        <v>-83.065725149999366</v>
      </c>
      <c r="J63" s="297">
        <v>-125.31740840999873</v>
      </c>
      <c r="K63" s="131"/>
      <c r="L63" s="107"/>
      <c r="M63" s="107"/>
      <c r="N63" s="131"/>
      <c r="O63" s="199">
        <v>-3.0915014400002292</v>
      </c>
      <c r="P63" s="199">
        <v>-408.26926638999998</v>
      </c>
      <c r="Q63" s="297">
        <v>-411.36076783000021</v>
      </c>
      <c r="R63" s="199">
        <v>25.373636970000007</v>
      </c>
      <c r="S63" s="199">
        <v>-244.55787116000101</v>
      </c>
      <c r="T63" s="297">
        <v>-219.18423419000101</v>
      </c>
      <c r="U63" s="132"/>
      <c r="V63" s="173"/>
      <c r="W63" s="173"/>
      <c r="X63" s="156" t="s">
        <v>4</v>
      </c>
    </row>
    <row r="64" spans="1:24" x14ac:dyDescent="0.25">
      <c r="A64" s="350"/>
      <c r="B64" s="582" t="s">
        <v>137</v>
      </c>
      <c r="C64" s="582"/>
      <c r="D64" s="582"/>
      <c r="E64" s="288">
        <v>6.5550499999999998E-3</v>
      </c>
      <c r="F64" s="288">
        <v>152.69876731000002</v>
      </c>
      <c r="G64" s="288">
        <v>152.70532236000003</v>
      </c>
      <c r="H64" s="288">
        <v>-10.442822899999999</v>
      </c>
      <c r="I64" s="288">
        <v>-29.733222320000323</v>
      </c>
      <c r="J64" s="336">
        <v>-40.176045219986236</v>
      </c>
      <c r="K64" s="350"/>
      <c r="L64" s="104"/>
      <c r="M64" s="104"/>
      <c r="N64" s="365"/>
      <c r="O64" s="288">
        <v>0.60828941000000003</v>
      </c>
      <c r="P64" s="288">
        <v>-85.318260809999998</v>
      </c>
      <c r="Q64" s="336">
        <v>-84.709971400000001</v>
      </c>
      <c r="R64" s="288">
        <v>0</v>
      </c>
      <c r="S64" s="288">
        <v>124.3399589</v>
      </c>
      <c r="T64" s="336">
        <v>124.3399589</v>
      </c>
      <c r="U64" s="269"/>
      <c r="V64" s="563" t="s">
        <v>28</v>
      </c>
      <c r="W64" s="563"/>
      <c r="X64" s="563"/>
    </row>
    <row r="65" spans="1:24" ht="15" customHeight="1" x14ac:dyDescent="0.25">
      <c r="A65" s="19"/>
      <c r="B65" s="116"/>
      <c r="C65" s="116"/>
      <c r="D65" s="106"/>
      <c r="E65" s="199"/>
      <c r="F65" s="199"/>
      <c r="G65" s="297"/>
      <c r="H65" s="199"/>
      <c r="I65" s="199"/>
      <c r="J65" s="297"/>
      <c r="K65" s="104"/>
      <c r="L65" s="107"/>
      <c r="M65" s="107"/>
      <c r="N65" s="104"/>
      <c r="O65" s="199"/>
      <c r="P65" s="199"/>
      <c r="Q65" s="297"/>
      <c r="R65" s="199"/>
      <c r="S65" s="199"/>
      <c r="T65" s="297"/>
      <c r="U65" s="19"/>
      <c r="V65" s="116"/>
      <c r="W65" s="116"/>
      <c r="X65" s="106"/>
    </row>
    <row r="66" spans="1:24" ht="14.45" customHeight="1" x14ac:dyDescent="0.25">
      <c r="A66" s="271"/>
      <c r="B66" s="580" t="s">
        <v>29</v>
      </c>
      <c r="C66" s="580"/>
      <c r="D66" s="580"/>
      <c r="E66" s="241">
        <v>-56114.137179409983</v>
      </c>
      <c r="F66" s="241">
        <v>-4580.4613911000015</v>
      </c>
      <c r="G66" s="241">
        <v>-60694.598570509988</v>
      </c>
      <c r="H66" s="241">
        <v>-37866.225835850011</v>
      </c>
      <c r="I66" s="241">
        <v>2078.5472172899963</v>
      </c>
      <c r="J66" s="241">
        <v>-35787.678618560014</v>
      </c>
      <c r="K66" s="263"/>
      <c r="L66" s="19"/>
      <c r="M66" s="19"/>
      <c r="N66" s="344"/>
      <c r="O66" s="241">
        <v>-25855.757756440024</v>
      </c>
      <c r="P66" s="241">
        <v>-4598.4424865299989</v>
      </c>
      <c r="Q66" s="241">
        <v>-30454.200242970022</v>
      </c>
      <c r="R66" s="241">
        <v>-18361.71085603008</v>
      </c>
      <c r="S66" s="241">
        <v>-28421.906067820022</v>
      </c>
      <c r="T66" s="241">
        <v>-46783.616923850102</v>
      </c>
      <c r="U66" s="343"/>
      <c r="V66" s="581" t="s">
        <v>30</v>
      </c>
      <c r="W66" s="581"/>
      <c r="X66" s="581"/>
    </row>
    <row r="67" spans="1:24" ht="14.45" customHeight="1" x14ac:dyDescent="0.25">
      <c r="A67" s="3" t="s">
        <v>138</v>
      </c>
      <c r="B67" s="3"/>
      <c r="C67" s="3"/>
      <c r="D67" s="3"/>
      <c r="E67" s="3"/>
      <c r="F67" s="3"/>
      <c r="G67" s="3"/>
      <c r="H67" s="3"/>
      <c r="I67" s="4"/>
      <c r="J67" s="4"/>
      <c r="K67" s="4"/>
      <c r="L67" s="4"/>
      <c r="M67" s="4"/>
      <c r="N67" s="549" t="s">
        <v>139</v>
      </c>
      <c r="O67" s="549"/>
      <c r="P67" s="549"/>
      <c r="Q67" s="549"/>
      <c r="R67" s="549"/>
      <c r="S67" s="549"/>
      <c r="T67" s="3"/>
      <c r="U67" s="3"/>
      <c r="V67" s="3"/>
      <c r="W67" s="3"/>
      <c r="X67" s="3"/>
    </row>
  </sheetData>
  <mergeCells count="41">
    <mergeCell ref="A1:K1"/>
    <mergeCell ref="N1:X1"/>
    <mergeCell ref="A2:D2"/>
    <mergeCell ref="E2:G2"/>
    <mergeCell ref="H2:J2"/>
    <mergeCell ref="O2:Q2"/>
    <mergeCell ref="R2:T2"/>
    <mergeCell ref="V2:X2"/>
    <mergeCell ref="B6:D6"/>
    <mergeCell ref="V6:X6"/>
    <mergeCell ref="C7:D7"/>
    <mergeCell ref="W7:X7"/>
    <mergeCell ref="C18:D18"/>
    <mergeCell ref="W18:X18"/>
    <mergeCell ref="B25:D25"/>
    <mergeCell ref="V25:X25"/>
    <mergeCell ref="B26:D26"/>
    <mergeCell ref="V26:X26"/>
    <mergeCell ref="C27:D27"/>
    <mergeCell ref="W27:X27"/>
    <mergeCell ref="C30:D30"/>
    <mergeCell ref="W30:X30"/>
    <mergeCell ref="B36:D36"/>
    <mergeCell ref="V36:X36"/>
    <mergeCell ref="C37:D37"/>
    <mergeCell ref="W37:X37"/>
    <mergeCell ref="C43:D43"/>
    <mergeCell ref="W43:X43"/>
    <mergeCell ref="C46:D46"/>
    <mergeCell ref="W46:X46"/>
    <mergeCell ref="C53:D53"/>
    <mergeCell ref="W53:X53"/>
    <mergeCell ref="N67:S67"/>
    <mergeCell ref="B66:D66"/>
    <mergeCell ref="V66:X66"/>
    <mergeCell ref="C60:D60"/>
    <mergeCell ref="W60:X60"/>
    <mergeCell ref="B61:D61"/>
    <mergeCell ref="V61:X61"/>
    <mergeCell ref="B64:D64"/>
    <mergeCell ref="V64:X64"/>
  </mergeCells>
  <pageMargins left="0.31496062992125984" right="0.31496062992125984" top="0.31496062992125984" bottom="0" header="0.31496062992125984" footer="0.31496062992125984"/>
  <pageSetup paperSize="9" scale="65" orientation="landscape" r:id="rId1"/>
  <colBreaks count="1" manualBreakCount="1">
    <brk id="12" max="62" man="1"/>
  </col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8AF5B0-FAC7-4B57-B78D-A74B3EFD8EF7}">
  <sheetPr>
    <tabColor rgb="FF00B0F0"/>
  </sheetPr>
  <dimension ref="A1:X67"/>
  <sheetViews>
    <sheetView zoomScaleNormal="100" zoomScaleSheetLayoutView="115" workbookViewId="0">
      <selection activeCell="P20" sqref="P20"/>
    </sheetView>
  </sheetViews>
  <sheetFormatPr defaultColWidth="9.140625" defaultRowHeight="15" x14ac:dyDescent="0.25"/>
  <cols>
    <col min="1" max="1" width="1.5703125" customWidth="1"/>
    <col min="2" max="3" width="2.7109375" customWidth="1"/>
    <col min="4" max="4" width="24.7109375" customWidth="1"/>
    <col min="5" max="5" width="15.140625" customWidth="1"/>
    <col min="6" max="7" width="10.7109375" customWidth="1"/>
    <col min="8" max="8" width="15.140625" customWidth="1"/>
    <col min="9" max="10" width="10.7109375" customWidth="1"/>
    <col min="11" max="11" width="6.85546875" customWidth="1"/>
    <col min="12" max="12" width="1" customWidth="1"/>
    <col min="13" max="13" width="1.140625" customWidth="1"/>
    <col min="14" max="14" width="1.42578125" customWidth="1"/>
    <col min="15" max="15" width="15.140625" customWidth="1"/>
    <col min="16" max="17" width="10.7109375" customWidth="1"/>
    <col min="18" max="18" width="15.140625" customWidth="1"/>
    <col min="19" max="20" width="10.7109375" customWidth="1"/>
    <col min="21" max="21" width="1.7109375" customWidth="1"/>
    <col min="22" max="23" width="2.7109375" customWidth="1"/>
    <col min="24" max="24" width="24.7109375" customWidth="1"/>
    <col min="25" max="25" width="9.140625" customWidth="1"/>
  </cols>
  <sheetData>
    <row r="1" spans="1:24" ht="24" customHeight="1" x14ac:dyDescent="0.25">
      <c r="A1" s="535" t="s">
        <v>159</v>
      </c>
      <c r="B1" s="535"/>
      <c r="C1" s="535"/>
      <c r="D1" s="535"/>
      <c r="E1" s="535"/>
      <c r="F1" s="535"/>
      <c r="G1" s="535"/>
      <c r="H1" s="535"/>
      <c r="I1" s="535"/>
      <c r="J1" s="535"/>
      <c r="K1" s="535"/>
      <c r="L1" s="1"/>
      <c r="M1" s="1"/>
      <c r="N1" s="536" t="s">
        <v>160</v>
      </c>
      <c r="O1" s="536"/>
      <c r="P1" s="536"/>
      <c r="Q1" s="536"/>
      <c r="R1" s="536"/>
      <c r="S1" s="536"/>
      <c r="T1" s="536"/>
      <c r="U1" s="536"/>
      <c r="V1" s="536"/>
      <c r="W1" s="536"/>
      <c r="X1" s="536"/>
    </row>
    <row r="2" spans="1:24" ht="20.25" customHeight="1" x14ac:dyDescent="0.25">
      <c r="A2" s="528" t="s">
        <v>61</v>
      </c>
      <c r="B2" s="528"/>
      <c r="C2" s="528"/>
      <c r="D2" s="528"/>
      <c r="E2" s="528">
        <v>2016</v>
      </c>
      <c r="F2" s="528"/>
      <c r="G2" s="528"/>
      <c r="H2" s="528">
        <v>2017</v>
      </c>
      <c r="I2" s="528"/>
      <c r="J2" s="528"/>
      <c r="K2" s="239"/>
      <c r="L2" s="20"/>
      <c r="M2" s="20"/>
      <c r="N2" s="239"/>
      <c r="O2" s="528">
        <v>2018</v>
      </c>
      <c r="P2" s="528"/>
      <c r="Q2" s="528"/>
      <c r="R2" s="528">
        <v>2019</v>
      </c>
      <c r="S2" s="528"/>
      <c r="T2" s="528"/>
      <c r="U2" s="239"/>
      <c r="V2" s="529" t="s">
        <v>140</v>
      </c>
      <c r="W2" s="529"/>
      <c r="X2" s="529"/>
    </row>
    <row r="3" spans="1:24" ht="3" customHeight="1" x14ac:dyDescent="0.25">
      <c r="A3" s="79"/>
      <c r="B3" s="79"/>
      <c r="C3" s="79"/>
      <c r="D3" s="79"/>
      <c r="E3" s="79"/>
      <c r="F3" s="79"/>
      <c r="G3" s="79"/>
      <c r="H3" s="79"/>
      <c r="I3" s="79"/>
      <c r="J3" s="79"/>
      <c r="K3" s="20"/>
      <c r="L3" s="20"/>
      <c r="M3" s="20"/>
      <c r="N3" s="79"/>
      <c r="O3" s="79"/>
      <c r="P3" s="79"/>
      <c r="Q3" s="79"/>
      <c r="R3" s="79"/>
      <c r="S3" s="79"/>
      <c r="T3" s="79"/>
      <c r="U3" s="79"/>
      <c r="V3" s="79"/>
      <c r="W3" s="79"/>
      <c r="X3" s="20"/>
    </row>
    <row r="4" spans="1:24" ht="50.25" customHeight="1" thickBot="1" x14ac:dyDescent="0.3">
      <c r="A4" s="244"/>
      <c r="B4" s="325"/>
      <c r="C4" s="325"/>
      <c r="D4" s="325"/>
      <c r="E4" s="248" t="s">
        <v>108</v>
      </c>
      <c r="F4" s="248" t="s">
        <v>117</v>
      </c>
      <c r="G4" s="248" t="s">
        <v>110</v>
      </c>
      <c r="H4" s="248" t="s">
        <v>108</v>
      </c>
      <c r="I4" s="248" t="s">
        <v>117</v>
      </c>
      <c r="J4" s="248" t="s">
        <v>110</v>
      </c>
      <c r="K4" s="252"/>
      <c r="L4" s="80"/>
      <c r="M4" s="80"/>
      <c r="N4" s="252"/>
      <c r="O4" s="248" t="s">
        <v>108</v>
      </c>
      <c r="P4" s="248" t="s">
        <v>117</v>
      </c>
      <c r="Q4" s="248" t="s">
        <v>110</v>
      </c>
      <c r="R4" s="248" t="s">
        <v>108</v>
      </c>
      <c r="S4" s="248" t="s">
        <v>117</v>
      </c>
      <c r="T4" s="248" t="s">
        <v>110</v>
      </c>
      <c r="U4" s="252"/>
      <c r="V4" s="279"/>
      <c r="W4" s="279"/>
      <c r="X4" s="279"/>
    </row>
    <row r="5" spans="1:24" ht="9.75" customHeight="1" x14ac:dyDescent="0.25">
      <c r="A5" s="289"/>
      <c r="B5" s="305"/>
      <c r="C5" s="305"/>
      <c r="D5" s="305"/>
      <c r="E5" s="289"/>
      <c r="F5" s="289"/>
      <c r="G5" s="289"/>
      <c r="H5" s="291"/>
      <c r="I5" s="291"/>
      <c r="J5" s="291"/>
      <c r="K5" s="90"/>
      <c r="L5" s="90"/>
      <c r="M5" s="90"/>
      <c r="N5" s="291"/>
      <c r="O5" s="291"/>
      <c r="P5" s="291"/>
      <c r="Q5" s="291"/>
      <c r="R5" s="289"/>
      <c r="S5" s="289"/>
      <c r="T5" s="289"/>
      <c r="U5" s="289"/>
      <c r="V5" s="289"/>
      <c r="W5" s="91"/>
      <c r="X5" s="91"/>
    </row>
    <row r="6" spans="1:24" x14ac:dyDescent="0.25">
      <c r="A6" s="378"/>
      <c r="B6" s="537" t="s">
        <v>125</v>
      </c>
      <c r="C6" s="537"/>
      <c r="D6" s="537"/>
      <c r="E6" s="288">
        <v>24590.745220120007</v>
      </c>
      <c r="F6" s="288">
        <v>9871.7070992000008</v>
      </c>
      <c r="G6" s="288">
        <v>34462.452319320008</v>
      </c>
      <c r="H6" s="288">
        <v>28693.822779079994</v>
      </c>
      <c r="I6" s="288">
        <v>10024.940085699998</v>
      </c>
      <c r="J6" s="288">
        <v>38718.762864779994</v>
      </c>
      <c r="K6" s="365"/>
      <c r="L6" s="107"/>
      <c r="M6" s="107"/>
      <c r="N6" s="365"/>
      <c r="O6" s="288">
        <v>55295.913142230012</v>
      </c>
      <c r="P6" s="288">
        <v>13091.945734999998</v>
      </c>
      <c r="Q6" s="288">
        <v>68387.858877230014</v>
      </c>
      <c r="R6" s="336">
        <v>64087.592105060023</v>
      </c>
      <c r="S6" s="336">
        <v>14647.315960170003</v>
      </c>
      <c r="T6" s="336">
        <v>78734.908065230033</v>
      </c>
      <c r="U6" s="269"/>
      <c r="V6" s="563" t="s">
        <v>88</v>
      </c>
      <c r="W6" s="563"/>
      <c r="X6" s="563"/>
    </row>
    <row r="7" spans="1:24" x14ac:dyDescent="0.25">
      <c r="A7" s="50"/>
      <c r="B7" s="102"/>
      <c r="C7" s="539" t="s">
        <v>126</v>
      </c>
      <c r="D7" s="539"/>
      <c r="E7" s="197">
        <v>18075.725296209996</v>
      </c>
      <c r="F7" s="197">
        <v>9513.3335586699977</v>
      </c>
      <c r="G7" s="294">
        <v>27589.058854879993</v>
      </c>
      <c r="H7" s="197">
        <v>25049.069294729958</v>
      </c>
      <c r="I7" s="197">
        <v>7144.603802769996</v>
      </c>
      <c r="J7" s="294">
        <v>32193.673097499952</v>
      </c>
      <c r="K7" s="100"/>
      <c r="L7" s="107"/>
      <c r="M7" s="107"/>
      <c r="N7" s="100"/>
      <c r="O7" s="197">
        <v>51403.742328860011</v>
      </c>
      <c r="P7" s="197">
        <v>9715.360114549987</v>
      </c>
      <c r="Q7" s="294">
        <v>61119.102443410004</v>
      </c>
      <c r="R7" s="203">
        <v>58278.283846100021</v>
      </c>
      <c r="S7" s="203">
        <v>11646.794713299998</v>
      </c>
      <c r="T7" s="374">
        <v>69925.078559400019</v>
      </c>
      <c r="U7" s="39"/>
      <c r="V7" s="155"/>
      <c r="W7" s="540" t="s">
        <v>67</v>
      </c>
      <c r="X7" s="540"/>
    </row>
    <row r="8" spans="1:24" x14ac:dyDescent="0.25">
      <c r="A8" s="50"/>
      <c r="B8" s="116"/>
      <c r="C8" s="116"/>
      <c r="D8" s="57" t="s">
        <v>31</v>
      </c>
      <c r="E8" s="194">
        <v>2649.4508900399996</v>
      </c>
      <c r="F8" s="194">
        <v>1952.8229792900001</v>
      </c>
      <c r="G8" s="295">
        <v>4602.2738693299998</v>
      </c>
      <c r="H8" s="194">
        <v>6996.668828400002</v>
      </c>
      <c r="I8" s="194">
        <v>260.62085666999997</v>
      </c>
      <c r="J8" s="295">
        <v>7257.2896850700017</v>
      </c>
      <c r="K8" s="104"/>
      <c r="L8" s="104"/>
      <c r="M8" s="104"/>
      <c r="N8" s="104"/>
      <c r="O8" s="194">
        <v>8608.7427378699977</v>
      </c>
      <c r="P8" s="194">
        <v>1157.1886509999999</v>
      </c>
      <c r="Q8" s="295">
        <v>9765.931388869998</v>
      </c>
      <c r="R8" s="214">
        <v>10421.819794150006</v>
      </c>
      <c r="S8" s="214">
        <v>627.99986445000104</v>
      </c>
      <c r="T8" s="384">
        <v>11049.819658600007</v>
      </c>
      <c r="U8" s="41"/>
      <c r="V8" s="160"/>
      <c r="W8" s="160"/>
      <c r="X8" s="146" t="s">
        <v>31</v>
      </c>
    </row>
    <row r="9" spans="1:24" x14ac:dyDescent="0.25">
      <c r="A9" s="50"/>
      <c r="B9" s="116"/>
      <c r="C9" s="116"/>
      <c r="D9" s="57" t="s">
        <v>89</v>
      </c>
      <c r="E9" s="194">
        <v>220.32600250000002</v>
      </c>
      <c r="F9" s="194">
        <v>770.73813892000021</v>
      </c>
      <c r="G9" s="295">
        <v>991.06414142000017</v>
      </c>
      <c r="H9" s="194">
        <v>425.22922692999975</v>
      </c>
      <c r="I9" s="194">
        <v>1265.7797037000005</v>
      </c>
      <c r="J9" s="295">
        <v>1691.0089306300001</v>
      </c>
      <c r="K9" s="103"/>
      <c r="L9" s="104"/>
      <c r="M9" s="104"/>
      <c r="N9" s="103"/>
      <c r="O9" s="194">
        <v>6598.3617719400063</v>
      </c>
      <c r="P9" s="194">
        <v>1417.7450990100001</v>
      </c>
      <c r="Q9" s="295">
        <v>8016.1068709500069</v>
      </c>
      <c r="R9" s="214">
        <v>8015.4292833399986</v>
      </c>
      <c r="S9" s="214">
        <v>2353.7487647200005</v>
      </c>
      <c r="T9" s="384">
        <v>10369.178048059999</v>
      </c>
      <c r="U9" s="41"/>
      <c r="V9" s="160"/>
      <c r="W9" s="160"/>
      <c r="X9" s="146" t="s">
        <v>89</v>
      </c>
    </row>
    <row r="10" spans="1:24" x14ac:dyDescent="0.25">
      <c r="A10" s="50"/>
      <c r="B10" s="116"/>
      <c r="C10" s="116"/>
      <c r="D10" s="57" t="s">
        <v>3</v>
      </c>
      <c r="E10" s="194">
        <v>179.19190988999998</v>
      </c>
      <c r="F10" s="194">
        <v>2060.6371630899998</v>
      </c>
      <c r="G10" s="295">
        <v>2239.8290729799996</v>
      </c>
      <c r="H10" s="194">
        <v>445.86739683999986</v>
      </c>
      <c r="I10" s="194">
        <v>1172.1195849300007</v>
      </c>
      <c r="J10" s="295">
        <v>1617.9869817700005</v>
      </c>
      <c r="K10" s="101"/>
      <c r="L10" s="104"/>
      <c r="M10" s="104"/>
      <c r="N10" s="101"/>
      <c r="O10" s="194">
        <v>5824.5956901700038</v>
      </c>
      <c r="P10" s="194">
        <v>1517.5158828800006</v>
      </c>
      <c r="Q10" s="295">
        <v>7342.1115730500042</v>
      </c>
      <c r="R10" s="214">
        <v>8033.4572807000022</v>
      </c>
      <c r="S10" s="214">
        <v>1303.5658128199993</v>
      </c>
      <c r="T10" s="384">
        <v>9337.0230935200016</v>
      </c>
      <c r="U10" s="44"/>
      <c r="V10" s="160"/>
      <c r="W10" s="160"/>
      <c r="X10" s="146" t="s">
        <v>3</v>
      </c>
    </row>
    <row r="11" spans="1:24" x14ac:dyDescent="0.25">
      <c r="A11" s="50"/>
      <c r="B11" s="116"/>
      <c r="C11" s="116"/>
      <c r="D11" s="57" t="s">
        <v>1</v>
      </c>
      <c r="E11" s="194">
        <v>54.794786319999993</v>
      </c>
      <c r="F11" s="194">
        <v>803.4977927000001</v>
      </c>
      <c r="G11" s="295">
        <v>858.29257902000006</v>
      </c>
      <c r="H11" s="194">
        <v>104.29819454999999</v>
      </c>
      <c r="I11" s="194">
        <v>541.02164226000025</v>
      </c>
      <c r="J11" s="295">
        <v>645.3198368100002</v>
      </c>
      <c r="K11" s="101"/>
      <c r="L11" s="104"/>
      <c r="M11" s="104"/>
      <c r="N11" s="101"/>
      <c r="O11" s="194">
        <v>1851.9362455999999</v>
      </c>
      <c r="P11" s="194">
        <v>656.85998857999971</v>
      </c>
      <c r="Q11" s="295">
        <v>2508.7962341799994</v>
      </c>
      <c r="R11" s="214">
        <v>2587.31481953</v>
      </c>
      <c r="S11" s="214">
        <v>779.0637996800001</v>
      </c>
      <c r="T11" s="384">
        <v>3366.3786192100001</v>
      </c>
      <c r="U11" s="39"/>
      <c r="V11" s="160"/>
      <c r="W11" s="160"/>
      <c r="X11" s="146" t="s">
        <v>1</v>
      </c>
    </row>
    <row r="12" spans="1:24" x14ac:dyDescent="0.25">
      <c r="A12" s="50"/>
      <c r="B12" s="116"/>
      <c r="C12" s="116"/>
      <c r="D12" s="57" t="s">
        <v>91</v>
      </c>
      <c r="E12" s="194">
        <v>786.94257956999991</v>
      </c>
      <c r="F12" s="194">
        <v>268.87708379000003</v>
      </c>
      <c r="G12" s="295">
        <v>1055.81966336</v>
      </c>
      <c r="H12" s="194">
        <v>1682.228045639999</v>
      </c>
      <c r="I12" s="194">
        <v>268.46548756000004</v>
      </c>
      <c r="J12" s="295">
        <v>1950.6935331999989</v>
      </c>
      <c r="K12" s="101"/>
      <c r="L12" s="104"/>
      <c r="M12" s="104"/>
      <c r="N12" s="101"/>
      <c r="O12" s="194">
        <v>2722.5409872600003</v>
      </c>
      <c r="P12" s="194">
        <v>210.15675451999999</v>
      </c>
      <c r="Q12" s="295">
        <v>2932.6977417800003</v>
      </c>
      <c r="R12" s="214">
        <v>2083.5673082799999</v>
      </c>
      <c r="S12" s="214">
        <v>336.31107126000006</v>
      </c>
      <c r="T12" s="384">
        <v>2419.87837954</v>
      </c>
      <c r="U12" s="39"/>
      <c r="V12" s="160"/>
      <c r="W12" s="160"/>
      <c r="X12" s="146" t="s">
        <v>91</v>
      </c>
    </row>
    <row r="13" spans="1:24" x14ac:dyDescent="0.25">
      <c r="A13" s="50"/>
      <c r="B13" s="116"/>
      <c r="C13" s="116"/>
      <c r="D13" s="57" t="s">
        <v>93</v>
      </c>
      <c r="E13" s="194">
        <v>19.111893349999999</v>
      </c>
      <c r="F13" s="194" t="s">
        <v>182</v>
      </c>
      <c r="G13" s="295">
        <v>19.111893349999999</v>
      </c>
      <c r="H13" s="194">
        <v>38.527298340000002</v>
      </c>
      <c r="I13" s="194">
        <v>18.892045540000002</v>
      </c>
      <c r="J13" s="295">
        <v>57.41934388</v>
      </c>
      <c r="K13" s="103"/>
      <c r="L13" s="104"/>
      <c r="M13" s="104"/>
      <c r="N13" s="103"/>
      <c r="O13" s="194">
        <v>37.348725749999993</v>
      </c>
      <c r="P13" s="194">
        <v>28.761122859999997</v>
      </c>
      <c r="Q13" s="295">
        <v>66.109848609999986</v>
      </c>
      <c r="R13" s="214">
        <v>292.18662394</v>
      </c>
      <c r="S13" s="214">
        <v>45.706354359999978</v>
      </c>
      <c r="T13" s="384">
        <v>337.89297829999998</v>
      </c>
      <c r="U13" s="19"/>
      <c r="V13" s="160"/>
      <c r="W13" s="160"/>
      <c r="X13" s="146" t="s">
        <v>93</v>
      </c>
    </row>
    <row r="14" spans="1:24" x14ac:dyDescent="0.25">
      <c r="A14" s="50"/>
      <c r="B14" s="116"/>
      <c r="C14" s="116"/>
      <c r="D14" s="57" t="s">
        <v>90</v>
      </c>
      <c r="E14" s="194">
        <v>24.997885459999999</v>
      </c>
      <c r="F14" s="194">
        <v>12.939872599999999</v>
      </c>
      <c r="G14" s="295">
        <v>37.93775806</v>
      </c>
      <c r="H14" s="194">
        <v>27.94268499</v>
      </c>
      <c r="I14" s="194">
        <v>100.89909494999999</v>
      </c>
      <c r="J14" s="295">
        <v>128.84177993999998</v>
      </c>
      <c r="K14" s="103"/>
      <c r="L14" s="104"/>
      <c r="M14" s="104"/>
      <c r="N14" s="103"/>
      <c r="O14" s="194">
        <v>1717.0600903200007</v>
      </c>
      <c r="P14" s="194">
        <v>298.83406682999998</v>
      </c>
      <c r="Q14" s="295">
        <v>2015.8941571500006</v>
      </c>
      <c r="R14" s="214">
        <v>2334.9570636999997</v>
      </c>
      <c r="S14" s="214">
        <v>576.69441255999982</v>
      </c>
      <c r="T14" s="384">
        <v>2911.6514762599995</v>
      </c>
      <c r="U14" s="41"/>
      <c r="V14" s="160"/>
      <c r="W14" s="160"/>
      <c r="X14" s="146" t="s">
        <v>90</v>
      </c>
    </row>
    <row r="15" spans="1:24" x14ac:dyDescent="0.25">
      <c r="A15" s="50"/>
      <c r="B15" s="116"/>
      <c r="C15" s="116"/>
      <c r="D15" s="106" t="s">
        <v>92</v>
      </c>
      <c r="E15" s="194">
        <v>21.68329335</v>
      </c>
      <c r="F15" s="194">
        <v>104.21647542000001</v>
      </c>
      <c r="G15" s="295">
        <v>125.89976877000001</v>
      </c>
      <c r="H15" s="194">
        <v>37.433375749999996</v>
      </c>
      <c r="I15" s="194">
        <v>151.50720020999998</v>
      </c>
      <c r="J15" s="295">
        <v>188.94057595999999</v>
      </c>
      <c r="K15" s="103"/>
      <c r="L15" s="104"/>
      <c r="M15" s="104"/>
      <c r="N15" s="103"/>
      <c r="O15" s="194">
        <v>1284.8554662199999</v>
      </c>
      <c r="P15" s="194">
        <v>238.02761708</v>
      </c>
      <c r="Q15" s="295">
        <v>1522.8830833</v>
      </c>
      <c r="R15" s="214">
        <v>1279.5813151399996</v>
      </c>
      <c r="S15" s="214">
        <v>100.13184935000004</v>
      </c>
      <c r="T15" s="384">
        <v>1379.7131644899996</v>
      </c>
      <c r="U15" s="42"/>
      <c r="V15" s="160"/>
      <c r="W15" s="160"/>
      <c r="X15" s="156" t="s">
        <v>92</v>
      </c>
    </row>
    <row r="16" spans="1:24" x14ac:dyDescent="0.25">
      <c r="A16" s="50"/>
      <c r="B16" s="116"/>
      <c r="C16" s="116"/>
      <c r="D16" s="106" t="s">
        <v>123</v>
      </c>
      <c r="E16" s="194">
        <v>14021.973192419999</v>
      </c>
      <c r="F16" s="194">
        <v>3253.4094883500006</v>
      </c>
      <c r="G16" s="295">
        <v>17275.382680769999</v>
      </c>
      <c r="H16" s="194">
        <v>15226.347204350015</v>
      </c>
      <c r="I16" s="194">
        <v>3080.3042821499976</v>
      </c>
      <c r="J16" s="295">
        <v>18306.651486500014</v>
      </c>
      <c r="K16" s="101"/>
      <c r="L16" s="104"/>
      <c r="M16" s="104"/>
      <c r="N16" s="101"/>
      <c r="O16" s="194">
        <v>20225.651292750008</v>
      </c>
      <c r="P16" s="194">
        <v>3835.7308444199989</v>
      </c>
      <c r="Q16" s="295">
        <v>24061.382137170007</v>
      </c>
      <c r="R16" s="214">
        <v>19821.338317530015</v>
      </c>
      <c r="S16" s="214">
        <v>4836.5113758200023</v>
      </c>
      <c r="T16" s="384">
        <v>24657.849693350017</v>
      </c>
      <c r="U16" s="44"/>
      <c r="V16" s="160"/>
      <c r="W16" s="160"/>
      <c r="X16" s="156" t="s">
        <v>123</v>
      </c>
    </row>
    <row r="17" spans="1:24" x14ac:dyDescent="0.25">
      <c r="A17" s="50"/>
      <c r="B17" s="116"/>
      <c r="C17" s="116"/>
      <c r="D17" s="57" t="s">
        <v>132</v>
      </c>
      <c r="E17" s="194">
        <v>97.252863310000009</v>
      </c>
      <c r="F17" s="194">
        <v>286.19456450999996</v>
      </c>
      <c r="G17" s="295">
        <v>383.44742781999992</v>
      </c>
      <c r="H17" s="194">
        <v>64.527038939999997</v>
      </c>
      <c r="I17" s="194">
        <v>284.9939048</v>
      </c>
      <c r="J17" s="295">
        <v>349.52094373999995</v>
      </c>
      <c r="K17" s="104"/>
      <c r="L17" s="104"/>
      <c r="M17" s="104"/>
      <c r="N17" s="104"/>
      <c r="O17" s="194">
        <v>2532.6493209799996</v>
      </c>
      <c r="P17" s="194">
        <v>354.54008736999998</v>
      </c>
      <c r="Q17" s="295">
        <v>2887.1894083499992</v>
      </c>
      <c r="R17" s="214">
        <v>3408.632039790004</v>
      </c>
      <c r="S17" s="214">
        <v>687.06140827999661</v>
      </c>
      <c r="T17" s="384">
        <v>4095.6934480700006</v>
      </c>
      <c r="U17" s="41"/>
      <c r="V17" s="160"/>
      <c r="W17" s="160"/>
      <c r="X17" s="156" t="s">
        <v>4</v>
      </c>
    </row>
    <row r="18" spans="1:24" x14ac:dyDescent="0.25">
      <c r="A18" s="50"/>
      <c r="B18" s="102"/>
      <c r="C18" s="541" t="s">
        <v>127</v>
      </c>
      <c r="D18" s="541"/>
      <c r="E18" s="197">
        <v>6515.0199239100011</v>
      </c>
      <c r="F18" s="197">
        <v>358.37354052999996</v>
      </c>
      <c r="G18" s="294">
        <v>6873.3934644400015</v>
      </c>
      <c r="H18" s="197">
        <v>3644.7534843500007</v>
      </c>
      <c r="I18" s="197">
        <v>2880.3362829300008</v>
      </c>
      <c r="J18" s="294">
        <v>6525.0897672800011</v>
      </c>
      <c r="K18" s="104"/>
      <c r="L18" s="104"/>
      <c r="M18" s="104"/>
      <c r="N18" s="104"/>
      <c r="O18" s="197">
        <v>3892.170813369999</v>
      </c>
      <c r="P18" s="197">
        <v>3376.5856204499996</v>
      </c>
      <c r="Q18" s="294">
        <v>7268.7564338199991</v>
      </c>
      <c r="R18" s="203">
        <v>5809.3082589600008</v>
      </c>
      <c r="S18" s="203">
        <v>3000.5212468700001</v>
      </c>
      <c r="T18" s="374">
        <v>8809.8295058300009</v>
      </c>
      <c r="U18" s="41"/>
      <c r="V18" s="155"/>
      <c r="W18" s="565" t="s">
        <v>5</v>
      </c>
      <c r="X18" s="565"/>
    </row>
    <row r="19" spans="1:24" x14ac:dyDescent="0.25">
      <c r="A19" s="50"/>
      <c r="B19" s="102"/>
      <c r="C19" s="149"/>
      <c r="D19" s="19" t="s">
        <v>123</v>
      </c>
      <c r="E19" s="199"/>
      <c r="F19" s="199"/>
      <c r="G19" s="297"/>
      <c r="H19" s="199"/>
      <c r="I19" s="199"/>
      <c r="J19" s="297"/>
      <c r="K19" s="104"/>
      <c r="L19" s="104"/>
      <c r="M19" s="104"/>
      <c r="N19" s="104"/>
      <c r="O19" s="199"/>
      <c r="P19" s="199"/>
      <c r="Q19" s="297"/>
      <c r="R19" s="199"/>
      <c r="S19" s="199"/>
      <c r="T19" s="297"/>
      <c r="U19" s="41"/>
      <c r="V19" s="155"/>
      <c r="W19" s="177"/>
      <c r="X19" s="78" t="s">
        <v>123</v>
      </c>
    </row>
    <row r="20" spans="1:24" x14ac:dyDescent="0.25">
      <c r="A20" s="50"/>
      <c r="B20" s="116"/>
      <c r="C20" s="116"/>
      <c r="D20" s="106" t="s">
        <v>32</v>
      </c>
      <c r="E20" s="194">
        <v>106.55839823999999</v>
      </c>
      <c r="F20" s="194">
        <v>162.82052972999998</v>
      </c>
      <c r="G20" s="295">
        <v>269.37892796999995</v>
      </c>
      <c r="H20" s="194">
        <v>205.93753722</v>
      </c>
      <c r="I20" s="194">
        <v>474.51711583999997</v>
      </c>
      <c r="J20" s="295">
        <v>680.45465306000006</v>
      </c>
      <c r="K20" s="104"/>
      <c r="L20" s="104"/>
      <c r="M20" s="104"/>
      <c r="N20" s="104"/>
      <c r="O20" s="194">
        <v>2905.1814530299989</v>
      </c>
      <c r="P20" s="194">
        <v>454.55354525000001</v>
      </c>
      <c r="Q20" s="295">
        <v>3359.7349982799988</v>
      </c>
      <c r="R20" s="214">
        <v>3154.7049108899992</v>
      </c>
      <c r="S20" s="214">
        <v>924.14546772999984</v>
      </c>
      <c r="T20" s="384">
        <v>4078.850378619999</v>
      </c>
      <c r="U20" s="41"/>
      <c r="V20" s="160"/>
      <c r="W20" s="160"/>
      <c r="X20" s="156" t="s">
        <v>32</v>
      </c>
    </row>
    <row r="21" spans="1:24" x14ac:dyDescent="0.25">
      <c r="A21" s="50"/>
      <c r="B21" s="116"/>
      <c r="C21" s="116"/>
      <c r="D21" s="106" t="s">
        <v>94</v>
      </c>
      <c r="E21" s="199">
        <v>0.55485631999999996</v>
      </c>
      <c r="F21" s="199">
        <v>61.625655799999997</v>
      </c>
      <c r="G21" s="297">
        <v>62.180512119999996</v>
      </c>
      <c r="H21" s="199">
        <v>17.906439039999999</v>
      </c>
      <c r="I21" s="199">
        <v>61.473835220000005</v>
      </c>
      <c r="J21" s="297">
        <v>79.380274260000007</v>
      </c>
      <c r="K21" s="103"/>
      <c r="L21" s="104"/>
      <c r="M21" s="104"/>
      <c r="N21" s="103"/>
      <c r="O21" s="199">
        <v>63.779626929999999</v>
      </c>
      <c r="P21" s="199">
        <v>58.992924119999998</v>
      </c>
      <c r="Q21" s="297">
        <v>122.77255105</v>
      </c>
      <c r="R21" s="198">
        <v>366.56124030000001</v>
      </c>
      <c r="S21" s="198">
        <v>130.47011741</v>
      </c>
      <c r="T21" s="301">
        <v>497.03135771000001</v>
      </c>
      <c r="U21" s="19"/>
      <c r="V21" s="160"/>
      <c r="W21" s="160"/>
      <c r="X21" s="156" t="s">
        <v>94</v>
      </c>
    </row>
    <row r="22" spans="1:24" x14ac:dyDescent="0.25">
      <c r="A22" s="50"/>
      <c r="B22" s="116"/>
      <c r="C22" s="116"/>
      <c r="D22" s="106" t="s">
        <v>119</v>
      </c>
      <c r="E22" s="199">
        <v>8.188619619999999</v>
      </c>
      <c r="F22" s="199">
        <v>88.748300589999999</v>
      </c>
      <c r="G22" s="297">
        <v>96.936920209999997</v>
      </c>
      <c r="H22" s="199">
        <v>19.350878739999999</v>
      </c>
      <c r="I22" s="199">
        <v>2160.52976936</v>
      </c>
      <c r="J22" s="297">
        <v>2179.8806481000001</v>
      </c>
      <c r="K22" s="103"/>
      <c r="L22" s="104"/>
      <c r="M22" s="104"/>
      <c r="N22" s="103"/>
      <c r="O22" s="199">
        <v>309.12405617000007</v>
      </c>
      <c r="P22" s="199">
        <v>2562.2887201599997</v>
      </c>
      <c r="Q22" s="297">
        <v>2871.4127763299998</v>
      </c>
      <c r="R22" s="198">
        <v>167.10556253999999</v>
      </c>
      <c r="S22" s="198">
        <v>1727.72709682</v>
      </c>
      <c r="T22" s="301">
        <v>1894.83265936</v>
      </c>
      <c r="U22" s="19"/>
      <c r="V22" s="160"/>
      <c r="W22" s="160"/>
      <c r="X22" s="156" t="s">
        <v>119</v>
      </c>
    </row>
    <row r="23" spans="1:24" x14ac:dyDescent="0.25">
      <c r="A23" s="50"/>
      <c r="B23" s="116"/>
      <c r="C23" s="116"/>
      <c r="D23" s="106" t="s">
        <v>68</v>
      </c>
      <c r="E23" s="194">
        <v>2075.0200969300008</v>
      </c>
      <c r="F23" s="194" t="s">
        <v>182</v>
      </c>
      <c r="G23" s="295">
        <v>2075.0200969300008</v>
      </c>
      <c r="H23" s="194">
        <v>759.06863049000015</v>
      </c>
      <c r="I23" s="194">
        <v>136.14866196</v>
      </c>
      <c r="J23" s="295">
        <v>895.21729245000017</v>
      </c>
      <c r="K23" s="105"/>
      <c r="L23" s="107"/>
      <c r="M23" s="107"/>
      <c r="N23" s="105"/>
      <c r="O23" s="194">
        <v>596.03329251000002</v>
      </c>
      <c r="P23" s="194">
        <v>181.47978050999998</v>
      </c>
      <c r="Q23" s="295">
        <v>777.51307301999998</v>
      </c>
      <c r="R23" s="214">
        <v>572.06651091000003</v>
      </c>
      <c r="S23" s="214">
        <v>197.96271718000003</v>
      </c>
      <c r="T23" s="384">
        <v>770.02922809000006</v>
      </c>
      <c r="U23" s="41"/>
      <c r="V23" s="160"/>
      <c r="W23" s="160"/>
      <c r="X23" s="156" t="s">
        <v>68</v>
      </c>
    </row>
    <row r="24" spans="1:24" x14ac:dyDescent="0.25">
      <c r="A24" s="50"/>
      <c r="B24" s="116"/>
      <c r="C24" s="116"/>
      <c r="D24" s="57" t="s">
        <v>132</v>
      </c>
      <c r="E24" s="194">
        <v>4324.6979527999993</v>
      </c>
      <c r="F24" s="194">
        <v>45.179054410002209</v>
      </c>
      <c r="G24" s="295">
        <v>4369.8770072100015</v>
      </c>
      <c r="H24" s="194">
        <v>2642.4899988600005</v>
      </c>
      <c r="I24" s="194">
        <v>47.666900550000264</v>
      </c>
      <c r="J24" s="295">
        <v>2690.1568994100007</v>
      </c>
      <c r="K24" s="104"/>
      <c r="L24" s="104"/>
      <c r="M24" s="104"/>
      <c r="N24" s="104"/>
      <c r="O24" s="194">
        <v>18.052384729999972</v>
      </c>
      <c r="P24" s="194">
        <v>119.2706504100006</v>
      </c>
      <c r="Q24" s="295">
        <v>137.32303514000057</v>
      </c>
      <c r="R24" s="214">
        <v>1548.8700343200017</v>
      </c>
      <c r="S24" s="214">
        <v>20.215847730000235</v>
      </c>
      <c r="T24" s="384">
        <v>1569.0858820500018</v>
      </c>
      <c r="U24" s="41"/>
      <c r="V24" s="160"/>
      <c r="W24" s="160"/>
      <c r="X24" s="156" t="s">
        <v>4</v>
      </c>
    </row>
    <row r="25" spans="1:24" x14ac:dyDescent="0.25">
      <c r="A25" s="378"/>
      <c r="B25" s="537" t="s">
        <v>128</v>
      </c>
      <c r="C25" s="537"/>
      <c r="D25" s="537"/>
      <c r="E25" s="288">
        <v>355.19943105999994</v>
      </c>
      <c r="F25" s="288">
        <v>254.34038916000003</v>
      </c>
      <c r="G25" s="288">
        <v>609.53982021999991</v>
      </c>
      <c r="H25" s="288">
        <v>2066.6571900899994</v>
      </c>
      <c r="I25" s="288">
        <v>222.25498399999998</v>
      </c>
      <c r="J25" s="288">
        <v>2288.9121740899996</v>
      </c>
      <c r="K25" s="366"/>
      <c r="L25" s="104"/>
      <c r="M25" s="104"/>
      <c r="N25" s="365"/>
      <c r="O25" s="288">
        <v>201.78544851999999</v>
      </c>
      <c r="P25" s="288">
        <v>260.44667406000002</v>
      </c>
      <c r="Q25" s="288">
        <v>462.23212258000001</v>
      </c>
      <c r="R25" s="336">
        <v>108.85455039</v>
      </c>
      <c r="S25" s="336">
        <v>159.7110763</v>
      </c>
      <c r="T25" s="336">
        <v>268.56562668999999</v>
      </c>
      <c r="U25" s="269"/>
      <c r="V25" s="563" t="s">
        <v>6</v>
      </c>
      <c r="W25" s="563"/>
      <c r="X25" s="563"/>
    </row>
    <row r="26" spans="1:24" x14ac:dyDescent="0.25">
      <c r="A26" s="378"/>
      <c r="B26" s="537" t="s">
        <v>129</v>
      </c>
      <c r="C26" s="537"/>
      <c r="D26" s="537"/>
      <c r="E26" s="288">
        <v>92928.095141310478</v>
      </c>
      <c r="F26" s="288">
        <v>24059.629936379992</v>
      </c>
      <c r="G26" s="288">
        <v>116987.72507769047</v>
      </c>
      <c r="H26" s="288">
        <v>67597.079618249933</v>
      </c>
      <c r="I26" s="288">
        <v>25141.440122219996</v>
      </c>
      <c r="J26" s="288">
        <v>92738.519740469928</v>
      </c>
      <c r="K26" s="366"/>
      <c r="L26" s="104"/>
      <c r="M26" s="104"/>
      <c r="N26" s="365"/>
      <c r="O26" s="288">
        <v>66365.526830890027</v>
      </c>
      <c r="P26" s="288">
        <v>27445.602776579992</v>
      </c>
      <c r="Q26" s="288">
        <v>93811.129607470022</v>
      </c>
      <c r="R26" s="336">
        <v>89118.404991749951</v>
      </c>
      <c r="S26" s="336">
        <v>27951.550532439993</v>
      </c>
      <c r="T26" s="336">
        <v>117069.95552418995</v>
      </c>
      <c r="U26" s="269"/>
      <c r="V26" s="563" t="s">
        <v>8</v>
      </c>
      <c r="W26" s="563"/>
      <c r="X26" s="563"/>
    </row>
    <row r="27" spans="1:24" x14ac:dyDescent="0.25">
      <c r="A27" s="50"/>
      <c r="B27" s="102"/>
      <c r="C27" s="541" t="s">
        <v>130</v>
      </c>
      <c r="D27" s="541"/>
      <c r="E27" s="197">
        <v>87547.787039410483</v>
      </c>
      <c r="F27" s="197">
        <v>18695.47366109999</v>
      </c>
      <c r="G27" s="294">
        <v>106243.26070051048</v>
      </c>
      <c r="H27" s="197">
        <v>60660.571951109931</v>
      </c>
      <c r="I27" s="197">
        <v>19190.126241040001</v>
      </c>
      <c r="J27" s="294">
        <v>79850.698192149925</v>
      </c>
      <c r="K27" s="107"/>
      <c r="L27" s="107"/>
      <c r="M27" s="107"/>
      <c r="N27" s="107"/>
      <c r="O27" s="197">
        <v>57620.514337500026</v>
      </c>
      <c r="P27" s="197">
        <v>15534.72941994</v>
      </c>
      <c r="Q27" s="294">
        <v>73155.243757440025</v>
      </c>
      <c r="R27" s="203">
        <v>73645.615918579948</v>
      </c>
      <c r="S27" s="203">
        <v>20606.83790527</v>
      </c>
      <c r="T27" s="374">
        <v>94252.453823849952</v>
      </c>
      <c r="U27" s="41"/>
      <c r="V27" s="155"/>
      <c r="W27" s="565" t="s">
        <v>69</v>
      </c>
      <c r="X27" s="565"/>
    </row>
    <row r="28" spans="1:24" x14ac:dyDescent="0.25">
      <c r="A28" s="50"/>
      <c r="B28" s="116"/>
      <c r="C28" s="116"/>
      <c r="D28" s="106" t="s">
        <v>9</v>
      </c>
      <c r="E28" s="199">
        <v>87478.232811990485</v>
      </c>
      <c r="F28" s="199">
        <v>18134.650295029991</v>
      </c>
      <c r="G28" s="297">
        <v>105612.88310702048</v>
      </c>
      <c r="H28" s="199">
        <v>60556.528124709934</v>
      </c>
      <c r="I28" s="199">
        <v>18592.003232449999</v>
      </c>
      <c r="J28" s="297">
        <v>79148.531357159925</v>
      </c>
      <c r="K28" s="107"/>
      <c r="L28" s="107"/>
      <c r="M28" s="107"/>
      <c r="N28" s="107"/>
      <c r="O28" s="199">
        <v>53822.132852930023</v>
      </c>
      <c r="P28" s="199">
        <v>14427.817560880001</v>
      </c>
      <c r="Q28" s="297">
        <v>68249.950413810031</v>
      </c>
      <c r="R28" s="198">
        <v>69831.884383279947</v>
      </c>
      <c r="S28" s="198">
        <v>18183.527588860001</v>
      </c>
      <c r="T28" s="301">
        <v>88015.411972139947</v>
      </c>
      <c r="U28" s="41"/>
      <c r="V28" s="160"/>
      <c r="W28" s="160"/>
      <c r="X28" s="156" t="s">
        <v>9</v>
      </c>
    </row>
    <row r="29" spans="1:24" x14ac:dyDescent="0.25">
      <c r="A29" s="50"/>
      <c r="B29" s="116"/>
      <c r="C29" s="116"/>
      <c r="D29" s="106" t="s">
        <v>34</v>
      </c>
      <c r="E29" s="194">
        <v>69.554227419999975</v>
      </c>
      <c r="F29" s="194">
        <v>560.82336606999979</v>
      </c>
      <c r="G29" s="295">
        <v>630.37759348999975</v>
      </c>
      <c r="H29" s="194">
        <v>104.04382640000006</v>
      </c>
      <c r="I29" s="194">
        <v>598.12300858999993</v>
      </c>
      <c r="J29" s="295">
        <v>702.16683498999998</v>
      </c>
      <c r="K29" s="105"/>
      <c r="L29" s="107"/>
      <c r="M29" s="107"/>
      <c r="N29" s="105"/>
      <c r="O29" s="194">
        <v>3798.3814845700031</v>
      </c>
      <c r="P29" s="194">
        <v>1106.9118590600001</v>
      </c>
      <c r="Q29" s="295">
        <v>4905.2933436300027</v>
      </c>
      <c r="R29" s="214">
        <v>3813.7315353000026</v>
      </c>
      <c r="S29" s="214">
        <v>2423.3103164100007</v>
      </c>
      <c r="T29" s="384">
        <v>6237.0418517100034</v>
      </c>
      <c r="U29" s="41"/>
      <c r="V29" s="160"/>
      <c r="W29" s="160"/>
      <c r="X29" s="156" t="s">
        <v>34</v>
      </c>
    </row>
    <row r="30" spans="1:24" x14ac:dyDescent="0.25">
      <c r="A30" s="50"/>
      <c r="B30" s="102"/>
      <c r="C30" s="541" t="s">
        <v>131</v>
      </c>
      <c r="D30" s="541"/>
      <c r="E30" s="197">
        <v>5380.3081018999965</v>
      </c>
      <c r="F30" s="197">
        <v>5364.15627528</v>
      </c>
      <c r="G30" s="294">
        <v>10744.464377179997</v>
      </c>
      <c r="H30" s="197">
        <v>6936.5076671400011</v>
      </c>
      <c r="I30" s="197">
        <v>5951.3138811799954</v>
      </c>
      <c r="J30" s="294">
        <v>12887.821548319997</v>
      </c>
      <c r="K30" s="103"/>
      <c r="L30" s="104"/>
      <c r="M30" s="104"/>
      <c r="N30" s="103"/>
      <c r="O30" s="197">
        <v>8745.012493389997</v>
      </c>
      <c r="P30" s="197">
        <v>11910.873356639991</v>
      </c>
      <c r="Q30" s="294">
        <v>20655.88585002999</v>
      </c>
      <c r="R30" s="203">
        <v>15472.789073170006</v>
      </c>
      <c r="S30" s="203">
        <v>7344.7126271699926</v>
      </c>
      <c r="T30" s="374">
        <v>22817.501700339999</v>
      </c>
      <c r="U30" s="19"/>
      <c r="V30" s="155"/>
      <c r="W30" s="565" t="s">
        <v>10</v>
      </c>
      <c r="X30" s="565"/>
    </row>
    <row r="31" spans="1:24" x14ac:dyDescent="0.25">
      <c r="A31" s="50"/>
      <c r="B31" s="102"/>
      <c r="C31" s="102"/>
      <c r="D31" s="106" t="s">
        <v>103</v>
      </c>
      <c r="E31" s="194">
        <v>4232.4233009399986</v>
      </c>
      <c r="F31" s="194">
        <v>1889.4468475899992</v>
      </c>
      <c r="G31" s="295">
        <v>6121.870148529998</v>
      </c>
      <c r="H31" s="194">
        <v>5253.8370293299995</v>
      </c>
      <c r="I31" s="194">
        <v>1774.0174831599988</v>
      </c>
      <c r="J31" s="295">
        <v>7027.8545124899983</v>
      </c>
      <c r="K31" s="103"/>
      <c r="L31" s="104"/>
      <c r="M31" s="104"/>
      <c r="N31" s="103"/>
      <c r="O31" s="194">
        <v>7355.4818712799961</v>
      </c>
      <c r="P31" s="194">
        <v>8134.3599276799932</v>
      </c>
      <c r="Q31" s="295">
        <v>15489.841798959989</v>
      </c>
      <c r="R31" s="214">
        <v>11082.836625620006</v>
      </c>
      <c r="S31" s="214">
        <v>3707.2482315599946</v>
      </c>
      <c r="T31" s="384">
        <v>14790.084857180002</v>
      </c>
      <c r="U31" s="19"/>
      <c r="V31" s="155"/>
      <c r="W31" s="155"/>
      <c r="X31" s="156" t="s">
        <v>103</v>
      </c>
    </row>
    <row r="32" spans="1:24" x14ac:dyDescent="0.25">
      <c r="A32" s="50"/>
      <c r="B32" s="116"/>
      <c r="C32" s="116"/>
      <c r="D32" s="106" t="s">
        <v>95</v>
      </c>
      <c r="E32" s="199">
        <v>5.1793635999999994</v>
      </c>
      <c r="F32" s="199">
        <v>67.589978209999998</v>
      </c>
      <c r="G32" s="297">
        <v>72.76934181</v>
      </c>
      <c r="H32" s="199">
        <v>1.8316026399999998</v>
      </c>
      <c r="I32" s="199">
        <v>40.042053240000001</v>
      </c>
      <c r="J32" s="297">
        <v>41.873655880000001</v>
      </c>
      <c r="K32" s="103"/>
      <c r="L32" s="104"/>
      <c r="M32" s="104"/>
      <c r="N32" s="103"/>
      <c r="O32" s="199">
        <v>4.9311953500000003</v>
      </c>
      <c r="P32" s="199">
        <v>17.44471622</v>
      </c>
      <c r="Q32" s="297">
        <v>22.37591157</v>
      </c>
      <c r="R32" s="198">
        <v>2119.3107455100007</v>
      </c>
      <c r="S32" s="198">
        <v>6.7587133000000001</v>
      </c>
      <c r="T32" s="301">
        <v>2126.0694588100009</v>
      </c>
      <c r="U32" s="41"/>
      <c r="V32" s="160"/>
      <c r="W32" s="160"/>
      <c r="X32" s="156" t="s">
        <v>95</v>
      </c>
    </row>
    <row r="33" spans="1:24" x14ac:dyDescent="0.25">
      <c r="A33" s="50"/>
      <c r="B33" s="116"/>
      <c r="C33" s="116"/>
      <c r="D33" s="106" t="s">
        <v>11</v>
      </c>
      <c r="E33" s="194">
        <v>1097.1784422199983</v>
      </c>
      <c r="F33" s="194">
        <v>278.19197829999996</v>
      </c>
      <c r="G33" s="295">
        <v>1375.3704205199983</v>
      </c>
      <c r="H33" s="194">
        <v>1601.8689205000005</v>
      </c>
      <c r="I33" s="194">
        <v>152.71742581000004</v>
      </c>
      <c r="J33" s="295">
        <v>1754.5863463100006</v>
      </c>
      <c r="K33" s="103"/>
      <c r="L33" s="104"/>
      <c r="M33" s="104"/>
      <c r="N33" s="103"/>
      <c r="O33" s="194">
        <v>1297.2041658599983</v>
      </c>
      <c r="P33" s="194">
        <v>188.61005261</v>
      </c>
      <c r="Q33" s="295">
        <v>1485.8142184699982</v>
      </c>
      <c r="R33" s="214">
        <v>873.34206645999893</v>
      </c>
      <c r="S33" s="214">
        <v>219.91184290000004</v>
      </c>
      <c r="T33" s="384">
        <v>1093.2539093599989</v>
      </c>
      <c r="U33" s="41"/>
      <c r="V33" s="160"/>
      <c r="W33" s="160"/>
      <c r="X33" s="156" t="s">
        <v>11</v>
      </c>
    </row>
    <row r="34" spans="1:24" x14ac:dyDescent="0.25">
      <c r="A34" s="50"/>
      <c r="B34" s="116"/>
      <c r="C34" s="116"/>
      <c r="D34" s="106" t="s">
        <v>12</v>
      </c>
      <c r="E34" s="194">
        <v>39.825618200000008</v>
      </c>
      <c r="F34" s="194">
        <v>2974.8521693600001</v>
      </c>
      <c r="G34" s="295">
        <v>3014.6777875600001</v>
      </c>
      <c r="H34" s="194">
        <v>67.116978409999987</v>
      </c>
      <c r="I34" s="194">
        <v>3745.5753738599969</v>
      </c>
      <c r="J34" s="295">
        <v>3812.6923522699967</v>
      </c>
      <c r="K34" s="105"/>
      <c r="L34" s="107"/>
      <c r="M34" s="107"/>
      <c r="N34" s="105"/>
      <c r="O34" s="194">
        <v>75.247908400000028</v>
      </c>
      <c r="P34" s="194">
        <v>3174.0668546299976</v>
      </c>
      <c r="Q34" s="295">
        <v>3249.3147630299977</v>
      </c>
      <c r="R34" s="214">
        <v>28.449064040000003</v>
      </c>
      <c r="S34" s="214">
        <v>2574.6346031199982</v>
      </c>
      <c r="T34" s="384">
        <v>2603.0836671599982</v>
      </c>
      <c r="U34" s="41"/>
      <c r="V34" s="160"/>
      <c r="W34" s="160"/>
      <c r="X34" s="156" t="s">
        <v>12</v>
      </c>
    </row>
    <row r="35" spans="1:24" x14ac:dyDescent="0.25">
      <c r="A35" s="50"/>
      <c r="B35" s="116"/>
      <c r="C35" s="116"/>
      <c r="D35" s="57" t="s">
        <v>132</v>
      </c>
      <c r="E35" s="194">
        <v>5.7013769399995908</v>
      </c>
      <c r="F35" s="194">
        <v>154.07530182000062</v>
      </c>
      <c r="G35" s="295">
        <v>159.77667876000032</v>
      </c>
      <c r="H35" s="194">
        <v>11.853136260001065</v>
      </c>
      <c r="I35" s="194">
        <v>238.96154510999926</v>
      </c>
      <c r="J35" s="295">
        <v>250.8146813700007</v>
      </c>
      <c r="K35" s="103"/>
      <c r="L35" s="104"/>
      <c r="M35" s="104"/>
      <c r="N35" s="103"/>
      <c r="O35" s="194">
        <v>12.147352500002398</v>
      </c>
      <c r="P35" s="194">
        <v>396.39180550000071</v>
      </c>
      <c r="Q35" s="295">
        <v>408.53915800000459</v>
      </c>
      <c r="R35" s="214">
        <v>1368.8505715400006</v>
      </c>
      <c r="S35" s="214">
        <v>836.15923628999963</v>
      </c>
      <c r="T35" s="384">
        <v>2205.0098078299989</v>
      </c>
      <c r="U35" s="19"/>
      <c r="V35" s="160"/>
      <c r="W35" s="160"/>
      <c r="X35" s="156" t="s">
        <v>4</v>
      </c>
    </row>
    <row r="36" spans="1:24" x14ac:dyDescent="0.25">
      <c r="A36" s="378"/>
      <c r="B36" s="582" t="s">
        <v>13</v>
      </c>
      <c r="C36" s="582"/>
      <c r="D36" s="582"/>
      <c r="E36" s="288">
        <v>97575.88450159003</v>
      </c>
      <c r="F36" s="288">
        <v>65167.667820689989</v>
      </c>
      <c r="G36" s="288">
        <v>162743.55232228001</v>
      </c>
      <c r="H36" s="288">
        <v>103992.62028631999</v>
      </c>
      <c r="I36" s="288">
        <v>58164.168555899996</v>
      </c>
      <c r="J36" s="288">
        <v>162156.78884221998</v>
      </c>
      <c r="K36" s="350"/>
      <c r="L36" s="104"/>
      <c r="M36" s="104"/>
      <c r="N36" s="365"/>
      <c r="O36" s="288">
        <v>151142.47910623977</v>
      </c>
      <c r="P36" s="288">
        <v>34217.519320399995</v>
      </c>
      <c r="Q36" s="288">
        <v>185359.99842663977</v>
      </c>
      <c r="R36" s="336">
        <v>177757.89620118999</v>
      </c>
      <c r="S36" s="336">
        <v>44259.469541479979</v>
      </c>
      <c r="T36" s="336">
        <v>222017.36574266996</v>
      </c>
      <c r="U36" s="269"/>
      <c r="V36" s="563" t="s">
        <v>13</v>
      </c>
      <c r="W36" s="563"/>
      <c r="X36" s="563"/>
    </row>
    <row r="37" spans="1:24" x14ac:dyDescent="0.25">
      <c r="A37" s="50"/>
      <c r="B37" s="102"/>
      <c r="C37" s="541" t="s">
        <v>133</v>
      </c>
      <c r="D37" s="541"/>
      <c r="E37" s="197">
        <v>544.27674064999997</v>
      </c>
      <c r="F37" s="197">
        <v>5689.0929624800001</v>
      </c>
      <c r="G37" s="294">
        <v>6233.3697031299998</v>
      </c>
      <c r="H37" s="197">
        <v>543.68225237999991</v>
      </c>
      <c r="I37" s="197">
        <v>5255.2284942799997</v>
      </c>
      <c r="J37" s="294">
        <v>5798.9107466599999</v>
      </c>
      <c r="K37" s="103"/>
      <c r="L37" s="104"/>
      <c r="M37" s="104"/>
      <c r="N37" s="103"/>
      <c r="O37" s="197">
        <v>346.96566409000002</v>
      </c>
      <c r="P37" s="197">
        <v>8625.8278532499971</v>
      </c>
      <c r="Q37" s="294">
        <v>8972.7935173399965</v>
      </c>
      <c r="R37" s="197">
        <v>230.36836905999999</v>
      </c>
      <c r="S37" s="197">
        <v>14600.234657039999</v>
      </c>
      <c r="T37" s="294">
        <v>14830.603026099998</v>
      </c>
      <c r="U37" s="19"/>
      <c r="V37" s="155"/>
      <c r="W37" s="565" t="s">
        <v>14</v>
      </c>
      <c r="X37" s="565"/>
    </row>
    <row r="38" spans="1:24" x14ac:dyDescent="0.25">
      <c r="A38" s="50"/>
      <c r="B38" s="116"/>
      <c r="C38" s="116"/>
      <c r="D38" s="106" t="s">
        <v>15</v>
      </c>
      <c r="E38" s="199">
        <v>371.17435258</v>
      </c>
      <c r="F38" s="199">
        <v>375.02192650000001</v>
      </c>
      <c r="G38" s="297">
        <v>746.19627908000007</v>
      </c>
      <c r="H38" s="199">
        <v>282.83097614999997</v>
      </c>
      <c r="I38" s="199">
        <v>194.79658276000001</v>
      </c>
      <c r="J38" s="297">
        <v>477.62755890999995</v>
      </c>
      <c r="K38" s="105"/>
      <c r="L38" s="107"/>
      <c r="M38" s="107"/>
      <c r="N38" s="105"/>
      <c r="O38" s="199">
        <v>244.79384859999999</v>
      </c>
      <c r="P38" s="199">
        <v>764.54315599999984</v>
      </c>
      <c r="Q38" s="297">
        <v>1009.3370045999998</v>
      </c>
      <c r="R38" s="199">
        <v>197.23784233000001</v>
      </c>
      <c r="S38" s="199">
        <v>3102.0220101899999</v>
      </c>
      <c r="T38" s="297">
        <v>3299.2598525200001</v>
      </c>
      <c r="U38" s="41"/>
      <c r="V38" s="160"/>
      <c r="W38" s="160"/>
      <c r="X38" s="156" t="s">
        <v>15</v>
      </c>
    </row>
    <row r="39" spans="1:24" x14ac:dyDescent="0.25">
      <c r="A39" s="50"/>
      <c r="B39" s="116"/>
      <c r="C39" s="116"/>
      <c r="D39" s="106" t="s">
        <v>16</v>
      </c>
      <c r="E39" s="194">
        <v>75.52897913000001</v>
      </c>
      <c r="F39" s="194">
        <v>1816.6040930800002</v>
      </c>
      <c r="G39" s="295">
        <v>1892.1330722100001</v>
      </c>
      <c r="H39" s="194">
        <v>81.844210610000005</v>
      </c>
      <c r="I39" s="194">
        <v>1705.57239056</v>
      </c>
      <c r="J39" s="295">
        <v>1787.4166011699999</v>
      </c>
      <c r="K39" s="107"/>
      <c r="L39" s="107"/>
      <c r="M39" s="107"/>
      <c r="N39" s="107"/>
      <c r="O39" s="194">
        <v>92.341993630000005</v>
      </c>
      <c r="P39" s="194">
        <v>3924.2940878499971</v>
      </c>
      <c r="Q39" s="295">
        <v>4016.6360814799973</v>
      </c>
      <c r="R39" s="194">
        <v>29.005173620000001</v>
      </c>
      <c r="S39" s="194">
        <v>7499.2994640499992</v>
      </c>
      <c r="T39" s="295">
        <v>7528.3046376699995</v>
      </c>
      <c r="U39" s="41"/>
      <c r="V39" s="160"/>
      <c r="W39" s="160"/>
      <c r="X39" s="156" t="s">
        <v>16</v>
      </c>
    </row>
    <row r="40" spans="1:24" x14ac:dyDescent="0.25">
      <c r="A40" s="50"/>
      <c r="B40" s="116"/>
      <c r="C40" s="116"/>
      <c r="D40" s="106" t="s">
        <v>96</v>
      </c>
      <c r="E40" s="194">
        <v>12.2434239</v>
      </c>
      <c r="F40" s="194">
        <v>812.08025111000006</v>
      </c>
      <c r="G40" s="295">
        <v>824.3236750100001</v>
      </c>
      <c r="H40" s="194">
        <v>4.9078806699999999</v>
      </c>
      <c r="I40" s="194">
        <v>1029.2095222</v>
      </c>
      <c r="J40" s="295">
        <v>1034.11740287</v>
      </c>
      <c r="K40" s="104"/>
      <c r="L40" s="104"/>
      <c r="M40" s="104"/>
      <c r="N40" s="104"/>
      <c r="O40" s="194">
        <v>4.13068977</v>
      </c>
      <c r="P40" s="194">
        <v>995.51828647000002</v>
      </c>
      <c r="Q40" s="295">
        <v>999.64897624000002</v>
      </c>
      <c r="R40" s="194">
        <v>3.5204800999999999</v>
      </c>
      <c r="S40" s="194">
        <v>953.03932775999988</v>
      </c>
      <c r="T40" s="295">
        <v>956.55980785999986</v>
      </c>
      <c r="U40" s="19"/>
      <c r="V40" s="160"/>
      <c r="W40" s="160"/>
      <c r="X40" s="156" t="s">
        <v>96</v>
      </c>
    </row>
    <row r="41" spans="1:24" x14ac:dyDescent="0.25">
      <c r="A41" s="50"/>
      <c r="B41" s="116"/>
      <c r="C41" s="116"/>
      <c r="D41" s="106" t="s">
        <v>97</v>
      </c>
      <c r="E41" s="194">
        <v>76.589533860000003</v>
      </c>
      <c r="F41" s="194">
        <v>615.75462719999996</v>
      </c>
      <c r="G41" s="295">
        <v>692.34416105999992</v>
      </c>
      <c r="H41" s="194">
        <v>166.95594874</v>
      </c>
      <c r="I41" s="194">
        <v>193.90101085999999</v>
      </c>
      <c r="J41" s="295">
        <v>360.85695959999998</v>
      </c>
      <c r="K41" s="129"/>
      <c r="L41" s="104"/>
      <c r="M41" s="104"/>
      <c r="N41" s="129"/>
      <c r="O41" s="194">
        <v>0.83803494000000001</v>
      </c>
      <c r="P41" s="194">
        <v>52.808615779999997</v>
      </c>
      <c r="Q41" s="295">
        <v>53.646650719999997</v>
      </c>
      <c r="R41" s="194">
        <v>2.53104E-3</v>
      </c>
      <c r="S41" s="194">
        <v>14.199077319999999</v>
      </c>
      <c r="T41" s="295">
        <v>14.201608359999998</v>
      </c>
      <c r="U41" s="55"/>
      <c r="V41" s="160"/>
      <c r="W41" s="160"/>
      <c r="X41" s="156" t="s">
        <v>97</v>
      </c>
    </row>
    <row r="42" spans="1:24" x14ac:dyDescent="0.25">
      <c r="A42" s="50"/>
      <c r="B42" s="69"/>
      <c r="C42" s="69"/>
      <c r="D42" s="57" t="s">
        <v>132</v>
      </c>
      <c r="E42" s="199">
        <v>8.7404511799999227</v>
      </c>
      <c r="F42" s="199">
        <v>2069.63206459</v>
      </c>
      <c r="G42" s="297">
        <v>2078.3725157700001</v>
      </c>
      <c r="H42" s="199">
        <v>7.1432362099999409</v>
      </c>
      <c r="I42" s="199">
        <v>2131.7489879</v>
      </c>
      <c r="J42" s="297">
        <v>2138.8922241099999</v>
      </c>
      <c r="K42" s="104"/>
      <c r="L42" s="104"/>
      <c r="M42" s="104"/>
      <c r="N42" s="104"/>
      <c r="O42" s="199">
        <v>4.8610971500000382</v>
      </c>
      <c r="P42" s="199">
        <v>2888.6637071499999</v>
      </c>
      <c r="Q42" s="297">
        <v>2893.5248042999992</v>
      </c>
      <c r="R42" s="199">
        <v>0.6023419699999919</v>
      </c>
      <c r="S42" s="199">
        <v>3031.6747777199994</v>
      </c>
      <c r="T42" s="297">
        <v>3032.2771196899985</v>
      </c>
      <c r="U42" s="19"/>
      <c r="V42" s="173"/>
      <c r="W42" s="173"/>
      <c r="X42" s="156" t="s">
        <v>4</v>
      </c>
    </row>
    <row r="43" spans="1:24" x14ac:dyDescent="0.25">
      <c r="A43" s="50"/>
      <c r="B43" s="116"/>
      <c r="C43" s="543" t="s">
        <v>134</v>
      </c>
      <c r="D43" s="543"/>
      <c r="E43" s="192">
        <v>633.16636099999982</v>
      </c>
      <c r="F43" s="192">
        <v>485.58411457999995</v>
      </c>
      <c r="G43" s="296">
        <v>1118.7504755799998</v>
      </c>
      <c r="H43" s="192">
        <v>1122.2949489900004</v>
      </c>
      <c r="I43" s="192">
        <v>360.89149330000004</v>
      </c>
      <c r="J43" s="296">
        <v>1483.1864422900005</v>
      </c>
      <c r="K43" s="118"/>
      <c r="L43" s="118"/>
      <c r="M43" s="118"/>
      <c r="N43" s="118"/>
      <c r="O43" s="192">
        <v>3719.6855198500002</v>
      </c>
      <c r="P43" s="192">
        <v>356.68218694000001</v>
      </c>
      <c r="Q43" s="296">
        <v>4076.3677067900003</v>
      </c>
      <c r="R43" s="192">
        <v>3989.0660976200006</v>
      </c>
      <c r="S43" s="192">
        <v>393.55231952999998</v>
      </c>
      <c r="T43" s="296">
        <v>4382.6184171500008</v>
      </c>
      <c r="U43" s="19"/>
      <c r="V43" s="160"/>
      <c r="W43" s="565" t="s">
        <v>71</v>
      </c>
      <c r="X43" s="565"/>
    </row>
    <row r="44" spans="1:24" x14ac:dyDescent="0.25">
      <c r="A44" s="50"/>
      <c r="B44" s="116"/>
      <c r="C44" s="116"/>
      <c r="D44" s="106" t="s">
        <v>17</v>
      </c>
      <c r="E44" s="194">
        <v>631.33295673999987</v>
      </c>
      <c r="F44" s="194">
        <v>309.35130575999995</v>
      </c>
      <c r="G44" s="295">
        <v>940.68426249999982</v>
      </c>
      <c r="H44" s="194">
        <v>1102.8177199900003</v>
      </c>
      <c r="I44" s="194">
        <v>254.79737160000008</v>
      </c>
      <c r="J44" s="295">
        <v>1357.6150915900005</v>
      </c>
      <c r="K44" s="118"/>
      <c r="L44" s="118"/>
      <c r="M44" s="118"/>
      <c r="N44" s="118"/>
      <c r="O44" s="194">
        <v>3707.0562890199999</v>
      </c>
      <c r="P44" s="194">
        <v>235.44407587000003</v>
      </c>
      <c r="Q44" s="295">
        <v>3942.5003648900001</v>
      </c>
      <c r="R44" s="202">
        <v>3980.0140544100004</v>
      </c>
      <c r="S44" s="202">
        <v>238.66630609999999</v>
      </c>
      <c r="T44" s="298">
        <v>4218.6803605100004</v>
      </c>
      <c r="U44" s="120"/>
      <c r="V44" s="160"/>
      <c r="W44" s="160"/>
      <c r="X44" s="156" t="s">
        <v>17</v>
      </c>
    </row>
    <row r="45" spans="1:24" x14ac:dyDescent="0.25">
      <c r="A45" s="50"/>
      <c r="B45" s="69"/>
      <c r="C45" s="69"/>
      <c r="D45" s="57" t="s">
        <v>132</v>
      </c>
      <c r="E45" s="199">
        <v>1.833404259999952</v>
      </c>
      <c r="F45" s="199">
        <v>176.23280882</v>
      </c>
      <c r="G45" s="297">
        <v>178.06621308000001</v>
      </c>
      <c r="H45" s="199">
        <v>19.477229000000079</v>
      </c>
      <c r="I45" s="199">
        <v>106.09412169999996</v>
      </c>
      <c r="J45" s="297">
        <v>125.57135070000004</v>
      </c>
      <c r="K45" s="104"/>
      <c r="L45" s="104"/>
      <c r="M45" s="104"/>
      <c r="N45" s="104"/>
      <c r="O45" s="194">
        <v>12.629230830000324</v>
      </c>
      <c r="P45" s="194">
        <v>121.23811106999997</v>
      </c>
      <c r="Q45" s="295">
        <v>133.86734190000016</v>
      </c>
      <c r="R45" s="199">
        <v>9.0520432100001926</v>
      </c>
      <c r="S45" s="199">
        <v>154.88601342999999</v>
      </c>
      <c r="T45" s="297">
        <v>163.93805664000047</v>
      </c>
      <c r="U45" s="41"/>
      <c r="V45" s="173"/>
      <c r="W45" s="173"/>
      <c r="X45" s="156" t="s">
        <v>4</v>
      </c>
    </row>
    <row r="46" spans="1:24" x14ac:dyDescent="0.25">
      <c r="A46" s="50"/>
      <c r="B46" s="102"/>
      <c r="C46" s="541" t="s">
        <v>135</v>
      </c>
      <c r="D46" s="541"/>
      <c r="E46" s="192">
        <v>22865.19989048002</v>
      </c>
      <c r="F46" s="192">
        <v>9203.422657330002</v>
      </c>
      <c r="G46" s="296">
        <v>32068.622547810024</v>
      </c>
      <c r="H46" s="192">
        <v>29453.917083679997</v>
      </c>
      <c r="I46" s="192">
        <v>8335.6251773199983</v>
      </c>
      <c r="J46" s="296">
        <v>37789.542260999995</v>
      </c>
      <c r="K46" s="107"/>
      <c r="L46" s="107"/>
      <c r="M46" s="107"/>
      <c r="N46" s="107"/>
      <c r="O46" s="192">
        <v>79278.263497959953</v>
      </c>
      <c r="P46" s="192">
        <v>9681.3746796199994</v>
      </c>
      <c r="Q46" s="296">
        <v>88959.638177579953</v>
      </c>
      <c r="R46" s="192">
        <v>96434.201364170018</v>
      </c>
      <c r="S46" s="192">
        <v>12441.066731080002</v>
      </c>
      <c r="T46" s="296">
        <v>108875.26809525001</v>
      </c>
      <c r="U46" s="41"/>
      <c r="V46" s="155"/>
      <c r="W46" s="565" t="s">
        <v>75</v>
      </c>
      <c r="X46" s="565"/>
    </row>
    <row r="47" spans="1:24" x14ac:dyDescent="0.25">
      <c r="A47" s="50"/>
      <c r="B47" s="116"/>
      <c r="C47" s="116"/>
      <c r="D47" s="106" t="s">
        <v>37</v>
      </c>
      <c r="E47" s="194">
        <v>3537.4342325199996</v>
      </c>
      <c r="F47" s="194">
        <v>1818.0695855300003</v>
      </c>
      <c r="G47" s="295">
        <v>5355.5038180499996</v>
      </c>
      <c r="H47" s="194">
        <v>3422.4650850999979</v>
      </c>
      <c r="I47" s="194">
        <v>1579.9691680399997</v>
      </c>
      <c r="J47" s="295">
        <v>5002.4342531399971</v>
      </c>
      <c r="K47" s="104"/>
      <c r="L47" s="104"/>
      <c r="M47" s="104"/>
      <c r="N47" s="104"/>
      <c r="O47" s="194">
        <v>18414.40737011992</v>
      </c>
      <c r="P47" s="194">
        <v>2438.4570175200001</v>
      </c>
      <c r="Q47" s="295">
        <v>20852.864387639922</v>
      </c>
      <c r="R47" s="194">
        <v>22904.292816849997</v>
      </c>
      <c r="S47" s="194">
        <v>3765.8323349800007</v>
      </c>
      <c r="T47" s="295">
        <v>26670.125151829998</v>
      </c>
      <c r="U47" s="19"/>
      <c r="V47" s="160"/>
      <c r="W47" s="160"/>
      <c r="X47" s="156" t="s">
        <v>37</v>
      </c>
    </row>
    <row r="48" spans="1:24" x14ac:dyDescent="0.25">
      <c r="A48" s="50"/>
      <c r="B48" s="102"/>
      <c r="C48" s="102"/>
      <c r="D48" s="106" t="s">
        <v>36</v>
      </c>
      <c r="E48" s="194">
        <v>13589.994343780019</v>
      </c>
      <c r="F48" s="194">
        <v>3558.5023754199988</v>
      </c>
      <c r="G48" s="295">
        <v>17148.496719200019</v>
      </c>
      <c r="H48" s="194">
        <v>15884.049875900004</v>
      </c>
      <c r="I48" s="194">
        <v>3405.3671721899987</v>
      </c>
      <c r="J48" s="295">
        <v>19289.417048090003</v>
      </c>
      <c r="K48" s="104"/>
      <c r="L48" s="104"/>
      <c r="M48" s="104"/>
      <c r="N48" s="104"/>
      <c r="O48" s="194">
        <v>21752.669313090013</v>
      </c>
      <c r="P48" s="194">
        <v>3073.3747929499991</v>
      </c>
      <c r="Q48" s="295">
        <v>24826.044106040012</v>
      </c>
      <c r="R48" s="194">
        <v>26063.634707410041</v>
      </c>
      <c r="S48" s="194">
        <v>3579.1937177600007</v>
      </c>
      <c r="T48" s="295">
        <v>29642.828425170042</v>
      </c>
      <c r="U48" s="41"/>
      <c r="V48" s="155"/>
      <c r="W48" s="155"/>
      <c r="X48" s="156" t="s">
        <v>36</v>
      </c>
    </row>
    <row r="49" spans="1:24" x14ac:dyDescent="0.25">
      <c r="A49" s="50"/>
      <c r="B49" s="116"/>
      <c r="C49" s="116"/>
      <c r="D49" s="106" t="s">
        <v>179</v>
      </c>
      <c r="E49" s="194">
        <v>2576.2052273800009</v>
      </c>
      <c r="F49" s="194">
        <v>12.204640639999999</v>
      </c>
      <c r="G49" s="295">
        <v>2588.4098680200009</v>
      </c>
      <c r="H49" s="194">
        <v>4145.0314148599991</v>
      </c>
      <c r="I49" s="194">
        <v>10.391690779999999</v>
      </c>
      <c r="J49" s="295">
        <v>4155.4231056399994</v>
      </c>
      <c r="K49" s="104"/>
      <c r="L49" s="104"/>
      <c r="M49" s="104"/>
      <c r="N49" s="104"/>
      <c r="O49" s="194">
        <v>11289.435384990009</v>
      </c>
      <c r="P49" s="194" t="s">
        <v>182</v>
      </c>
      <c r="Q49" s="295">
        <v>11289.435384990009</v>
      </c>
      <c r="R49" s="194">
        <v>14360.552101259997</v>
      </c>
      <c r="S49" s="194" t="s">
        <v>182</v>
      </c>
      <c r="T49" s="295">
        <v>14360.552101259997</v>
      </c>
      <c r="U49" s="41"/>
      <c r="V49" s="160"/>
      <c r="W49" s="160"/>
      <c r="X49" s="156" t="s">
        <v>179</v>
      </c>
    </row>
    <row r="50" spans="1:24" x14ac:dyDescent="0.25">
      <c r="A50" s="50"/>
      <c r="B50" s="116"/>
      <c r="C50" s="116"/>
      <c r="D50" s="106" t="s">
        <v>181</v>
      </c>
      <c r="E50" s="199">
        <v>1904.7687964299998</v>
      </c>
      <c r="F50" s="199">
        <v>1994.0214707900004</v>
      </c>
      <c r="G50" s="297">
        <v>3898.7902672200003</v>
      </c>
      <c r="H50" s="199">
        <v>4009.3092275499985</v>
      </c>
      <c r="I50" s="199">
        <v>1687.1782514199995</v>
      </c>
      <c r="J50" s="297">
        <v>5696.4874789699979</v>
      </c>
      <c r="K50" s="104"/>
      <c r="L50" s="104"/>
      <c r="M50" s="104"/>
      <c r="N50" s="104"/>
      <c r="O50" s="194">
        <v>13560.710578089996</v>
      </c>
      <c r="P50" s="194">
        <v>2075.9140541599995</v>
      </c>
      <c r="Q50" s="295">
        <v>15636.624632249996</v>
      </c>
      <c r="R50" s="199">
        <v>15611.34093423</v>
      </c>
      <c r="S50" s="199">
        <v>2194.4317531500001</v>
      </c>
      <c r="T50" s="297">
        <v>17805.772687379998</v>
      </c>
      <c r="U50" s="19"/>
      <c r="V50" s="160"/>
      <c r="W50" s="160"/>
      <c r="X50" s="156" t="s">
        <v>181</v>
      </c>
    </row>
    <row r="51" spans="1:24" x14ac:dyDescent="0.25">
      <c r="A51" s="50"/>
      <c r="B51" s="116"/>
      <c r="C51" s="116"/>
      <c r="D51" s="106" t="s">
        <v>18</v>
      </c>
      <c r="E51" s="194">
        <v>1255.3031938400002</v>
      </c>
      <c r="F51" s="194">
        <v>1756.1621517700005</v>
      </c>
      <c r="G51" s="295">
        <v>3011.4653456100009</v>
      </c>
      <c r="H51" s="194">
        <v>1993.0447627100009</v>
      </c>
      <c r="I51" s="194">
        <v>1488.9201113300001</v>
      </c>
      <c r="J51" s="295">
        <v>3481.9648740400007</v>
      </c>
      <c r="K51" s="107"/>
      <c r="L51" s="107"/>
      <c r="M51" s="107"/>
      <c r="N51" s="107"/>
      <c r="O51" s="194">
        <v>14260.002818790008</v>
      </c>
      <c r="P51" s="194">
        <v>1862.7354895800001</v>
      </c>
      <c r="Q51" s="295">
        <v>16122.738308370008</v>
      </c>
      <c r="R51" s="194">
        <v>17492.84387534999</v>
      </c>
      <c r="S51" s="194">
        <v>2771.9293508299988</v>
      </c>
      <c r="T51" s="295">
        <v>20264.77322617999</v>
      </c>
      <c r="U51" s="41"/>
      <c r="V51" s="160"/>
      <c r="W51" s="160"/>
      <c r="X51" s="156" t="s">
        <v>18</v>
      </c>
    </row>
    <row r="52" spans="1:24" x14ac:dyDescent="0.25">
      <c r="A52" s="50"/>
      <c r="B52" s="116"/>
      <c r="C52" s="116"/>
      <c r="D52" s="57" t="s">
        <v>132</v>
      </c>
      <c r="E52" s="199">
        <v>1.49409653000248</v>
      </c>
      <c r="F52" s="199">
        <v>64.462433180002321</v>
      </c>
      <c r="G52" s="297">
        <v>65.95652971000618</v>
      </c>
      <c r="H52" s="199">
        <v>1.6717559997232456E-2</v>
      </c>
      <c r="I52" s="199">
        <v>163.79878356000094</v>
      </c>
      <c r="J52" s="297">
        <v>163.81550111999786</v>
      </c>
      <c r="K52" s="104"/>
      <c r="L52" s="104"/>
      <c r="M52" s="104"/>
      <c r="N52" s="104"/>
      <c r="O52" s="199">
        <v>1.0380328800056304</v>
      </c>
      <c r="P52" s="199">
        <v>230.89332541000067</v>
      </c>
      <c r="Q52" s="297">
        <v>231.93135828999948</v>
      </c>
      <c r="R52" s="199">
        <v>1.536929069996404</v>
      </c>
      <c r="S52" s="199">
        <v>129.67957436000052</v>
      </c>
      <c r="T52" s="297">
        <v>131.21650342998691</v>
      </c>
      <c r="U52" s="19"/>
      <c r="V52" s="160"/>
      <c r="W52" s="160"/>
      <c r="X52" s="156" t="s">
        <v>4</v>
      </c>
    </row>
    <row r="53" spans="1:24" x14ac:dyDescent="0.25">
      <c r="A53" s="50"/>
      <c r="B53" s="102"/>
      <c r="C53" s="541" t="s">
        <v>136</v>
      </c>
      <c r="D53" s="541"/>
      <c r="E53" s="192">
        <v>73533.241509460015</v>
      </c>
      <c r="F53" s="192">
        <v>49789.568086299987</v>
      </c>
      <c r="G53" s="296">
        <v>123322.80959576</v>
      </c>
      <c r="H53" s="192">
        <v>72872.726001269984</v>
      </c>
      <c r="I53" s="192">
        <v>44212.423391000004</v>
      </c>
      <c r="J53" s="296">
        <v>117085.14939226999</v>
      </c>
      <c r="K53" s="104"/>
      <c r="L53" s="104"/>
      <c r="M53" s="104"/>
      <c r="N53" s="104"/>
      <c r="O53" s="192">
        <v>67797.564424339813</v>
      </c>
      <c r="P53" s="192">
        <v>15553.634600589998</v>
      </c>
      <c r="Q53" s="296">
        <v>83351.199024929811</v>
      </c>
      <c r="R53" s="192">
        <v>77104.26037033998</v>
      </c>
      <c r="S53" s="192">
        <v>16824.615833829983</v>
      </c>
      <c r="T53" s="296">
        <v>93928.876204169967</v>
      </c>
      <c r="U53" s="19"/>
      <c r="V53" s="155"/>
      <c r="W53" s="565" t="s">
        <v>76</v>
      </c>
      <c r="X53" s="565"/>
    </row>
    <row r="54" spans="1:24" ht="12" customHeight="1" x14ac:dyDescent="0.25">
      <c r="A54" s="50"/>
      <c r="B54" s="116"/>
      <c r="C54" s="116"/>
      <c r="D54" s="106" t="s">
        <v>19</v>
      </c>
      <c r="E54" s="199">
        <v>65104.791925040008</v>
      </c>
      <c r="F54" s="199">
        <v>42967.37220749999</v>
      </c>
      <c r="G54" s="297">
        <v>108072.16413254</v>
      </c>
      <c r="H54" s="199">
        <v>66037.523854919986</v>
      </c>
      <c r="I54" s="199">
        <v>37136.83195272</v>
      </c>
      <c r="J54" s="297">
        <v>103174.35580763999</v>
      </c>
      <c r="K54" s="104"/>
      <c r="L54" s="104"/>
      <c r="M54" s="104"/>
      <c r="N54" s="104"/>
      <c r="O54" s="194">
        <v>34770.769071269795</v>
      </c>
      <c r="P54" s="194">
        <v>7134.3718788999968</v>
      </c>
      <c r="Q54" s="295">
        <v>41905.140950169793</v>
      </c>
      <c r="R54" s="199">
        <v>38322.917020689987</v>
      </c>
      <c r="S54" s="199">
        <v>6648.7748577699922</v>
      </c>
      <c r="T54" s="297">
        <v>44971.691878459984</v>
      </c>
      <c r="U54" s="19"/>
      <c r="V54" s="160"/>
      <c r="W54" s="160"/>
      <c r="X54" s="156" t="s">
        <v>19</v>
      </c>
    </row>
    <row r="55" spans="1:24" x14ac:dyDescent="0.25">
      <c r="A55" s="50"/>
      <c r="B55" s="116"/>
      <c r="C55" s="116"/>
      <c r="D55" s="106" t="s">
        <v>87</v>
      </c>
      <c r="E55" s="199">
        <v>5964.3463056600094</v>
      </c>
      <c r="F55" s="199">
        <v>3891.0675424299993</v>
      </c>
      <c r="G55" s="297">
        <v>9855.4138480900092</v>
      </c>
      <c r="H55" s="199">
        <v>3490.4958033300022</v>
      </c>
      <c r="I55" s="199">
        <v>4401.2620642599986</v>
      </c>
      <c r="J55" s="297">
        <v>7891.7578675900004</v>
      </c>
      <c r="K55" s="104"/>
      <c r="L55" s="104"/>
      <c r="M55" s="104"/>
      <c r="N55" s="104"/>
      <c r="O55" s="194">
        <v>12016.559800780013</v>
      </c>
      <c r="P55" s="194">
        <v>4905.1549102599984</v>
      </c>
      <c r="Q55" s="295">
        <v>16921.714711040011</v>
      </c>
      <c r="R55" s="199">
        <v>13729.714292879991</v>
      </c>
      <c r="S55" s="199">
        <v>6184.9618459299945</v>
      </c>
      <c r="T55" s="297">
        <v>19914.676138809988</v>
      </c>
      <c r="U55" s="19"/>
      <c r="V55" s="160"/>
      <c r="W55" s="160"/>
      <c r="X55" s="156" t="s">
        <v>87</v>
      </c>
    </row>
    <row r="56" spans="1:24" x14ac:dyDescent="0.25">
      <c r="A56" s="50"/>
      <c r="B56" s="116"/>
      <c r="C56" s="116"/>
      <c r="D56" s="106" t="s">
        <v>98</v>
      </c>
      <c r="E56" s="194">
        <v>1627.9781798999991</v>
      </c>
      <c r="F56" s="194">
        <v>2262.2199123300002</v>
      </c>
      <c r="G56" s="295">
        <v>3890.198092229999</v>
      </c>
      <c r="H56" s="194">
        <v>2530.74613107</v>
      </c>
      <c r="I56" s="194">
        <v>2190.2430176799999</v>
      </c>
      <c r="J56" s="295">
        <v>4720.9891487499999</v>
      </c>
      <c r="K56" s="107"/>
      <c r="L56" s="107"/>
      <c r="M56" s="107"/>
      <c r="N56" s="107"/>
      <c r="O56" s="199">
        <v>13109.861685720007</v>
      </c>
      <c r="P56" s="199">
        <v>3200.062981080001</v>
      </c>
      <c r="Q56" s="297">
        <v>16309.924666800009</v>
      </c>
      <c r="R56" s="194">
        <v>14235.290277589998</v>
      </c>
      <c r="S56" s="194">
        <v>3400.858212449999</v>
      </c>
      <c r="T56" s="295">
        <v>17636.148490039996</v>
      </c>
      <c r="U56" s="41"/>
      <c r="V56" s="160"/>
      <c r="W56" s="160"/>
      <c r="X56" s="156" t="s">
        <v>98</v>
      </c>
    </row>
    <row r="57" spans="1:24" x14ac:dyDescent="0.25">
      <c r="A57" s="50"/>
      <c r="B57" s="116"/>
      <c r="C57" s="116"/>
      <c r="D57" s="106" t="s">
        <v>22</v>
      </c>
      <c r="E57" s="194">
        <v>817.25556124000013</v>
      </c>
      <c r="F57" s="194">
        <v>547.07478333999995</v>
      </c>
      <c r="G57" s="295">
        <v>1364.33034458</v>
      </c>
      <c r="H57" s="194">
        <v>794.25408320999986</v>
      </c>
      <c r="I57" s="194">
        <v>381.39081832000005</v>
      </c>
      <c r="J57" s="295">
        <v>1175.64490153</v>
      </c>
      <c r="K57" s="104"/>
      <c r="L57" s="104"/>
      <c r="M57" s="104"/>
      <c r="N57" s="104"/>
      <c r="O57" s="194">
        <v>6598.0260293799984</v>
      </c>
      <c r="P57" s="194">
        <v>192.94655241000004</v>
      </c>
      <c r="Q57" s="295">
        <v>6790.972581789998</v>
      </c>
      <c r="R57" s="194">
        <v>8862.2890291200001</v>
      </c>
      <c r="S57" s="194">
        <v>405.76889018000008</v>
      </c>
      <c r="T57" s="295">
        <v>9268.0579192999994</v>
      </c>
      <c r="U57" s="19"/>
      <c r="V57" s="160"/>
      <c r="W57" s="160"/>
      <c r="X57" s="156" t="s">
        <v>22</v>
      </c>
    </row>
    <row r="58" spans="1:24" x14ac:dyDescent="0.25">
      <c r="A58" s="50"/>
      <c r="B58" s="116"/>
      <c r="C58" s="116"/>
      <c r="D58" s="106" t="s">
        <v>77</v>
      </c>
      <c r="E58" s="194">
        <v>17.601333620000002</v>
      </c>
      <c r="F58" s="194">
        <v>7.6998100000000003</v>
      </c>
      <c r="G58" s="295">
        <v>25.301143620000001</v>
      </c>
      <c r="H58" s="194">
        <v>15.237106120000002</v>
      </c>
      <c r="I58" s="194" t="s">
        <v>182</v>
      </c>
      <c r="J58" s="295">
        <v>15.237106120000002</v>
      </c>
      <c r="K58" s="104"/>
      <c r="L58" s="104"/>
      <c r="M58" s="104"/>
      <c r="N58" s="104"/>
      <c r="O58" s="194">
        <v>1301.1757725900002</v>
      </c>
      <c r="P58" s="194" t="s">
        <v>182</v>
      </c>
      <c r="Q58" s="295">
        <v>1301.1757725900002</v>
      </c>
      <c r="R58" s="194">
        <v>1951.8347795299999</v>
      </c>
      <c r="S58" s="194" t="s">
        <v>182</v>
      </c>
      <c r="T58" s="295">
        <v>1951.8347795299999</v>
      </c>
      <c r="U58" s="19"/>
      <c r="V58" s="160"/>
      <c r="W58" s="160"/>
      <c r="X58" s="156" t="s">
        <v>77</v>
      </c>
    </row>
    <row r="59" spans="1:24" x14ac:dyDescent="0.25">
      <c r="A59" s="50"/>
      <c r="B59" s="367"/>
      <c r="C59" s="367"/>
      <c r="D59" s="321" t="s">
        <v>132</v>
      </c>
      <c r="E59" s="323">
        <v>1.2682039999977981</v>
      </c>
      <c r="F59" s="323">
        <v>114.133830699998</v>
      </c>
      <c r="G59" s="299">
        <v>115.40203469999568</v>
      </c>
      <c r="H59" s="323">
        <v>4.4690226199965277</v>
      </c>
      <c r="I59" s="323">
        <v>102.69553802000524</v>
      </c>
      <c r="J59" s="299">
        <v>107.16456063999489</v>
      </c>
      <c r="K59" s="370"/>
      <c r="L59" s="104"/>
      <c r="M59" s="104"/>
      <c r="N59" s="370"/>
      <c r="O59" s="323">
        <v>1.1720645999980661</v>
      </c>
      <c r="P59" s="323">
        <v>121.09827794000063</v>
      </c>
      <c r="Q59" s="299">
        <v>122.27034254</v>
      </c>
      <c r="R59" s="323">
        <v>2.2149705300032565</v>
      </c>
      <c r="S59" s="323">
        <v>184.25202749999619</v>
      </c>
      <c r="T59" s="299">
        <v>186.46699803000024</v>
      </c>
      <c r="U59" s="283"/>
      <c r="V59" s="371"/>
      <c r="W59" s="371"/>
      <c r="X59" s="372" t="s">
        <v>4</v>
      </c>
    </row>
    <row r="60" spans="1:24" x14ac:dyDescent="0.25">
      <c r="A60" s="382"/>
      <c r="B60" s="128"/>
      <c r="C60" s="561" t="s">
        <v>25</v>
      </c>
      <c r="D60" s="561"/>
      <c r="E60" s="205">
        <v>73533.241509460015</v>
      </c>
      <c r="F60" s="205">
        <v>49789.568086299987</v>
      </c>
      <c r="G60" s="335">
        <v>123322.80959576</v>
      </c>
      <c r="H60" s="205">
        <v>72872.726001269984</v>
      </c>
      <c r="I60" s="205">
        <v>44212.423391000004</v>
      </c>
      <c r="J60" s="335">
        <v>117085.14939226999</v>
      </c>
      <c r="K60" s="381"/>
      <c r="L60" s="130"/>
      <c r="M60" s="130"/>
      <c r="N60" s="381"/>
      <c r="O60" s="205">
        <v>67797.564424339813</v>
      </c>
      <c r="P60" s="205">
        <v>15553.634600589998</v>
      </c>
      <c r="Q60" s="335">
        <v>83351.199024929811</v>
      </c>
      <c r="R60" s="205">
        <v>77104.26037033998</v>
      </c>
      <c r="S60" s="205">
        <v>16824.615833829983</v>
      </c>
      <c r="T60" s="335">
        <v>93928.876204169967</v>
      </c>
      <c r="U60" s="98"/>
      <c r="V60" s="128"/>
      <c r="W60" s="561" t="s">
        <v>25</v>
      </c>
      <c r="X60" s="561"/>
    </row>
    <row r="61" spans="1:24" x14ac:dyDescent="0.25">
      <c r="A61" s="378"/>
      <c r="B61" s="582" t="s">
        <v>26</v>
      </c>
      <c r="C61" s="582"/>
      <c r="D61" s="582"/>
      <c r="E61" s="288">
        <v>6309.8181893900155</v>
      </c>
      <c r="F61" s="288">
        <v>5866.2219134299994</v>
      </c>
      <c r="G61" s="288">
        <v>12176.040102820016</v>
      </c>
      <c r="H61" s="288">
        <v>7446.9871724099994</v>
      </c>
      <c r="I61" s="288">
        <v>7245.1139382900001</v>
      </c>
      <c r="J61" s="288">
        <v>14692.101110699999</v>
      </c>
      <c r="K61" s="350"/>
      <c r="L61" s="104"/>
      <c r="M61" s="104"/>
      <c r="N61" s="365"/>
      <c r="O61" s="288">
        <v>8503.5627679599856</v>
      </c>
      <c r="P61" s="288">
        <v>8148.7402574300058</v>
      </c>
      <c r="Q61" s="288">
        <v>16652.303025389992</v>
      </c>
      <c r="R61" s="336">
        <v>8835.6841552299902</v>
      </c>
      <c r="S61" s="336">
        <v>7960.9407201199947</v>
      </c>
      <c r="T61" s="336">
        <v>16796.624875349986</v>
      </c>
      <c r="U61" s="269"/>
      <c r="V61" s="563" t="s">
        <v>26</v>
      </c>
      <c r="W61" s="563"/>
      <c r="X61" s="563"/>
    </row>
    <row r="62" spans="1:24" x14ac:dyDescent="0.25">
      <c r="A62" s="50"/>
      <c r="B62" s="116"/>
      <c r="C62" s="116"/>
      <c r="D62" s="106" t="s">
        <v>38</v>
      </c>
      <c r="E62" s="202">
        <v>6292.8819618500156</v>
      </c>
      <c r="F62" s="202">
        <v>5852.3312939999996</v>
      </c>
      <c r="G62" s="298">
        <v>12145.213255850016</v>
      </c>
      <c r="H62" s="202">
        <v>7423.9151034899996</v>
      </c>
      <c r="I62" s="202">
        <v>7156.7316431999998</v>
      </c>
      <c r="J62" s="298">
        <v>14580.646746689999</v>
      </c>
      <c r="K62" s="104"/>
      <c r="L62" s="104"/>
      <c r="M62" s="104"/>
      <c r="N62" s="104"/>
      <c r="O62" s="194">
        <v>8317.8238478999865</v>
      </c>
      <c r="P62" s="194">
        <v>7904.9325959700054</v>
      </c>
      <c r="Q62" s="295">
        <v>16222.756443869992</v>
      </c>
      <c r="R62" s="202">
        <v>8574.3898004999919</v>
      </c>
      <c r="S62" s="202">
        <v>7724.140337799995</v>
      </c>
      <c r="T62" s="298">
        <v>16298.530138299986</v>
      </c>
      <c r="U62" s="19"/>
      <c r="V62" s="160"/>
      <c r="W62" s="160"/>
      <c r="X62" s="156" t="s">
        <v>38</v>
      </c>
    </row>
    <row r="63" spans="1:24" x14ac:dyDescent="0.25">
      <c r="A63" s="50"/>
      <c r="B63" s="69"/>
      <c r="C63" s="69"/>
      <c r="D63" s="57" t="s">
        <v>132</v>
      </c>
      <c r="E63" s="199">
        <v>16.936227539999891</v>
      </c>
      <c r="F63" s="199">
        <v>13.890619429999788</v>
      </c>
      <c r="G63" s="297">
        <v>30.826846969999679</v>
      </c>
      <c r="H63" s="199">
        <v>23.072068919999765</v>
      </c>
      <c r="I63" s="199">
        <v>88.382295090000298</v>
      </c>
      <c r="J63" s="297">
        <v>111.45436401000006</v>
      </c>
      <c r="K63" s="131"/>
      <c r="L63" s="131"/>
      <c r="M63" s="131"/>
      <c r="N63" s="131"/>
      <c r="O63" s="199">
        <v>185.73892005999915</v>
      </c>
      <c r="P63" s="199">
        <v>243.80766146000042</v>
      </c>
      <c r="Q63" s="297">
        <v>429.54658152000047</v>
      </c>
      <c r="R63" s="199">
        <v>261.2943547299983</v>
      </c>
      <c r="S63" s="199">
        <v>236.8003823199997</v>
      </c>
      <c r="T63" s="297">
        <v>498.09473704999982</v>
      </c>
      <c r="U63" s="135"/>
      <c r="V63" s="173"/>
      <c r="W63" s="173"/>
      <c r="X63" s="156" t="s">
        <v>4</v>
      </c>
    </row>
    <row r="64" spans="1:24" ht="11.25" customHeight="1" x14ac:dyDescent="0.25">
      <c r="A64" s="378"/>
      <c r="B64" s="537" t="s">
        <v>137</v>
      </c>
      <c r="C64" s="537"/>
      <c r="D64" s="537"/>
      <c r="E64" s="288">
        <v>0.48769651000000003</v>
      </c>
      <c r="F64" s="288">
        <v>352.40096989999995</v>
      </c>
      <c r="G64" s="288">
        <v>352.88866640999993</v>
      </c>
      <c r="H64" s="288">
        <v>24650.837361850005</v>
      </c>
      <c r="I64" s="288">
        <v>1513.39613581</v>
      </c>
      <c r="J64" s="288">
        <v>26164.233497660003</v>
      </c>
      <c r="K64" s="350"/>
      <c r="L64" s="107"/>
      <c r="M64" s="107"/>
      <c r="N64" s="365"/>
      <c r="O64" s="288">
        <v>340.10909199000008</v>
      </c>
      <c r="P64" s="288">
        <v>252.34796709999998</v>
      </c>
      <c r="Q64" s="288">
        <v>592.45705909000003</v>
      </c>
      <c r="R64" s="336" t="s">
        <v>182</v>
      </c>
      <c r="S64" s="336">
        <v>1081.8843266900001</v>
      </c>
      <c r="T64" s="336">
        <v>1081.8843266900001</v>
      </c>
      <c r="U64" s="269"/>
      <c r="V64" s="563" t="s">
        <v>28</v>
      </c>
      <c r="W64" s="563"/>
      <c r="X64" s="563"/>
    </row>
    <row r="65" spans="1:24" ht="9.75" customHeight="1" x14ac:dyDescent="0.25">
      <c r="A65" s="50"/>
      <c r="B65" s="116"/>
      <c r="C65" s="116"/>
      <c r="D65" s="106"/>
      <c r="E65" s="199"/>
      <c r="F65" s="199"/>
      <c r="G65" s="297"/>
      <c r="H65" s="199"/>
      <c r="I65" s="199"/>
      <c r="J65" s="297"/>
      <c r="K65" s="104"/>
      <c r="L65" s="104"/>
      <c r="M65" s="104"/>
      <c r="N65" s="104"/>
      <c r="O65" s="199"/>
      <c r="P65" s="199"/>
      <c r="Q65" s="297"/>
      <c r="R65" s="199"/>
      <c r="S65" s="199"/>
      <c r="T65" s="297"/>
      <c r="U65" s="19"/>
      <c r="V65" s="160"/>
      <c r="W65" s="160"/>
      <c r="X65" s="156"/>
    </row>
    <row r="66" spans="1:24" ht="15" customHeight="1" x14ac:dyDescent="0.25">
      <c r="A66" s="377"/>
      <c r="B66" s="580" t="s">
        <v>29</v>
      </c>
      <c r="C66" s="580"/>
      <c r="D66" s="580"/>
      <c r="E66" s="264">
        <v>221760.23017998054</v>
      </c>
      <c r="F66" s="264">
        <v>105571.96812876</v>
      </c>
      <c r="G66" s="264">
        <v>327332.19830874051</v>
      </c>
      <c r="H66" s="264">
        <v>234448.00440799992</v>
      </c>
      <c r="I66" s="264">
        <v>102311.31382191999</v>
      </c>
      <c r="J66" s="264">
        <v>336759.31822991988</v>
      </c>
      <c r="K66" s="263"/>
      <c r="L66" s="107"/>
      <c r="M66" s="107"/>
      <c r="N66" s="344"/>
      <c r="O66" s="241">
        <v>281849.37638782972</v>
      </c>
      <c r="P66" s="241">
        <v>83416.602730569983</v>
      </c>
      <c r="Q66" s="241">
        <v>365265.97911839973</v>
      </c>
      <c r="R66" s="241">
        <v>339908.43200361991</v>
      </c>
      <c r="S66" s="241">
        <v>96060.872157199963</v>
      </c>
      <c r="T66" s="241">
        <v>435969.30416081985</v>
      </c>
      <c r="U66" s="343"/>
      <c r="V66" s="577" t="s">
        <v>30</v>
      </c>
      <c r="W66" s="577"/>
      <c r="X66" s="577"/>
    </row>
    <row r="67" spans="1:24" ht="14.45" customHeight="1" x14ac:dyDescent="0.25">
      <c r="A67" s="558" t="s">
        <v>138</v>
      </c>
      <c r="B67" s="558"/>
      <c r="C67" s="558"/>
      <c r="D67" s="558"/>
      <c r="E67" s="558"/>
      <c r="F67" s="558"/>
      <c r="G67" s="558"/>
      <c r="H67" s="3"/>
      <c r="I67" s="4"/>
      <c r="J67" s="4"/>
      <c r="K67" s="4"/>
      <c r="L67" s="4"/>
      <c r="M67" s="4"/>
      <c r="N67" s="549" t="s">
        <v>139</v>
      </c>
      <c r="O67" s="549"/>
      <c r="P67" s="549"/>
      <c r="Q67" s="549"/>
      <c r="R67" s="549"/>
      <c r="S67" s="549"/>
      <c r="T67" s="16"/>
      <c r="U67" s="2"/>
      <c r="V67" s="5"/>
      <c r="W67" s="5"/>
      <c r="X67" s="17"/>
    </row>
  </sheetData>
  <mergeCells count="42">
    <mergeCell ref="A1:K1"/>
    <mergeCell ref="N1:X1"/>
    <mergeCell ref="A2:D2"/>
    <mergeCell ref="E2:G2"/>
    <mergeCell ref="H2:J2"/>
    <mergeCell ref="O2:Q2"/>
    <mergeCell ref="R2:T2"/>
    <mergeCell ref="V2:X2"/>
    <mergeCell ref="B6:D6"/>
    <mergeCell ref="V6:X6"/>
    <mergeCell ref="C7:D7"/>
    <mergeCell ref="W7:X7"/>
    <mergeCell ref="C18:D18"/>
    <mergeCell ref="W18:X18"/>
    <mergeCell ref="B25:D25"/>
    <mergeCell ref="V25:X25"/>
    <mergeCell ref="B26:D26"/>
    <mergeCell ref="V26:X26"/>
    <mergeCell ref="C27:D27"/>
    <mergeCell ref="W27:X27"/>
    <mergeCell ref="C30:D30"/>
    <mergeCell ref="W30:X30"/>
    <mergeCell ref="B36:D36"/>
    <mergeCell ref="V36:X36"/>
    <mergeCell ref="C37:D37"/>
    <mergeCell ref="W37:X37"/>
    <mergeCell ref="C43:D43"/>
    <mergeCell ref="W43:X43"/>
    <mergeCell ref="C46:D46"/>
    <mergeCell ref="W46:X46"/>
    <mergeCell ref="C53:D53"/>
    <mergeCell ref="W53:X53"/>
    <mergeCell ref="B66:D66"/>
    <mergeCell ref="V66:X66"/>
    <mergeCell ref="A67:G67"/>
    <mergeCell ref="C60:D60"/>
    <mergeCell ref="W60:X60"/>
    <mergeCell ref="B61:D61"/>
    <mergeCell ref="V61:X61"/>
    <mergeCell ref="B64:D64"/>
    <mergeCell ref="V64:X64"/>
    <mergeCell ref="N67:S67"/>
  </mergeCells>
  <pageMargins left="0.31496062992125984" right="0.31496062992125984" top="0.31496062992125984" bottom="0" header="0.31496062992125984" footer="0.31496062992125984"/>
  <pageSetup paperSize="9" scale="70" orientation="portrait" horizontalDpi="4294967293" r:id="rId1"/>
  <colBreaks count="1" manualBreakCount="1">
    <brk id="12" max="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AF0D4C-5FAB-4136-82FE-B087FFC25C66}">
  <sheetPr>
    <tabColor rgb="FFFFFF00"/>
  </sheetPr>
  <dimension ref="A1:X24"/>
  <sheetViews>
    <sheetView topLeftCell="A16" zoomScaleNormal="100" zoomScaleSheetLayoutView="100" workbookViewId="0">
      <selection activeCell="V24" sqref="V24:X24"/>
    </sheetView>
  </sheetViews>
  <sheetFormatPr defaultColWidth="9.140625" defaultRowHeight="15" x14ac:dyDescent="0.25"/>
  <cols>
    <col min="1" max="1" width="1.5703125" customWidth="1"/>
    <col min="2" max="2" width="2.7109375" customWidth="1"/>
    <col min="3" max="3" width="4.42578125" customWidth="1"/>
    <col min="4" max="4" width="25" customWidth="1"/>
    <col min="5" max="5" width="14.28515625" customWidth="1"/>
    <col min="6" max="7" width="10.7109375" customWidth="1"/>
    <col min="8" max="8" width="14.28515625" customWidth="1"/>
    <col min="9" max="10" width="10.7109375" customWidth="1"/>
    <col min="11" max="11" width="3.42578125" customWidth="1"/>
    <col min="12" max="13" width="1.7109375" customWidth="1"/>
    <col min="14" max="14" width="1.42578125" customWidth="1"/>
    <col min="15" max="15" width="14.28515625" customWidth="1"/>
    <col min="16" max="17" width="10.7109375" customWidth="1"/>
    <col min="18" max="18" width="14.28515625" customWidth="1"/>
    <col min="19" max="20" width="10.7109375" customWidth="1"/>
    <col min="21" max="21" width="1.85546875" customWidth="1"/>
    <col min="22" max="22" width="2.7109375" customWidth="1"/>
    <col min="23" max="23" width="4.42578125" customWidth="1"/>
    <col min="24" max="24" width="25" customWidth="1"/>
    <col min="25" max="25" width="9.140625" customWidth="1"/>
    <col min="26" max="26" width="12.5703125" bestFit="1" customWidth="1"/>
  </cols>
  <sheetData>
    <row r="1" spans="1:24" ht="24" customHeight="1" x14ac:dyDescent="0.25">
      <c r="A1" s="535" t="s">
        <v>197</v>
      </c>
      <c r="B1" s="535"/>
      <c r="C1" s="535"/>
      <c r="D1" s="535"/>
      <c r="E1" s="535"/>
      <c r="F1" s="535"/>
      <c r="G1" s="535"/>
      <c r="H1" s="535"/>
      <c r="I1" s="535"/>
      <c r="J1" s="535"/>
      <c r="K1" s="535"/>
      <c r="L1" s="1"/>
      <c r="M1" s="1"/>
      <c r="N1" s="536" t="s">
        <v>198</v>
      </c>
      <c r="O1" s="536"/>
      <c r="P1" s="536"/>
      <c r="Q1" s="536"/>
      <c r="R1" s="536"/>
      <c r="S1" s="536"/>
      <c r="T1" s="536"/>
      <c r="U1" s="536"/>
      <c r="V1" s="536"/>
      <c r="W1" s="536"/>
      <c r="X1" s="536"/>
    </row>
    <row r="2" spans="1:24" ht="20.25" customHeight="1" x14ac:dyDescent="0.25">
      <c r="A2" s="528" t="s">
        <v>60</v>
      </c>
      <c r="B2" s="528"/>
      <c r="C2" s="528"/>
      <c r="D2" s="528"/>
      <c r="E2" s="528">
        <v>2020</v>
      </c>
      <c r="F2" s="528"/>
      <c r="G2" s="528"/>
      <c r="H2" s="528">
        <v>2021</v>
      </c>
      <c r="I2" s="528"/>
      <c r="J2" s="528"/>
      <c r="K2" s="239"/>
      <c r="L2" s="20"/>
      <c r="M2" s="20"/>
      <c r="N2" s="239"/>
      <c r="O2" s="528">
        <v>2022</v>
      </c>
      <c r="P2" s="528"/>
      <c r="Q2" s="528"/>
      <c r="R2" s="528">
        <v>2023</v>
      </c>
      <c r="S2" s="528"/>
      <c r="T2" s="528"/>
      <c r="U2" s="239"/>
      <c r="V2" s="529" t="s">
        <v>59</v>
      </c>
      <c r="W2" s="529"/>
      <c r="X2" s="529"/>
    </row>
    <row r="3" spans="1:24" ht="3" customHeight="1" x14ac:dyDescent="0.25">
      <c r="A3" s="79"/>
      <c r="B3" s="79"/>
      <c r="C3" s="79"/>
      <c r="D3" s="79"/>
      <c r="E3" s="79"/>
      <c r="F3" s="79"/>
      <c r="G3" s="79"/>
      <c r="H3" s="79"/>
      <c r="I3" s="79"/>
      <c r="J3" s="79"/>
      <c r="K3" s="20"/>
      <c r="L3" s="20"/>
      <c r="M3" s="20"/>
      <c r="N3" s="20"/>
      <c r="O3" s="79"/>
      <c r="P3" s="79"/>
      <c r="Q3" s="79"/>
      <c r="R3" s="99"/>
      <c r="S3" s="99"/>
      <c r="T3" s="99"/>
      <c r="U3" s="20"/>
      <c r="V3" s="139"/>
      <c r="W3" s="139"/>
      <c r="X3" s="139"/>
    </row>
    <row r="4" spans="1:24" ht="65.099999999999994" customHeight="1" thickBot="1" x14ac:dyDescent="0.3">
      <c r="A4" s="244"/>
      <c r="B4" s="244"/>
      <c r="C4" s="188"/>
      <c r="D4" s="244"/>
      <c r="E4" s="248" t="s">
        <v>108</v>
      </c>
      <c r="F4" s="248" t="s">
        <v>109</v>
      </c>
      <c r="G4" s="248" t="s">
        <v>110</v>
      </c>
      <c r="H4" s="189" t="s">
        <v>108</v>
      </c>
      <c r="I4" s="248" t="s">
        <v>109</v>
      </c>
      <c r="J4" s="248" t="s">
        <v>110</v>
      </c>
      <c r="K4" s="252"/>
      <c r="L4" s="80"/>
      <c r="M4" s="80"/>
      <c r="N4" s="252"/>
      <c r="O4" s="248" t="s">
        <v>108</v>
      </c>
      <c r="P4" s="248" t="s">
        <v>109</v>
      </c>
      <c r="Q4" s="248" t="s">
        <v>110</v>
      </c>
      <c r="R4" s="189" t="s">
        <v>108</v>
      </c>
      <c r="S4" s="248" t="s">
        <v>109</v>
      </c>
      <c r="T4" s="248" t="s">
        <v>110</v>
      </c>
      <c r="U4" s="252"/>
      <c r="V4" s="250"/>
      <c r="W4" s="250"/>
      <c r="X4" s="250"/>
    </row>
    <row r="5" spans="1:24" ht="9.75" customHeight="1" x14ac:dyDescent="0.25">
      <c r="A5" s="153"/>
      <c r="B5" s="153"/>
      <c r="C5" s="245"/>
      <c r="D5" s="153"/>
      <c r="E5" s="247"/>
      <c r="F5" s="247"/>
      <c r="G5" s="258"/>
      <c r="H5" s="246"/>
      <c r="I5" s="247"/>
      <c r="J5" s="258"/>
      <c r="K5" s="7"/>
      <c r="L5" s="7"/>
      <c r="M5" s="7"/>
      <c r="N5" s="247"/>
      <c r="O5" s="153"/>
      <c r="P5" s="153"/>
      <c r="Q5" s="258"/>
      <c r="R5" s="245"/>
      <c r="S5" s="153"/>
      <c r="T5" s="258"/>
      <c r="U5" s="247"/>
      <c r="V5" s="247"/>
      <c r="W5" s="251"/>
      <c r="X5" s="251"/>
    </row>
    <row r="6" spans="1:24" ht="33.75" customHeight="1" x14ac:dyDescent="0.25">
      <c r="A6" s="12"/>
      <c r="B6" s="533" t="s">
        <v>107</v>
      </c>
      <c r="C6" s="533"/>
      <c r="D6" s="533"/>
      <c r="E6" s="216">
        <v>-599.24536722000016</v>
      </c>
      <c r="F6" s="216">
        <v>-267.82970448000015</v>
      </c>
      <c r="G6" s="259">
        <v>-867.07507170000031</v>
      </c>
      <c r="H6" s="204">
        <v>-334.24118951000008</v>
      </c>
      <c r="I6" s="204">
        <v>-828.95962792999967</v>
      </c>
      <c r="J6" s="254">
        <v>-1163.2008174399998</v>
      </c>
      <c r="K6" s="36"/>
      <c r="L6" s="24"/>
      <c r="M6" s="24"/>
      <c r="N6" s="36"/>
      <c r="O6" s="204">
        <v>-1276.8620805999997</v>
      </c>
      <c r="P6" s="204">
        <v>26.621981000000257</v>
      </c>
      <c r="Q6" s="254">
        <v>-1250.2400995999994</v>
      </c>
      <c r="R6" s="204">
        <v>-1093.9578350100001</v>
      </c>
      <c r="S6" s="204">
        <v>201.35494343000016</v>
      </c>
      <c r="T6" s="254">
        <v>-892.60289157999989</v>
      </c>
      <c r="U6" s="25"/>
      <c r="V6" s="534" t="s">
        <v>142</v>
      </c>
      <c r="W6" s="534"/>
      <c r="X6" s="534"/>
    </row>
    <row r="7" spans="1:24" ht="33.75" customHeight="1" x14ac:dyDescent="0.25">
      <c r="A7" s="13"/>
      <c r="B7" s="530" t="s">
        <v>39</v>
      </c>
      <c r="C7" s="530"/>
      <c r="D7" s="530"/>
      <c r="E7" s="217">
        <v>2092.4059828099994</v>
      </c>
      <c r="F7" s="217">
        <v>-3998.510745159997</v>
      </c>
      <c r="G7" s="260">
        <v>-1906.1047623499976</v>
      </c>
      <c r="H7" s="211">
        <v>-4647.9612865800009</v>
      </c>
      <c r="I7" s="211">
        <v>1899.7686174100036</v>
      </c>
      <c r="J7" s="255">
        <v>-2748.1926691699969</v>
      </c>
      <c r="K7" s="36"/>
      <c r="L7" s="33"/>
      <c r="M7" s="33"/>
      <c r="N7" s="36"/>
      <c r="O7" s="211">
        <v>-13980.557538130004</v>
      </c>
      <c r="P7" s="211">
        <v>6651.0720572800037</v>
      </c>
      <c r="Q7" s="255">
        <v>-7329.4854808499995</v>
      </c>
      <c r="R7" s="386">
        <v>-12200.069192390005</v>
      </c>
      <c r="S7" s="386">
        <v>6686.3631745000012</v>
      </c>
      <c r="T7" s="265">
        <v>-5513.7060178900037</v>
      </c>
      <c r="U7" s="25"/>
      <c r="V7" s="534" t="s">
        <v>49</v>
      </c>
      <c r="W7" s="534"/>
      <c r="X7" s="534"/>
    </row>
    <row r="8" spans="1:24" ht="34.5" customHeight="1" x14ac:dyDescent="0.25">
      <c r="A8" s="13"/>
      <c r="B8" s="530" t="s">
        <v>40</v>
      </c>
      <c r="C8" s="530"/>
      <c r="D8" s="530"/>
      <c r="E8" s="217">
        <v>-1028.0729122600003</v>
      </c>
      <c r="F8" s="217">
        <v>-642.29920869999978</v>
      </c>
      <c r="G8" s="260">
        <v>-1670.3721209600001</v>
      </c>
      <c r="H8" s="211">
        <v>-1424.6709896900009</v>
      </c>
      <c r="I8" s="211">
        <v>-6530.2915912800045</v>
      </c>
      <c r="J8" s="255">
        <v>-7954.9625809700055</v>
      </c>
      <c r="K8" s="24"/>
      <c r="L8" s="33"/>
      <c r="M8" s="33"/>
      <c r="N8" s="24"/>
      <c r="O8" s="211">
        <v>-3771.4902091700005</v>
      </c>
      <c r="P8" s="211">
        <v>-2202.120748379999</v>
      </c>
      <c r="Q8" s="255">
        <v>-5973.6109575499995</v>
      </c>
      <c r="R8" s="386">
        <v>2372.5475951700032</v>
      </c>
      <c r="S8" s="386">
        <v>10314.381393409994</v>
      </c>
      <c r="T8" s="265">
        <v>12686.928988579997</v>
      </c>
      <c r="U8" s="28"/>
      <c r="V8" s="534" t="s">
        <v>50</v>
      </c>
      <c r="W8" s="534"/>
      <c r="X8" s="534"/>
    </row>
    <row r="9" spans="1:24" ht="31.5" customHeight="1" x14ac:dyDescent="0.25">
      <c r="A9" s="13"/>
      <c r="B9" s="399"/>
      <c r="C9" s="492">
        <v>3.1</v>
      </c>
      <c r="D9" s="493" t="s">
        <v>41</v>
      </c>
      <c r="E9" s="218">
        <v>-393.03615041</v>
      </c>
      <c r="F9" s="218">
        <v>-282.58237035000013</v>
      </c>
      <c r="G9" s="261">
        <v>-675.61852076000014</v>
      </c>
      <c r="H9" s="218">
        <v>-178.67163508999994</v>
      </c>
      <c r="I9" s="218">
        <v>76.297432039999364</v>
      </c>
      <c r="J9" s="261">
        <v>-102.37420305000057</v>
      </c>
      <c r="K9" s="32"/>
      <c r="L9" s="25"/>
      <c r="M9" s="25"/>
      <c r="N9" s="32"/>
      <c r="O9" s="218">
        <v>16.86553511999994</v>
      </c>
      <c r="P9" s="218">
        <v>414.32750374000074</v>
      </c>
      <c r="Q9" s="261">
        <v>431.19303886000068</v>
      </c>
      <c r="R9" s="218">
        <v>240.35151519999982</v>
      </c>
      <c r="S9" s="218">
        <v>-19.949233430000593</v>
      </c>
      <c r="T9" s="261">
        <v>220.40228176999923</v>
      </c>
      <c r="U9" s="400"/>
      <c r="V9" s="401"/>
      <c r="W9" s="443">
        <v>3.1</v>
      </c>
      <c r="X9" s="46" t="s">
        <v>51</v>
      </c>
    </row>
    <row r="10" spans="1:24" ht="31.5" customHeight="1" x14ac:dyDescent="0.25">
      <c r="A10" s="13"/>
      <c r="B10" s="399"/>
      <c r="C10" s="492">
        <v>3.2</v>
      </c>
      <c r="D10" s="35" t="s">
        <v>163</v>
      </c>
      <c r="E10" s="218">
        <v>-274.55467364000003</v>
      </c>
      <c r="F10" s="218">
        <v>-163.76960247000005</v>
      </c>
      <c r="G10" s="261">
        <v>-438.32427611000008</v>
      </c>
      <c r="H10" s="218">
        <v>678.92188701000032</v>
      </c>
      <c r="I10" s="218">
        <v>-198.26608370000005</v>
      </c>
      <c r="J10" s="261">
        <v>480.65580331000024</v>
      </c>
      <c r="K10" s="36"/>
      <c r="L10" s="25"/>
      <c r="M10" s="25"/>
      <c r="N10" s="36"/>
      <c r="O10" s="218">
        <v>113.99147771999999</v>
      </c>
      <c r="P10" s="218">
        <v>-249.09417465000004</v>
      </c>
      <c r="Q10" s="261">
        <v>-135.10269693000004</v>
      </c>
      <c r="R10" s="218">
        <v>37.689365670000022</v>
      </c>
      <c r="S10" s="218">
        <v>-136.66583841999997</v>
      </c>
      <c r="T10" s="261">
        <v>-98.976472749999942</v>
      </c>
      <c r="U10" s="25"/>
      <c r="V10" s="401"/>
      <c r="W10" s="494" t="s">
        <v>171</v>
      </c>
      <c r="X10" s="46" t="s">
        <v>172</v>
      </c>
    </row>
    <row r="11" spans="1:24" ht="31.5" customHeight="1" x14ac:dyDescent="0.25">
      <c r="A11" s="402"/>
      <c r="B11" s="399"/>
      <c r="C11" s="493" t="s">
        <v>164</v>
      </c>
      <c r="D11" s="493" t="s">
        <v>165</v>
      </c>
      <c r="E11" s="218">
        <v>-45.824570869999995</v>
      </c>
      <c r="F11" s="218">
        <v>41.660831920000007</v>
      </c>
      <c r="G11" s="261">
        <v>-4.1637389499999884</v>
      </c>
      <c r="H11" s="218">
        <v>5.1042544699999581</v>
      </c>
      <c r="I11" s="218">
        <v>-53.99014591000001</v>
      </c>
      <c r="J11" s="261">
        <v>-48.885891440000051</v>
      </c>
      <c r="K11" s="36"/>
      <c r="L11" s="32"/>
      <c r="M11" s="32"/>
      <c r="N11" s="36"/>
      <c r="O11" s="218">
        <v>40.803875420000011</v>
      </c>
      <c r="P11" s="218">
        <v>5.5728849699999987</v>
      </c>
      <c r="Q11" s="261">
        <v>46.376760390000008</v>
      </c>
      <c r="R11" s="218">
        <v>84.845170590000023</v>
      </c>
      <c r="S11" s="218">
        <v>-220.29663210999999</v>
      </c>
      <c r="T11" s="261">
        <v>-135.45146151999995</v>
      </c>
      <c r="U11" s="32"/>
      <c r="V11" s="401"/>
      <c r="W11" s="443">
        <v>3.3</v>
      </c>
      <c r="X11" s="495" t="s">
        <v>173</v>
      </c>
    </row>
    <row r="12" spans="1:24" ht="42" customHeight="1" x14ac:dyDescent="0.25">
      <c r="A12" s="402"/>
      <c r="B12" s="399"/>
      <c r="C12" s="492">
        <v>3.4</v>
      </c>
      <c r="D12" s="35" t="s">
        <v>166</v>
      </c>
      <c r="E12" s="218">
        <v>-526.00806864999993</v>
      </c>
      <c r="F12" s="218">
        <v>-92.558815529999748</v>
      </c>
      <c r="G12" s="261">
        <v>-618.56688417999976</v>
      </c>
      <c r="H12" s="218">
        <v>-841.40999473000011</v>
      </c>
      <c r="I12" s="218">
        <v>-939.77825936000067</v>
      </c>
      <c r="J12" s="261">
        <v>-1781.188254090001</v>
      </c>
      <c r="K12" s="36"/>
      <c r="L12" s="25"/>
      <c r="M12" s="25"/>
      <c r="N12" s="36"/>
      <c r="O12" s="218">
        <v>-2407.2506179100001</v>
      </c>
      <c r="P12" s="218">
        <v>200.97977025000023</v>
      </c>
      <c r="Q12" s="261">
        <v>-2206.2708476600001</v>
      </c>
      <c r="R12" s="218">
        <v>517.2902514299999</v>
      </c>
      <c r="S12" s="218">
        <v>10619.757300780002</v>
      </c>
      <c r="T12" s="261">
        <v>11137.047552210002</v>
      </c>
      <c r="U12" s="32"/>
      <c r="V12" s="401"/>
      <c r="W12" s="494" t="s">
        <v>174</v>
      </c>
      <c r="X12" s="495" t="s">
        <v>175</v>
      </c>
    </row>
    <row r="13" spans="1:24" ht="42" customHeight="1" x14ac:dyDescent="0.25">
      <c r="A13" s="402"/>
      <c r="B13" s="399"/>
      <c r="C13" s="493" t="s">
        <v>167</v>
      </c>
      <c r="D13" s="35" t="s">
        <v>42</v>
      </c>
      <c r="E13" s="218">
        <v>-55.714755789999941</v>
      </c>
      <c r="F13" s="218">
        <v>-9.5232586799999446</v>
      </c>
      <c r="G13" s="261">
        <v>-65.238014469999882</v>
      </c>
      <c r="H13" s="218">
        <v>-383.41875792000002</v>
      </c>
      <c r="I13" s="218">
        <v>-223.76870448999983</v>
      </c>
      <c r="J13" s="261">
        <v>-607.18746240999985</v>
      </c>
      <c r="K13" s="36"/>
      <c r="L13" s="25"/>
      <c r="M13" s="25"/>
      <c r="N13" s="36"/>
      <c r="O13" s="218">
        <v>-424.08625589999997</v>
      </c>
      <c r="P13" s="218">
        <v>-266.37559007999999</v>
      </c>
      <c r="Q13" s="261">
        <v>-690.46184597999991</v>
      </c>
      <c r="R13" s="218">
        <v>955.03162742999984</v>
      </c>
      <c r="S13" s="218">
        <v>124.95624620000001</v>
      </c>
      <c r="T13" s="261">
        <v>1079.9878736299997</v>
      </c>
      <c r="U13" s="32"/>
      <c r="V13" s="401"/>
      <c r="W13" s="494" t="s">
        <v>167</v>
      </c>
      <c r="X13" s="495" t="s">
        <v>52</v>
      </c>
    </row>
    <row r="14" spans="1:24" ht="42" customHeight="1" x14ac:dyDescent="0.25">
      <c r="A14" s="402"/>
      <c r="B14" s="399"/>
      <c r="C14" s="492">
        <v>3.6</v>
      </c>
      <c r="D14" s="35" t="s">
        <v>168</v>
      </c>
      <c r="E14" s="218">
        <v>128.3554749599999</v>
      </c>
      <c r="F14" s="218">
        <v>-26.417500300000061</v>
      </c>
      <c r="G14" s="261">
        <v>101.93797465999984</v>
      </c>
      <c r="H14" s="218">
        <v>-174.14914217999976</v>
      </c>
      <c r="I14" s="218">
        <v>-4971.3930469300076</v>
      </c>
      <c r="J14" s="261">
        <v>-5145.5421891100068</v>
      </c>
      <c r="K14" s="36"/>
      <c r="L14" s="25"/>
      <c r="M14" s="25"/>
      <c r="N14" s="36"/>
      <c r="O14" s="218">
        <v>-564.46194882999998</v>
      </c>
      <c r="P14" s="218">
        <v>-1935.3460091499971</v>
      </c>
      <c r="Q14" s="261">
        <v>-2499.8079579799969</v>
      </c>
      <c r="R14" s="218">
        <v>1198.4287233800017</v>
      </c>
      <c r="S14" s="218">
        <v>67.07624396000007</v>
      </c>
      <c r="T14" s="261">
        <v>1265.5049673400017</v>
      </c>
      <c r="U14" s="32"/>
      <c r="V14" s="401"/>
      <c r="W14" s="443">
        <v>3.6</v>
      </c>
      <c r="X14" s="495" t="s">
        <v>176</v>
      </c>
    </row>
    <row r="15" spans="1:24" ht="48" customHeight="1" x14ac:dyDescent="0.25">
      <c r="A15" s="9"/>
      <c r="B15" s="399"/>
      <c r="C15" s="493" t="s">
        <v>169</v>
      </c>
      <c r="D15" s="35" t="s">
        <v>170</v>
      </c>
      <c r="E15" s="219">
        <v>138.70983213999997</v>
      </c>
      <c r="F15" s="219">
        <v>-109.10849328999997</v>
      </c>
      <c r="G15" s="262">
        <v>29.601338850000005</v>
      </c>
      <c r="H15" s="218">
        <v>-531.04760124999996</v>
      </c>
      <c r="I15" s="218">
        <v>-219.39278293000015</v>
      </c>
      <c r="J15" s="261">
        <v>-750.44038418000014</v>
      </c>
      <c r="K15" s="32"/>
      <c r="L15" s="25"/>
      <c r="M15" s="25"/>
      <c r="N15" s="32"/>
      <c r="O15" s="218">
        <v>-547.35227478999991</v>
      </c>
      <c r="P15" s="218">
        <v>-372.18513345999992</v>
      </c>
      <c r="Q15" s="261">
        <v>-919.53740824999977</v>
      </c>
      <c r="R15" s="218">
        <v>-661.08905852999999</v>
      </c>
      <c r="S15" s="218">
        <v>-120.49669356999988</v>
      </c>
      <c r="T15" s="261">
        <v>-781.58575209999981</v>
      </c>
      <c r="U15" s="400"/>
      <c r="V15" s="401"/>
      <c r="W15" s="494" t="s">
        <v>169</v>
      </c>
      <c r="X15" s="495" t="s">
        <v>177</v>
      </c>
    </row>
    <row r="16" spans="1:24" ht="33.75" customHeight="1" x14ac:dyDescent="0.25">
      <c r="A16" s="9"/>
      <c r="B16" s="530" t="s">
        <v>43</v>
      </c>
      <c r="C16" s="530"/>
      <c r="D16" s="530"/>
      <c r="E16" s="217">
        <v>-643.80508649000001</v>
      </c>
      <c r="F16" s="217">
        <v>43.22100863999998</v>
      </c>
      <c r="G16" s="260">
        <v>-600.58407785000009</v>
      </c>
      <c r="H16" s="211">
        <v>-1234.3389111700003</v>
      </c>
      <c r="I16" s="211">
        <v>-380.64499628000021</v>
      </c>
      <c r="J16" s="255">
        <v>-1614.9839074500005</v>
      </c>
      <c r="K16" s="25"/>
      <c r="L16" s="24"/>
      <c r="M16" s="24"/>
      <c r="N16" s="25"/>
      <c r="O16" s="211">
        <v>-1461.7553005999991</v>
      </c>
      <c r="P16" s="211">
        <v>-290.80771247999957</v>
      </c>
      <c r="Q16" s="255">
        <v>-1752.5630130799987</v>
      </c>
      <c r="R16" s="386">
        <v>-1443.6473847700008</v>
      </c>
      <c r="S16" s="386">
        <v>-328.75128577999953</v>
      </c>
      <c r="T16" s="265">
        <v>-1772.3986705500004</v>
      </c>
      <c r="U16" s="24"/>
      <c r="V16" s="459" t="s">
        <v>53</v>
      </c>
      <c r="W16" s="140"/>
      <c r="X16" s="143"/>
    </row>
    <row r="17" spans="1:24" ht="33.75" customHeight="1" x14ac:dyDescent="0.25">
      <c r="A17" s="11"/>
      <c r="B17" s="530" t="s">
        <v>44</v>
      </c>
      <c r="C17" s="530"/>
      <c r="D17" s="530"/>
      <c r="E17" s="217">
        <v>-5067.4198165699963</v>
      </c>
      <c r="F17" s="217">
        <v>-58.292075810001748</v>
      </c>
      <c r="G17" s="260">
        <v>-5125.7118923799962</v>
      </c>
      <c r="H17" s="211">
        <v>-4197.5151285299999</v>
      </c>
      <c r="I17" s="211">
        <v>-1694.4808548299952</v>
      </c>
      <c r="J17" s="255">
        <v>-5891.995983359996</v>
      </c>
      <c r="K17" s="25"/>
      <c r="L17" s="24"/>
      <c r="M17" s="24"/>
      <c r="N17" s="25"/>
      <c r="O17" s="211">
        <v>-37581.485267569995</v>
      </c>
      <c r="P17" s="211">
        <v>-8937.2191163799944</v>
      </c>
      <c r="Q17" s="255">
        <v>-46518.704383949989</v>
      </c>
      <c r="R17" s="386">
        <v>-30432.539903999972</v>
      </c>
      <c r="S17" s="386">
        <v>-4222.3339161000185</v>
      </c>
      <c r="T17" s="265">
        <v>-34654.873820099994</v>
      </c>
      <c r="U17" s="26"/>
      <c r="V17" s="459" t="s">
        <v>54</v>
      </c>
      <c r="W17" s="140"/>
      <c r="X17" s="143"/>
    </row>
    <row r="18" spans="1:24" ht="31.5" customHeight="1" x14ac:dyDescent="0.25">
      <c r="A18" s="11"/>
      <c r="B18" s="458"/>
      <c r="C18" s="30">
        <v>5.0999999999999996</v>
      </c>
      <c r="D18" s="35" t="s">
        <v>63</v>
      </c>
      <c r="E18" s="218">
        <v>384.57107615000018</v>
      </c>
      <c r="F18" s="218">
        <v>1063.6571240199999</v>
      </c>
      <c r="G18" s="261">
        <v>1448.2282001700003</v>
      </c>
      <c r="H18" s="209">
        <v>91.715599760000089</v>
      </c>
      <c r="I18" s="209">
        <v>430.19938238000003</v>
      </c>
      <c r="J18" s="256">
        <v>521.91498214000012</v>
      </c>
      <c r="K18" s="25"/>
      <c r="L18" s="31"/>
      <c r="M18" s="31"/>
      <c r="N18" s="31"/>
      <c r="O18" s="209">
        <v>755.54085020000025</v>
      </c>
      <c r="P18" s="209">
        <v>-2563.0345482100006</v>
      </c>
      <c r="Q18" s="256">
        <v>-1807.4936980100003</v>
      </c>
      <c r="R18" s="387">
        <v>-8325.3479789499997</v>
      </c>
      <c r="S18" s="387">
        <v>456.38719144999999</v>
      </c>
      <c r="T18" s="266">
        <v>-7868.9607874999992</v>
      </c>
      <c r="U18" s="34"/>
      <c r="V18" s="144"/>
      <c r="W18" s="141">
        <v>5.0999999999999996</v>
      </c>
      <c r="X18" s="34" t="s">
        <v>64</v>
      </c>
    </row>
    <row r="19" spans="1:24" ht="42" customHeight="1" x14ac:dyDescent="0.25">
      <c r="A19" s="9"/>
      <c r="B19" s="29"/>
      <c r="C19" s="30">
        <v>5.2</v>
      </c>
      <c r="D19" s="35" t="s">
        <v>48</v>
      </c>
      <c r="E19" s="218">
        <v>751.68845789999989</v>
      </c>
      <c r="F19" s="218">
        <v>133.92377199999942</v>
      </c>
      <c r="G19" s="261">
        <v>885.61222989999931</v>
      </c>
      <c r="H19" s="209">
        <v>-133.03590829999999</v>
      </c>
      <c r="I19" s="209">
        <v>-929.83214451999936</v>
      </c>
      <c r="J19" s="256">
        <v>-1062.8680528199993</v>
      </c>
      <c r="K19" s="24"/>
      <c r="L19" s="31"/>
      <c r="M19" s="31"/>
      <c r="N19" s="31"/>
      <c r="O19" s="209">
        <v>-13443.07701795</v>
      </c>
      <c r="P19" s="209">
        <v>-258.31479256000108</v>
      </c>
      <c r="Q19" s="256">
        <v>-13701.39181051</v>
      </c>
      <c r="R19" s="387">
        <v>-633.22750562999988</v>
      </c>
      <c r="S19" s="387">
        <v>226.14703370999973</v>
      </c>
      <c r="T19" s="266">
        <v>-407.08047192000015</v>
      </c>
      <c r="U19" s="46"/>
      <c r="V19" s="145"/>
      <c r="W19" s="141">
        <v>5.2</v>
      </c>
      <c r="X19" s="46" t="s">
        <v>58</v>
      </c>
    </row>
    <row r="20" spans="1:24" ht="31.5" customHeight="1" x14ac:dyDescent="0.25">
      <c r="A20" s="9"/>
      <c r="B20" s="29"/>
      <c r="C20" s="30">
        <v>5.3</v>
      </c>
      <c r="D20" s="35" t="s">
        <v>65</v>
      </c>
      <c r="E20" s="218">
        <v>489.19060493999996</v>
      </c>
      <c r="F20" s="218">
        <v>160.99194767999973</v>
      </c>
      <c r="G20" s="261">
        <v>650.18255261999968</v>
      </c>
      <c r="H20" s="209">
        <v>142.12839149999979</v>
      </c>
      <c r="I20" s="209">
        <v>-99.26065969999803</v>
      </c>
      <c r="J20" s="256">
        <v>42.867731800001749</v>
      </c>
      <c r="K20" s="24"/>
      <c r="L20" s="31"/>
      <c r="M20" s="31"/>
      <c r="N20" s="31"/>
      <c r="O20" s="209">
        <v>-510.88782290000017</v>
      </c>
      <c r="P20" s="209">
        <v>-3143.6574759999958</v>
      </c>
      <c r="Q20" s="256">
        <v>-3654.5452988999959</v>
      </c>
      <c r="R20" s="387">
        <v>-560.81364250000127</v>
      </c>
      <c r="S20" s="387">
        <v>-3323.1863111500043</v>
      </c>
      <c r="T20" s="266">
        <v>-3883.9999536500054</v>
      </c>
      <c r="U20" s="46"/>
      <c r="V20" s="145"/>
      <c r="W20" s="141">
        <v>5.3</v>
      </c>
      <c r="X20" s="46" t="s">
        <v>66</v>
      </c>
    </row>
    <row r="21" spans="1:24" ht="31.5" customHeight="1" x14ac:dyDescent="0.25">
      <c r="A21" s="9"/>
      <c r="B21" s="29"/>
      <c r="C21" s="30">
        <v>5.4</v>
      </c>
      <c r="D21" s="35" t="s">
        <v>45</v>
      </c>
      <c r="E21" s="218">
        <v>-2290.4028431700003</v>
      </c>
      <c r="F21" s="218">
        <v>-35.290323179999973</v>
      </c>
      <c r="G21" s="261">
        <v>-2325.6931663500004</v>
      </c>
      <c r="H21" s="195">
        <v>-2281.6047427699973</v>
      </c>
      <c r="I21" s="195">
        <v>405.43119730000012</v>
      </c>
      <c r="J21" s="257">
        <v>-1876.1735454699974</v>
      </c>
      <c r="K21" s="24"/>
      <c r="L21" s="23"/>
      <c r="M21" s="23"/>
      <c r="N21" s="23"/>
      <c r="O21" s="195">
        <v>-9402.9734488299982</v>
      </c>
      <c r="P21" s="195">
        <v>-596.06114084999967</v>
      </c>
      <c r="Q21" s="257">
        <v>-9999.034589679999</v>
      </c>
      <c r="R21" s="195">
        <v>-2590.4040639399991</v>
      </c>
      <c r="S21" s="195">
        <v>-52.981555179999972</v>
      </c>
      <c r="T21" s="257">
        <v>-2643.3856191199993</v>
      </c>
      <c r="U21" s="34"/>
      <c r="V21" s="145"/>
      <c r="W21" s="141">
        <v>5.4</v>
      </c>
      <c r="X21" s="34" t="s">
        <v>55</v>
      </c>
    </row>
    <row r="22" spans="1:24" ht="31.5" customHeight="1" x14ac:dyDescent="0.25">
      <c r="A22" s="9"/>
      <c r="B22" s="29"/>
      <c r="C22" s="30">
        <v>5.5</v>
      </c>
      <c r="D22" s="35" t="s">
        <v>99</v>
      </c>
      <c r="E22" s="218">
        <v>-5358.6411868699961</v>
      </c>
      <c r="F22" s="218">
        <v>-304.82432755000082</v>
      </c>
      <c r="G22" s="261">
        <v>-5663.4655144199969</v>
      </c>
      <c r="H22" s="209">
        <v>-2802.644927530002</v>
      </c>
      <c r="I22" s="209">
        <v>-1028.8693606799982</v>
      </c>
      <c r="J22" s="256">
        <v>-3831.5142882100004</v>
      </c>
      <c r="K22" s="25"/>
      <c r="L22" s="31"/>
      <c r="M22" s="73"/>
      <c r="N22" s="31"/>
      <c r="O22" s="209">
        <v>-14461.811411949999</v>
      </c>
      <c r="P22" s="209">
        <v>-2212.2977534099973</v>
      </c>
      <c r="Q22" s="256">
        <v>-16674.109165359994</v>
      </c>
      <c r="R22" s="387">
        <v>-17137.659885960005</v>
      </c>
      <c r="S22" s="387">
        <v>65.335413330001288</v>
      </c>
      <c r="T22" s="266">
        <v>-17072.324472630004</v>
      </c>
      <c r="U22" s="46"/>
      <c r="V22" s="144"/>
      <c r="W22" s="141">
        <v>5.5</v>
      </c>
      <c r="X22" s="46" t="s">
        <v>57</v>
      </c>
    </row>
    <row r="23" spans="1:24" ht="31.5" customHeight="1" x14ac:dyDescent="0.25">
      <c r="A23" s="9"/>
      <c r="B23" s="74"/>
      <c r="C23" s="30">
        <v>5.6</v>
      </c>
      <c r="D23" s="35" t="s">
        <v>47</v>
      </c>
      <c r="E23" s="195">
        <v>956.17407448000029</v>
      </c>
      <c r="F23" s="195">
        <v>-1076.7502687799999</v>
      </c>
      <c r="G23" s="257">
        <v>-120.57619429999961</v>
      </c>
      <c r="H23" s="209">
        <v>785.92645881000033</v>
      </c>
      <c r="I23" s="209">
        <v>-472.14926960999969</v>
      </c>
      <c r="J23" s="256">
        <v>313.77718920000069</v>
      </c>
      <c r="K23" s="32"/>
      <c r="L23" s="31"/>
      <c r="M23" s="31"/>
      <c r="N23" s="31"/>
      <c r="O23" s="209">
        <v>-518.27641614000004</v>
      </c>
      <c r="P23" s="209">
        <v>-163.85340534999995</v>
      </c>
      <c r="Q23" s="256">
        <v>-682.12982149000004</v>
      </c>
      <c r="R23" s="387">
        <v>-1185.0868270199996</v>
      </c>
      <c r="S23" s="387">
        <v>-1594.0356882599935</v>
      </c>
      <c r="T23" s="266">
        <v>-2779.1225152799934</v>
      </c>
      <c r="U23" s="46"/>
      <c r="V23" s="145"/>
      <c r="W23" s="141">
        <v>5.6</v>
      </c>
      <c r="X23" s="46" t="s">
        <v>56</v>
      </c>
    </row>
    <row r="24" spans="1:24" ht="15" customHeight="1" x14ac:dyDescent="0.25">
      <c r="A24" s="240"/>
      <c r="B24" s="531" t="s">
        <v>29</v>
      </c>
      <c r="C24" s="531"/>
      <c r="D24" s="531"/>
      <c r="E24" s="241">
        <v>-5246.1371997299975</v>
      </c>
      <c r="F24" s="241">
        <v>-4923.7107255099982</v>
      </c>
      <c r="G24" s="241">
        <v>-10169.847925239996</v>
      </c>
      <c r="H24" s="241">
        <v>-11838.727505480003</v>
      </c>
      <c r="I24" s="241">
        <v>-7534.6084529099935</v>
      </c>
      <c r="J24" s="264">
        <v>-19373.335958389995</v>
      </c>
      <c r="K24" s="242"/>
      <c r="L24" s="20"/>
      <c r="M24" s="20"/>
      <c r="N24" s="242"/>
      <c r="O24" s="264">
        <v>-58072.150396069992</v>
      </c>
      <c r="P24" s="264">
        <v>-4752.4535389599878</v>
      </c>
      <c r="Q24" s="264">
        <v>-62824.603935029991</v>
      </c>
      <c r="R24" s="264">
        <v>-42797.666720999972</v>
      </c>
      <c r="S24" s="264">
        <v>12651.014309459977</v>
      </c>
      <c r="T24" s="264">
        <v>-30146.652411540003</v>
      </c>
      <c r="U24" s="243"/>
      <c r="V24" s="532" t="s">
        <v>30</v>
      </c>
      <c r="W24" s="532"/>
      <c r="X24" s="532"/>
    </row>
  </sheetData>
  <mergeCells count="18">
    <mergeCell ref="B16:D16"/>
    <mergeCell ref="B17:D17"/>
    <mergeCell ref="B24:D24"/>
    <mergeCell ref="V24:X24"/>
    <mergeCell ref="B6:D6"/>
    <mergeCell ref="V6:X6"/>
    <mergeCell ref="B7:D7"/>
    <mergeCell ref="V7:X7"/>
    <mergeCell ref="B8:D8"/>
    <mergeCell ref="V8:X8"/>
    <mergeCell ref="A1:K1"/>
    <mergeCell ref="N1:X1"/>
    <mergeCell ref="A2:D2"/>
    <mergeCell ref="E2:G2"/>
    <mergeCell ref="H2:J2"/>
    <mergeCell ref="O2:Q2"/>
    <mergeCell ref="R2:T2"/>
    <mergeCell ref="V2:X2"/>
  </mergeCells>
  <pageMargins left="0.51181102362204722" right="0.51181102362204722" top="0.51181102362204722" bottom="0" header="0.31496062992125984" footer="0.31496062992125984"/>
  <pageSetup paperSize="9" scale="68" orientation="portrait" r:id="rId1"/>
  <colBreaks count="1" manualBreakCount="1">
    <brk id="12" max="21" man="1"/>
  </col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DC300A-D947-46AB-88BE-9258F10ECC89}">
  <sheetPr>
    <tabColor rgb="FF00B0F0"/>
  </sheetPr>
  <dimension ref="A1:X67"/>
  <sheetViews>
    <sheetView topLeftCell="A31" zoomScaleNormal="100" zoomScaleSheetLayoutView="89" workbookViewId="0">
      <selection activeCell="X67" sqref="X67"/>
    </sheetView>
  </sheetViews>
  <sheetFormatPr defaultColWidth="9.140625" defaultRowHeight="15" x14ac:dyDescent="0.25"/>
  <cols>
    <col min="1" max="1" width="1.5703125" customWidth="1"/>
    <col min="2" max="3" width="2.7109375" customWidth="1"/>
    <col min="4" max="4" width="24.7109375" customWidth="1"/>
    <col min="5" max="5" width="15.140625" customWidth="1"/>
    <col min="6" max="7" width="10.7109375" customWidth="1"/>
    <col min="8" max="8" width="15.140625" customWidth="1"/>
    <col min="9" max="10" width="10.7109375" customWidth="1"/>
    <col min="11" max="11" width="6.85546875" customWidth="1"/>
    <col min="12" max="12" width="1" customWidth="1"/>
    <col min="13" max="13" width="1.140625" customWidth="1"/>
    <col min="14" max="14" width="1.42578125" customWidth="1"/>
    <col min="15" max="15" width="15.140625" customWidth="1"/>
    <col min="16" max="17" width="10.5703125" customWidth="1"/>
    <col min="18" max="18" width="15.140625" customWidth="1"/>
    <col min="19" max="20" width="10.5703125" customWidth="1"/>
    <col min="21" max="21" width="1.7109375" customWidth="1"/>
    <col min="22" max="23" width="2.7109375" customWidth="1"/>
    <col min="24" max="24" width="24.7109375" customWidth="1"/>
    <col min="25" max="25" width="9.140625" customWidth="1"/>
  </cols>
  <sheetData>
    <row r="1" spans="1:24" ht="24" customHeight="1" x14ac:dyDescent="0.25">
      <c r="A1" s="535" t="s">
        <v>161</v>
      </c>
      <c r="B1" s="535"/>
      <c r="C1" s="535"/>
      <c r="D1" s="535"/>
      <c r="E1" s="535"/>
      <c r="F1" s="535"/>
      <c r="G1" s="535"/>
      <c r="H1" s="535"/>
      <c r="I1" s="535"/>
      <c r="J1" s="535"/>
      <c r="K1" s="535"/>
      <c r="L1" s="1"/>
      <c r="M1" s="1"/>
      <c r="N1" s="536" t="s">
        <v>162</v>
      </c>
      <c r="O1" s="536"/>
      <c r="P1" s="536"/>
      <c r="Q1" s="536"/>
      <c r="R1" s="536"/>
      <c r="S1" s="536"/>
      <c r="T1" s="536"/>
      <c r="U1" s="536"/>
      <c r="V1" s="536"/>
      <c r="W1" s="536"/>
      <c r="X1" s="536"/>
    </row>
    <row r="2" spans="1:24" ht="20.25" customHeight="1" x14ac:dyDescent="0.25">
      <c r="A2" s="528" t="s">
        <v>61</v>
      </c>
      <c r="B2" s="528"/>
      <c r="C2" s="528"/>
      <c r="D2" s="528"/>
      <c r="E2" s="528">
        <v>2020</v>
      </c>
      <c r="F2" s="528"/>
      <c r="G2" s="528"/>
      <c r="H2" s="528">
        <v>2021</v>
      </c>
      <c r="I2" s="528"/>
      <c r="J2" s="528"/>
      <c r="K2" s="239"/>
      <c r="L2" s="20"/>
      <c r="M2" s="20"/>
      <c r="N2" s="239"/>
      <c r="O2" s="528">
        <v>2022</v>
      </c>
      <c r="P2" s="528"/>
      <c r="Q2" s="528"/>
      <c r="R2" s="528">
        <v>2023</v>
      </c>
      <c r="S2" s="528"/>
      <c r="T2" s="528"/>
      <c r="U2" s="239"/>
      <c r="V2" s="529" t="s">
        <v>140</v>
      </c>
      <c r="W2" s="529"/>
      <c r="X2" s="529"/>
    </row>
    <row r="3" spans="1:24" ht="3" customHeight="1" x14ac:dyDescent="0.25">
      <c r="A3" s="79"/>
      <c r="B3" s="79"/>
      <c r="C3" s="79"/>
      <c r="D3" s="79"/>
      <c r="E3" s="79"/>
      <c r="F3" s="79"/>
      <c r="G3" s="79"/>
      <c r="H3" s="79"/>
      <c r="I3" s="79"/>
      <c r="J3" s="79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</row>
    <row r="4" spans="1:24" ht="50.25" customHeight="1" thickBot="1" x14ac:dyDescent="0.3">
      <c r="A4" s="244"/>
      <c r="B4" s="325"/>
      <c r="C4" s="325"/>
      <c r="D4" s="325"/>
      <c r="E4" s="248" t="s">
        <v>108</v>
      </c>
      <c r="F4" s="248" t="s">
        <v>117</v>
      </c>
      <c r="G4" s="248" t="s">
        <v>110</v>
      </c>
      <c r="H4" s="248" t="s">
        <v>108</v>
      </c>
      <c r="I4" s="248" t="s">
        <v>117</v>
      </c>
      <c r="J4" s="248" t="s">
        <v>110</v>
      </c>
      <c r="K4" s="252"/>
      <c r="L4" s="80"/>
      <c r="M4" s="80"/>
      <c r="N4" s="252"/>
      <c r="O4" s="248" t="s">
        <v>108</v>
      </c>
      <c r="P4" s="248" t="s">
        <v>117</v>
      </c>
      <c r="Q4" s="248" t="s">
        <v>110</v>
      </c>
      <c r="R4" s="248" t="s">
        <v>108</v>
      </c>
      <c r="S4" s="248" t="s">
        <v>122</v>
      </c>
      <c r="T4" s="248" t="s">
        <v>110</v>
      </c>
      <c r="U4" s="252"/>
      <c r="V4" s="279"/>
      <c r="W4" s="279"/>
      <c r="X4" s="279"/>
    </row>
    <row r="5" spans="1:24" ht="9.75" customHeight="1" x14ac:dyDescent="0.25">
      <c r="A5" s="289"/>
      <c r="B5" s="305"/>
      <c r="C5" s="305"/>
      <c r="D5" s="305"/>
      <c r="E5" s="289"/>
      <c r="F5" s="289"/>
      <c r="G5" s="289"/>
      <c r="H5" s="291"/>
      <c r="I5" s="291"/>
      <c r="J5" s="291"/>
      <c r="K5" s="90"/>
      <c r="L5" s="90"/>
      <c r="M5" s="90"/>
      <c r="N5" s="291"/>
      <c r="O5" s="291"/>
      <c r="P5" s="291"/>
      <c r="Q5" s="291"/>
      <c r="R5" s="285"/>
      <c r="S5" s="285"/>
      <c r="T5" s="285"/>
      <c r="U5" s="291"/>
      <c r="V5" s="289"/>
      <c r="W5" s="91"/>
      <c r="X5" s="91"/>
    </row>
    <row r="6" spans="1:24" x14ac:dyDescent="0.25">
      <c r="A6" s="379"/>
      <c r="B6" s="537" t="s">
        <v>125</v>
      </c>
      <c r="C6" s="537"/>
      <c r="D6" s="537"/>
      <c r="E6" s="336">
        <v>87131.645017910036</v>
      </c>
      <c r="F6" s="336">
        <v>18663.938682400003</v>
      </c>
      <c r="G6" s="336">
        <v>105795.58370031003</v>
      </c>
      <c r="H6" s="336">
        <v>107329.87532697999</v>
      </c>
      <c r="I6" s="336">
        <v>16136.596027639996</v>
      </c>
      <c r="J6" s="336">
        <v>123466.47135461998</v>
      </c>
      <c r="K6" s="363"/>
      <c r="L6" s="105"/>
      <c r="M6" s="105"/>
      <c r="N6" s="363"/>
      <c r="O6" s="336">
        <v>118805.29678766991</v>
      </c>
      <c r="P6" s="336">
        <v>17005.840144149992</v>
      </c>
      <c r="Q6" s="336">
        <v>135811.1369318199</v>
      </c>
      <c r="R6" s="336">
        <v>119187.72207876995</v>
      </c>
      <c r="S6" s="336">
        <v>17005.840144150003</v>
      </c>
      <c r="T6" s="336">
        <v>136193.56222291995</v>
      </c>
      <c r="U6" s="364"/>
      <c r="V6" s="563" t="s">
        <v>88</v>
      </c>
      <c r="W6" s="563"/>
      <c r="X6" s="563"/>
    </row>
    <row r="7" spans="1:24" x14ac:dyDescent="0.25">
      <c r="A7" s="82"/>
      <c r="B7" s="102"/>
      <c r="C7" s="539" t="s">
        <v>126</v>
      </c>
      <c r="D7" s="539"/>
      <c r="E7" s="203">
        <v>56093.504483120014</v>
      </c>
      <c r="F7" s="203">
        <v>8683.4075874800001</v>
      </c>
      <c r="G7" s="374">
        <v>64776.912070600018</v>
      </c>
      <c r="H7" s="203">
        <v>73674.228537310002</v>
      </c>
      <c r="I7" s="203">
        <v>7263.2865080500005</v>
      </c>
      <c r="J7" s="374">
        <v>80937.515045360007</v>
      </c>
      <c r="K7" s="100"/>
      <c r="L7" s="105"/>
      <c r="M7" s="105"/>
      <c r="N7" s="100"/>
      <c r="O7" s="203">
        <v>83009.306787679918</v>
      </c>
      <c r="P7" s="203">
        <v>6985.0490385599987</v>
      </c>
      <c r="Q7" s="374">
        <v>89994.355826239916</v>
      </c>
      <c r="R7" s="203">
        <v>83391.732078779954</v>
      </c>
      <c r="S7" s="203">
        <v>6985.0490385600133</v>
      </c>
      <c r="T7" s="374">
        <v>90376.781117339968</v>
      </c>
      <c r="U7" s="39"/>
      <c r="V7" s="155"/>
      <c r="W7" s="540" t="s">
        <v>67</v>
      </c>
      <c r="X7" s="540"/>
    </row>
    <row r="8" spans="1:24" x14ac:dyDescent="0.25">
      <c r="A8" s="82"/>
      <c r="B8" s="116"/>
      <c r="C8" s="116"/>
      <c r="D8" s="57" t="s">
        <v>31</v>
      </c>
      <c r="E8" s="214">
        <v>19425.262929439999</v>
      </c>
      <c r="F8" s="214">
        <v>1703.72256582</v>
      </c>
      <c r="G8" s="384">
        <v>21128.98549526</v>
      </c>
      <c r="H8" s="214">
        <v>31078.97836714</v>
      </c>
      <c r="I8" s="198">
        <v>1678.0078885500002</v>
      </c>
      <c r="J8" s="384">
        <v>32756.986255690001</v>
      </c>
      <c r="K8" s="103"/>
      <c r="L8" s="103"/>
      <c r="M8" s="103"/>
      <c r="N8" s="103"/>
      <c r="O8" s="214">
        <v>27190.988466599967</v>
      </c>
      <c r="P8" s="214">
        <v>495.75085655000004</v>
      </c>
      <c r="Q8" s="384">
        <v>27686.739323149966</v>
      </c>
      <c r="R8" s="214">
        <v>27573.413757699975</v>
      </c>
      <c r="S8" s="214">
        <v>495.7508565499993</v>
      </c>
      <c r="T8" s="384">
        <v>28069.164614249974</v>
      </c>
      <c r="U8" s="138"/>
      <c r="V8" s="160"/>
      <c r="W8" s="160"/>
      <c r="X8" s="146" t="s">
        <v>31</v>
      </c>
    </row>
    <row r="9" spans="1:24" x14ac:dyDescent="0.25">
      <c r="A9" s="82"/>
      <c r="B9" s="116"/>
      <c r="C9" s="116"/>
      <c r="D9" s="57" t="s">
        <v>89</v>
      </c>
      <c r="E9" s="214">
        <v>11679.051006010002</v>
      </c>
      <c r="F9" s="214">
        <v>3018.7007507100002</v>
      </c>
      <c r="G9" s="384">
        <v>14697.751756720003</v>
      </c>
      <c r="H9" s="214">
        <v>12646.938481599993</v>
      </c>
      <c r="I9" s="198">
        <v>2117.4114562200002</v>
      </c>
      <c r="J9" s="384">
        <v>14764.349937819992</v>
      </c>
      <c r="K9" s="103"/>
      <c r="L9" s="103"/>
      <c r="M9" s="103"/>
      <c r="N9" s="103"/>
      <c r="O9" s="214">
        <v>17153.054218939964</v>
      </c>
      <c r="P9" s="214">
        <v>2792.10358761</v>
      </c>
      <c r="Q9" s="384">
        <v>19945.157806549963</v>
      </c>
      <c r="R9" s="214">
        <v>17153.05421894</v>
      </c>
      <c r="S9" s="214">
        <v>2792.1035876099995</v>
      </c>
      <c r="T9" s="384">
        <v>19945.15780655</v>
      </c>
      <c r="U9" s="138"/>
      <c r="V9" s="160"/>
      <c r="W9" s="160"/>
      <c r="X9" s="146" t="s">
        <v>89</v>
      </c>
    </row>
    <row r="10" spans="1:24" x14ac:dyDescent="0.25">
      <c r="A10" s="82"/>
      <c r="B10" s="116"/>
      <c r="C10" s="116"/>
      <c r="D10" s="57" t="s">
        <v>3</v>
      </c>
      <c r="E10" s="214">
        <v>9026.7091539100074</v>
      </c>
      <c r="F10" s="214">
        <v>1469.2238868799993</v>
      </c>
      <c r="G10" s="384">
        <v>10495.933040790007</v>
      </c>
      <c r="H10" s="214">
        <v>10137.08643096</v>
      </c>
      <c r="I10" s="198">
        <v>1556.1682620300001</v>
      </c>
      <c r="J10" s="384">
        <v>11693.25469299</v>
      </c>
      <c r="K10" s="101"/>
      <c r="L10" s="103"/>
      <c r="M10" s="103"/>
      <c r="N10" s="101"/>
      <c r="O10" s="214">
        <v>13373.33058672</v>
      </c>
      <c r="P10" s="214">
        <v>1358.7602492499989</v>
      </c>
      <c r="Q10" s="384">
        <v>14732.090835969999</v>
      </c>
      <c r="R10" s="214">
        <v>13373.330586719998</v>
      </c>
      <c r="S10" s="214">
        <v>1358.7602492499991</v>
      </c>
      <c r="T10" s="384">
        <v>14732.090835969997</v>
      </c>
      <c r="U10" s="44"/>
      <c r="V10" s="160"/>
      <c r="W10" s="160"/>
      <c r="X10" s="146" t="s">
        <v>3</v>
      </c>
    </row>
    <row r="11" spans="1:24" x14ac:dyDescent="0.25">
      <c r="A11" s="82"/>
      <c r="B11" s="116"/>
      <c r="C11" s="116"/>
      <c r="D11" s="57" t="s">
        <v>1</v>
      </c>
      <c r="E11" s="214">
        <v>4056.5955214800001</v>
      </c>
      <c r="F11" s="214">
        <v>723.40794503000029</v>
      </c>
      <c r="G11" s="384">
        <v>4780.0034665100002</v>
      </c>
      <c r="H11" s="214">
        <v>5364.387316530001</v>
      </c>
      <c r="I11" s="198">
        <v>581.48094339000011</v>
      </c>
      <c r="J11" s="384">
        <v>5945.868259920001</v>
      </c>
      <c r="K11" s="101"/>
      <c r="L11" s="103"/>
      <c r="M11" s="103"/>
      <c r="N11" s="101"/>
      <c r="O11" s="214">
        <v>5730.3639840499991</v>
      </c>
      <c r="P11" s="214">
        <v>874.72878319000029</v>
      </c>
      <c r="Q11" s="384">
        <v>6605.0927672399994</v>
      </c>
      <c r="R11" s="214">
        <v>5730.3639840499973</v>
      </c>
      <c r="S11" s="214">
        <v>874.72878319000029</v>
      </c>
      <c r="T11" s="384">
        <v>6605.0927672399976</v>
      </c>
      <c r="U11" s="39"/>
      <c r="V11" s="160"/>
      <c r="W11" s="160"/>
      <c r="X11" s="146" t="s">
        <v>1</v>
      </c>
    </row>
    <row r="12" spans="1:24" x14ac:dyDescent="0.25">
      <c r="A12" s="82"/>
      <c r="B12" s="116"/>
      <c r="C12" s="116"/>
      <c r="D12" s="57" t="s">
        <v>91</v>
      </c>
      <c r="E12" s="214">
        <v>2202.3648846000001</v>
      </c>
      <c r="F12" s="214">
        <v>238.48804679999998</v>
      </c>
      <c r="G12" s="384">
        <v>2440.8529314000002</v>
      </c>
      <c r="H12" s="214">
        <v>4017.2019461400005</v>
      </c>
      <c r="I12" s="198">
        <v>172.44179581000003</v>
      </c>
      <c r="J12" s="384">
        <v>4189.6437419500007</v>
      </c>
      <c r="K12" s="101"/>
      <c r="L12" s="103"/>
      <c r="M12" s="103"/>
      <c r="N12" s="101"/>
      <c r="O12" s="214">
        <v>4688.8778890499989</v>
      </c>
      <c r="P12" s="214">
        <v>153.87809347999999</v>
      </c>
      <c r="Q12" s="384">
        <v>4842.7559825299986</v>
      </c>
      <c r="R12" s="214">
        <v>4688.8778890500025</v>
      </c>
      <c r="S12" s="214">
        <v>153.87809347999973</v>
      </c>
      <c r="T12" s="384">
        <v>4842.7559825300023</v>
      </c>
      <c r="U12" s="39"/>
      <c r="V12" s="160"/>
      <c r="W12" s="160"/>
      <c r="X12" s="146" t="s">
        <v>91</v>
      </c>
    </row>
    <row r="13" spans="1:24" x14ac:dyDescent="0.25">
      <c r="A13" s="82"/>
      <c r="B13" s="116"/>
      <c r="C13" s="116"/>
      <c r="D13" s="57" t="s">
        <v>93</v>
      </c>
      <c r="E13" s="214">
        <v>215.00484911000001</v>
      </c>
      <c r="F13" s="214">
        <v>21.270842510000001</v>
      </c>
      <c r="G13" s="384">
        <v>236.27569162</v>
      </c>
      <c r="H13" s="214">
        <v>537.47635881999997</v>
      </c>
      <c r="I13" s="198">
        <v>25.653050039999997</v>
      </c>
      <c r="J13" s="384">
        <v>563.12940886000001</v>
      </c>
      <c r="K13" s="103"/>
      <c r="L13" s="103"/>
      <c r="M13" s="103"/>
      <c r="N13" s="103"/>
      <c r="O13" s="214">
        <v>3504.12744621</v>
      </c>
      <c r="P13" s="214">
        <v>0.49191945000000004</v>
      </c>
      <c r="Q13" s="384">
        <v>3504.6193656599999</v>
      </c>
      <c r="R13" s="214">
        <v>3504.1274462100005</v>
      </c>
      <c r="S13" s="214">
        <v>0.49191944999984116</v>
      </c>
      <c r="T13" s="384">
        <v>3504.6193656600003</v>
      </c>
      <c r="U13" s="122"/>
      <c r="V13" s="160"/>
      <c r="W13" s="160"/>
      <c r="X13" s="146" t="s">
        <v>93</v>
      </c>
    </row>
    <row r="14" spans="1:24" x14ac:dyDescent="0.25">
      <c r="A14" s="82"/>
      <c r="B14" s="116"/>
      <c r="C14" s="116"/>
      <c r="D14" s="57" t="s">
        <v>90</v>
      </c>
      <c r="E14" s="214">
        <v>3500.8863939699995</v>
      </c>
      <c r="F14" s="214">
        <v>560.11295045000008</v>
      </c>
      <c r="G14" s="384">
        <v>4060.9993444199995</v>
      </c>
      <c r="H14" s="214">
        <v>4187.2338484499996</v>
      </c>
      <c r="I14" s="198">
        <v>353.90912001999993</v>
      </c>
      <c r="J14" s="384">
        <v>4541.1429684699997</v>
      </c>
      <c r="K14" s="103"/>
      <c r="L14" s="103"/>
      <c r="M14" s="103"/>
      <c r="N14" s="103"/>
      <c r="O14" s="214">
        <v>3924.0716268300002</v>
      </c>
      <c r="P14" s="214">
        <v>419.28360092000003</v>
      </c>
      <c r="Q14" s="384">
        <v>4343.3552277500003</v>
      </c>
      <c r="R14" s="214">
        <v>3924.0716268300007</v>
      </c>
      <c r="S14" s="214">
        <v>419.28360091999957</v>
      </c>
      <c r="T14" s="384">
        <v>4343.3552277500003</v>
      </c>
      <c r="U14" s="138"/>
      <c r="V14" s="160"/>
      <c r="W14" s="160"/>
      <c r="X14" s="146" t="s">
        <v>90</v>
      </c>
    </row>
    <row r="15" spans="1:24" x14ac:dyDescent="0.25">
      <c r="A15" s="82"/>
      <c r="B15" s="116"/>
      <c r="C15" s="116"/>
      <c r="D15" s="106" t="s">
        <v>92</v>
      </c>
      <c r="E15" s="214">
        <v>1764.3944414599996</v>
      </c>
      <c r="F15" s="214">
        <v>170.54830368999998</v>
      </c>
      <c r="G15" s="384">
        <v>1934.9427451499996</v>
      </c>
      <c r="H15" s="214">
        <v>2117.6932787799992</v>
      </c>
      <c r="I15" s="198">
        <v>100.43044713999998</v>
      </c>
      <c r="J15" s="384">
        <v>2218.1237259199993</v>
      </c>
      <c r="K15" s="103"/>
      <c r="L15" s="103"/>
      <c r="M15" s="103"/>
      <c r="N15" s="103"/>
      <c r="O15" s="214">
        <v>3975.3143028700015</v>
      </c>
      <c r="P15" s="214">
        <v>132.48727439000001</v>
      </c>
      <c r="Q15" s="384">
        <v>4107.8015772600011</v>
      </c>
      <c r="R15" s="214">
        <v>3975.3143028700001</v>
      </c>
      <c r="S15" s="214">
        <v>132.48727439000004</v>
      </c>
      <c r="T15" s="384">
        <v>4107.8015772600002</v>
      </c>
      <c r="U15" s="39"/>
      <c r="V15" s="160"/>
      <c r="W15" s="160"/>
      <c r="X15" s="156" t="s">
        <v>92</v>
      </c>
    </row>
    <row r="16" spans="1:24" x14ac:dyDescent="0.25">
      <c r="A16" s="82"/>
      <c r="B16" s="116"/>
      <c r="C16" s="116"/>
      <c r="D16" s="106" t="s">
        <v>123</v>
      </c>
      <c r="E16" s="214"/>
      <c r="F16" s="214"/>
      <c r="G16" s="384"/>
      <c r="H16" s="198"/>
      <c r="I16" s="198"/>
      <c r="J16" s="384"/>
      <c r="K16" s="101"/>
      <c r="L16" s="103"/>
      <c r="M16" s="103"/>
      <c r="N16" s="101"/>
      <c r="O16" s="214"/>
      <c r="P16" s="214"/>
      <c r="Q16" s="384"/>
      <c r="R16" s="214"/>
      <c r="S16" s="214"/>
      <c r="T16" s="384"/>
      <c r="U16" s="44"/>
      <c r="V16" s="160"/>
      <c r="W16" s="160"/>
      <c r="X16" s="156" t="s">
        <v>123</v>
      </c>
    </row>
    <row r="17" spans="1:24" x14ac:dyDescent="0.25">
      <c r="A17" s="82"/>
      <c r="B17" s="116"/>
      <c r="C17" s="116"/>
      <c r="D17" s="57" t="s">
        <v>132</v>
      </c>
      <c r="E17" s="214">
        <v>4223.2353031400025</v>
      </c>
      <c r="F17" s="214">
        <v>777.93229558999985</v>
      </c>
      <c r="G17" s="384">
        <v>5001.1675987300096</v>
      </c>
      <c r="H17" s="214">
        <v>3587.2325088899997</v>
      </c>
      <c r="I17" s="198">
        <v>677.78354484999988</v>
      </c>
      <c r="J17" s="384">
        <v>4265.0160537399997</v>
      </c>
      <c r="K17" s="103"/>
      <c r="L17" s="103"/>
      <c r="M17" s="103"/>
      <c r="N17" s="103"/>
      <c r="O17" s="198">
        <v>3469.1782664099987</v>
      </c>
      <c r="P17" s="214">
        <v>757.56467371999997</v>
      </c>
      <c r="Q17" s="301">
        <v>4226.7429401299987</v>
      </c>
      <c r="R17" s="198">
        <v>3469.1782664099796</v>
      </c>
      <c r="S17" s="214">
        <v>757.56467372001634</v>
      </c>
      <c r="T17" s="301">
        <v>4226.742940129996</v>
      </c>
      <c r="U17" s="138"/>
      <c r="V17" s="160"/>
      <c r="W17" s="160"/>
      <c r="X17" s="156" t="s">
        <v>4</v>
      </c>
    </row>
    <row r="18" spans="1:24" x14ac:dyDescent="0.25">
      <c r="A18" s="82"/>
      <c r="B18" s="102"/>
      <c r="C18" s="541" t="s">
        <v>127</v>
      </c>
      <c r="D18" s="541"/>
      <c r="E18" s="203">
        <v>31038.140534790022</v>
      </c>
      <c r="F18" s="203">
        <v>9980.5310949200029</v>
      </c>
      <c r="G18" s="374">
        <v>41018.671629710014</v>
      </c>
      <c r="H18" s="203">
        <v>33655.646789669983</v>
      </c>
      <c r="I18" s="203">
        <v>8873.309519589995</v>
      </c>
      <c r="J18" s="374">
        <v>42528.956309259978</v>
      </c>
      <c r="K18" s="103"/>
      <c r="L18" s="103"/>
      <c r="M18" s="103"/>
      <c r="N18" s="103"/>
      <c r="O18" s="215">
        <v>35795.989999989986</v>
      </c>
      <c r="P18" s="215">
        <v>10020.791105589993</v>
      </c>
      <c r="Q18" s="385">
        <v>45816.781105579983</v>
      </c>
      <c r="R18" s="215">
        <v>35795.989999989994</v>
      </c>
      <c r="S18" s="215">
        <v>10020.791105589989</v>
      </c>
      <c r="T18" s="385">
        <v>45816.781105579983</v>
      </c>
      <c r="U18" s="138"/>
      <c r="V18" s="155"/>
      <c r="W18" s="565" t="s">
        <v>5</v>
      </c>
      <c r="X18" s="565"/>
    </row>
    <row r="19" spans="1:24" x14ac:dyDescent="0.25">
      <c r="A19" s="82"/>
      <c r="B19" s="116"/>
      <c r="C19" s="237"/>
      <c r="D19" s="122" t="s">
        <v>123</v>
      </c>
      <c r="E19" s="198">
        <v>22623.169149390029</v>
      </c>
      <c r="F19" s="198">
        <v>6894.4695837000072</v>
      </c>
      <c r="G19" s="374">
        <v>29517.638733090036</v>
      </c>
      <c r="H19" s="198">
        <v>25871.043484389982</v>
      </c>
      <c r="I19" s="198">
        <v>5813.7382619499958</v>
      </c>
      <c r="J19" s="301">
        <v>31684.781746339977</v>
      </c>
      <c r="K19" s="103"/>
      <c r="L19" s="103"/>
      <c r="M19" s="103"/>
      <c r="N19" s="103"/>
      <c r="O19" s="214">
        <v>25455.73838183999</v>
      </c>
      <c r="P19" s="214">
        <v>9366.835502049993</v>
      </c>
      <c r="Q19" s="384">
        <v>34822.573883889985</v>
      </c>
      <c r="R19" s="214">
        <v>25455.738381839983</v>
      </c>
      <c r="S19" s="214">
        <v>0</v>
      </c>
      <c r="T19" s="384">
        <v>34822.573883889985</v>
      </c>
      <c r="U19" s="122"/>
      <c r="V19" s="160"/>
      <c r="W19" s="238"/>
      <c r="X19" s="179" t="s">
        <v>123</v>
      </c>
    </row>
    <row r="20" spans="1:24" x14ac:dyDescent="0.25">
      <c r="A20" s="82"/>
      <c r="B20" s="116"/>
      <c r="C20" s="116"/>
      <c r="D20" s="106" t="s">
        <v>32</v>
      </c>
      <c r="E20" s="214">
        <v>5440.5046202200028</v>
      </c>
      <c r="F20" s="214">
        <v>1253.8174166500003</v>
      </c>
      <c r="G20" s="374">
        <v>6694.3220368700031</v>
      </c>
      <c r="H20" s="214">
        <v>4537.1336780499996</v>
      </c>
      <c r="I20" s="198">
        <v>1025.7299082599998</v>
      </c>
      <c r="J20" s="384">
        <v>5562.8635863099989</v>
      </c>
      <c r="K20" s="103"/>
      <c r="L20" s="103"/>
      <c r="M20" s="103"/>
      <c r="N20" s="103"/>
      <c r="O20" s="214">
        <v>5339.0667598999971</v>
      </c>
      <c r="P20" s="214">
        <v>298.52995148999997</v>
      </c>
      <c r="Q20" s="384">
        <v>5637.5967113899969</v>
      </c>
      <c r="R20" s="214">
        <v>5339.0667598999989</v>
      </c>
      <c r="S20" s="214">
        <v>298.5299514899998</v>
      </c>
      <c r="T20" s="384">
        <v>5637.5967113899987</v>
      </c>
      <c r="U20" s="138"/>
      <c r="V20" s="160"/>
      <c r="W20" s="160"/>
      <c r="X20" s="156" t="s">
        <v>32</v>
      </c>
    </row>
    <row r="21" spans="1:24" x14ac:dyDescent="0.25">
      <c r="A21" s="82"/>
      <c r="B21" s="116"/>
      <c r="C21" s="116"/>
      <c r="D21" s="106" t="s">
        <v>94</v>
      </c>
      <c r="E21" s="198">
        <v>284.71172339999998</v>
      </c>
      <c r="F21" s="198">
        <v>128.77029092000001</v>
      </c>
      <c r="G21" s="301">
        <v>413.48201431999996</v>
      </c>
      <c r="H21" s="198">
        <v>47.512345689999997</v>
      </c>
      <c r="I21" s="198">
        <v>209.06106299000004</v>
      </c>
      <c r="J21" s="301">
        <v>256.57340868000006</v>
      </c>
      <c r="K21" s="103"/>
      <c r="L21" s="103"/>
      <c r="M21" s="103"/>
      <c r="N21" s="103"/>
      <c r="O21" s="214">
        <v>356.06950783999986</v>
      </c>
      <c r="P21" s="214">
        <v>221.81823146000002</v>
      </c>
      <c r="Q21" s="384">
        <v>577.88773929999991</v>
      </c>
      <c r="R21" s="214">
        <v>356.06950783999997</v>
      </c>
      <c r="S21" s="214">
        <v>221.81823146000005</v>
      </c>
      <c r="T21" s="384">
        <v>577.88773930000002</v>
      </c>
      <c r="U21" s="122"/>
      <c r="V21" s="160"/>
      <c r="W21" s="160"/>
      <c r="X21" s="156" t="s">
        <v>94</v>
      </c>
    </row>
    <row r="22" spans="1:24" x14ac:dyDescent="0.25">
      <c r="A22" s="82"/>
      <c r="B22" s="116"/>
      <c r="C22" s="116"/>
      <c r="D22" s="106" t="s">
        <v>119</v>
      </c>
      <c r="E22" s="198">
        <v>127.1331551</v>
      </c>
      <c r="F22" s="198">
        <v>1647.6598217499998</v>
      </c>
      <c r="G22" s="301">
        <v>1774.7929768499998</v>
      </c>
      <c r="H22" s="198">
        <v>484.25438271000002</v>
      </c>
      <c r="I22" s="198">
        <v>1693.0712025999997</v>
      </c>
      <c r="J22" s="301">
        <v>2177.3255853099995</v>
      </c>
      <c r="K22" s="103"/>
      <c r="L22" s="103"/>
      <c r="M22" s="103"/>
      <c r="N22" s="103"/>
      <c r="O22" s="198">
        <v>884.64695571999971</v>
      </c>
      <c r="P22" s="214">
        <v>22.76737198</v>
      </c>
      <c r="Q22" s="301">
        <v>907.41432769999972</v>
      </c>
      <c r="R22" s="198">
        <v>884.64695571999971</v>
      </c>
      <c r="S22" s="214">
        <v>22.767371980000007</v>
      </c>
      <c r="T22" s="301">
        <v>907.41432769999972</v>
      </c>
      <c r="U22" s="122"/>
      <c r="V22" s="160"/>
      <c r="W22" s="160"/>
      <c r="X22" s="156" t="s">
        <v>119</v>
      </c>
    </row>
    <row r="23" spans="1:24" x14ac:dyDescent="0.25">
      <c r="A23" s="82"/>
      <c r="B23" s="116"/>
      <c r="C23" s="116"/>
      <c r="D23" s="106" t="s">
        <v>68</v>
      </c>
      <c r="E23" s="214">
        <v>346.49158452</v>
      </c>
      <c r="F23" s="214">
        <v>36.985304159999998</v>
      </c>
      <c r="G23" s="384">
        <v>383.47688868</v>
      </c>
      <c r="H23" s="214">
        <v>220.22463785999997</v>
      </c>
      <c r="I23" s="198">
        <v>23.801348320000002</v>
      </c>
      <c r="J23" s="384">
        <v>244.02598617999996</v>
      </c>
      <c r="K23" s="105"/>
      <c r="L23" s="105"/>
      <c r="M23" s="105"/>
      <c r="N23" s="105"/>
      <c r="O23" s="198">
        <v>205.11608551</v>
      </c>
      <c r="P23" s="214">
        <v>23.904645359999996</v>
      </c>
      <c r="Q23" s="301">
        <v>229.02073086999999</v>
      </c>
      <c r="R23" s="198">
        <v>205.11608550999998</v>
      </c>
      <c r="S23" s="214">
        <v>23.904645359999989</v>
      </c>
      <c r="T23" s="301">
        <v>229.02073086999997</v>
      </c>
      <c r="U23" s="138"/>
      <c r="V23" s="160"/>
      <c r="W23" s="160"/>
      <c r="X23" s="156" t="s">
        <v>68</v>
      </c>
    </row>
    <row r="24" spans="1:24" x14ac:dyDescent="0.25">
      <c r="A24" s="82"/>
      <c r="B24" s="116"/>
      <c r="C24" s="116"/>
      <c r="D24" s="57" t="s">
        <v>132</v>
      </c>
      <c r="E24" s="214">
        <v>2216.1303021599902</v>
      </c>
      <c r="F24" s="214">
        <v>18.828677739995697</v>
      </c>
      <c r="G24" s="384">
        <v>2234.958979899975</v>
      </c>
      <c r="H24" s="214">
        <v>2495.4782609699996</v>
      </c>
      <c r="I24" s="214">
        <v>107.90773547000001</v>
      </c>
      <c r="J24" s="384">
        <v>2603.3859964399999</v>
      </c>
      <c r="K24" s="103"/>
      <c r="L24" s="103"/>
      <c r="M24" s="103"/>
      <c r="N24" s="103"/>
      <c r="O24" s="214">
        <v>3555.3523091799993</v>
      </c>
      <c r="P24" s="214">
        <v>86.935403249999993</v>
      </c>
      <c r="Q24" s="384">
        <v>3642.2877124299994</v>
      </c>
      <c r="R24" s="214">
        <v>3555.3523091800116</v>
      </c>
      <c r="S24" s="214">
        <v>86.935403249987758</v>
      </c>
      <c r="T24" s="384">
        <v>3642.2877124299994</v>
      </c>
      <c r="U24" s="138"/>
      <c r="V24" s="160"/>
      <c r="W24" s="160"/>
      <c r="X24" s="156" t="s">
        <v>4</v>
      </c>
    </row>
    <row r="25" spans="1:24" x14ac:dyDescent="0.25">
      <c r="A25" s="379"/>
      <c r="B25" s="537" t="s">
        <v>128</v>
      </c>
      <c r="C25" s="537"/>
      <c r="D25" s="537"/>
      <c r="E25" s="336">
        <v>329.65630669000001</v>
      </c>
      <c r="F25" s="336">
        <v>159.32734493999999</v>
      </c>
      <c r="G25" s="336">
        <v>488.98365163</v>
      </c>
      <c r="H25" s="336">
        <v>578.53689050000003</v>
      </c>
      <c r="I25" s="336">
        <v>92.825321089999989</v>
      </c>
      <c r="J25" s="336">
        <v>671.36221159000002</v>
      </c>
      <c r="K25" s="366"/>
      <c r="L25" s="103"/>
      <c r="M25" s="103"/>
      <c r="N25" s="363"/>
      <c r="O25" s="336">
        <v>250.99328402000006</v>
      </c>
      <c r="P25" s="336">
        <v>204.46015786999999</v>
      </c>
      <c r="Q25" s="336">
        <v>455.45344189000002</v>
      </c>
      <c r="R25" s="336">
        <v>385.62867550999999</v>
      </c>
      <c r="S25" s="336">
        <v>174.98967848000007</v>
      </c>
      <c r="T25" s="336">
        <v>560.61835399000006</v>
      </c>
      <c r="U25" s="364"/>
      <c r="V25" s="563" t="s">
        <v>6</v>
      </c>
      <c r="W25" s="563"/>
      <c r="X25" s="563"/>
    </row>
    <row r="26" spans="1:24" x14ac:dyDescent="0.25">
      <c r="A26" s="379"/>
      <c r="B26" s="537" t="s">
        <v>129</v>
      </c>
      <c r="C26" s="537"/>
      <c r="D26" s="537"/>
      <c r="E26" s="336">
        <v>118725.73559187991</v>
      </c>
      <c r="F26" s="336">
        <v>26585.030140830004</v>
      </c>
      <c r="G26" s="336">
        <v>145310.7657327099</v>
      </c>
      <c r="H26" s="336">
        <v>144484.41542952985</v>
      </c>
      <c r="I26" s="336">
        <v>29446.37127707999</v>
      </c>
      <c r="J26" s="336">
        <v>173930.78670660986</v>
      </c>
      <c r="K26" s="366"/>
      <c r="L26" s="103"/>
      <c r="M26" s="103"/>
      <c r="N26" s="363"/>
      <c r="O26" s="336">
        <v>149325.03432203963</v>
      </c>
      <c r="P26" s="336">
        <v>30396.975587659981</v>
      </c>
      <c r="Q26" s="336">
        <v>179722.00990969961</v>
      </c>
      <c r="R26" s="336">
        <v>186884.64466947966</v>
      </c>
      <c r="S26" s="336">
        <v>38366.624163279979</v>
      </c>
      <c r="T26" s="336">
        <v>225251.26883275964</v>
      </c>
      <c r="U26" s="364"/>
      <c r="V26" s="563" t="s">
        <v>8</v>
      </c>
      <c r="W26" s="563"/>
      <c r="X26" s="563"/>
    </row>
    <row r="27" spans="1:24" x14ac:dyDescent="0.25">
      <c r="A27" s="82"/>
      <c r="B27" s="102"/>
      <c r="C27" s="541" t="s">
        <v>130</v>
      </c>
      <c r="D27" s="541"/>
      <c r="E27" s="203">
        <v>97234.918459119915</v>
      </c>
      <c r="F27" s="203">
        <v>17595.352644340004</v>
      </c>
      <c r="G27" s="374">
        <v>114830.27110345993</v>
      </c>
      <c r="H27" s="203">
        <v>120237.28851259986</v>
      </c>
      <c r="I27" s="203">
        <v>20240.088954309991</v>
      </c>
      <c r="J27" s="374">
        <v>140477.37746690985</v>
      </c>
      <c r="K27" s="105"/>
      <c r="L27" s="105"/>
      <c r="M27" s="105"/>
      <c r="N27" s="105"/>
      <c r="O27" s="203">
        <v>121305.5819918496</v>
      </c>
      <c r="P27" s="203">
        <v>22134.092351689986</v>
      </c>
      <c r="Q27" s="374">
        <v>143439.67434353958</v>
      </c>
      <c r="R27" s="203">
        <v>154983.17057049964</v>
      </c>
      <c r="S27" s="203">
        <v>30033.828613699996</v>
      </c>
      <c r="T27" s="374">
        <v>185016.99918419964</v>
      </c>
      <c r="U27" s="138"/>
      <c r="V27" s="155"/>
      <c r="W27" s="565" t="s">
        <v>69</v>
      </c>
      <c r="X27" s="565"/>
    </row>
    <row r="28" spans="1:24" x14ac:dyDescent="0.25">
      <c r="A28" s="82"/>
      <c r="B28" s="116"/>
      <c r="C28" s="116"/>
      <c r="D28" s="106" t="s">
        <v>9</v>
      </c>
      <c r="E28" s="198">
        <v>92996.43351273991</v>
      </c>
      <c r="F28" s="198">
        <v>15351.207634660004</v>
      </c>
      <c r="G28" s="301">
        <v>108347.64114739992</v>
      </c>
      <c r="H28" s="198">
        <v>116984.28842300986</v>
      </c>
      <c r="I28" s="198">
        <v>18160.055941499992</v>
      </c>
      <c r="J28" s="301">
        <v>135144.34436450986</v>
      </c>
      <c r="K28" s="105"/>
      <c r="L28" s="105"/>
      <c r="M28" s="105"/>
      <c r="N28" s="105"/>
      <c r="O28" s="198">
        <v>117504.3448880996</v>
      </c>
      <c r="P28" s="198">
        <v>19778.065280969986</v>
      </c>
      <c r="Q28" s="301">
        <v>137282.4101690696</v>
      </c>
      <c r="R28" s="198">
        <v>151928.66028519964</v>
      </c>
      <c r="S28" s="198">
        <v>26753.195941220009</v>
      </c>
      <c r="T28" s="301">
        <v>178681.85622641965</v>
      </c>
      <c r="U28" s="138"/>
      <c r="V28" s="160"/>
      <c r="W28" s="160"/>
      <c r="X28" s="156" t="s">
        <v>9</v>
      </c>
    </row>
    <row r="29" spans="1:24" x14ac:dyDescent="0.25">
      <c r="A29" s="82"/>
      <c r="B29" s="116"/>
      <c r="C29" s="116"/>
      <c r="D29" s="106" t="s">
        <v>34</v>
      </c>
      <c r="E29" s="214">
        <v>4238.484946380001</v>
      </c>
      <c r="F29" s="214">
        <v>2244.1450096799999</v>
      </c>
      <c r="G29" s="384">
        <v>6482.6299560600009</v>
      </c>
      <c r="H29" s="214">
        <v>3253.0000895899993</v>
      </c>
      <c r="I29" s="214">
        <v>2080.0330128099995</v>
      </c>
      <c r="J29" s="384">
        <v>5333.0331023999988</v>
      </c>
      <c r="K29" s="105"/>
      <c r="L29" s="105"/>
      <c r="M29" s="105"/>
      <c r="N29" s="105"/>
      <c r="O29" s="214">
        <v>3801.2371037499975</v>
      </c>
      <c r="P29" s="198">
        <v>2356.0270707199993</v>
      </c>
      <c r="Q29" s="384">
        <v>6157.2641744699968</v>
      </c>
      <c r="R29" s="214">
        <v>3054.5102852999989</v>
      </c>
      <c r="S29" s="198">
        <v>3280.6326724800001</v>
      </c>
      <c r="T29" s="384">
        <v>6335.1429577799991</v>
      </c>
      <c r="U29" s="138"/>
      <c r="V29" s="160"/>
      <c r="W29" s="160"/>
      <c r="X29" s="156" t="s">
        <v>34</v>
      </c>
    </row>
    <row r="30" spans="1:24" x14ac:dyDescent="0.25">
      <c r="A30" s="82"/>
      <c r="B30" s="102"/>
      <c r="C30" s="541" t="s">
        <v>131</v>
      </c>
      <c r="D30" s="541"/>
      <c r="E30" s="203">
        <v>21490.817132760003</v>
      </c>
      <c r="F30" s="203">
        <v>8989.6774964900014</v>
      </c>
      <c r="G30" s="374">
        <v>30480.494629250003</v>
      </c>
      <c r="H30" s="203">
        <v>24247.126916929999</v>
      </c>
      <c r="I30" s="203">
        <v>9206.2823227699992</v>
      </c>
      <c r="J30" s="374">
        <v>33453.409239699999</v>
      </c>
      <c r="K30" s="103"/>
      <c r="L30" s="103"/>
      <c r="M30" s="103"/>
      <c r="N30" s="103"/>
      <c r="O30" s="203">
        <v>28019.452330190023</v>
      </c>
      <c r="P30" s="203">
        <v>8262.8832359699936</v>
      </c>
      <c r="Q30" s="374">
        <v>36282.335566160014</v>
      </c>
      <c r="R30" s="203">
        <v>31901.474098980027</v>
      </c>
      <c r="S30" s="203">
        <v>8332.7955495799979</v>
      </c>
      <c r="T30" s="374">
        <v>40234.269648560025</v>
      </c>
      <c r="U30" s="122"/>
      <c r="V30" s="155"/>
      <c r="W30" s="565" t="s">
        <v>10</v>
      </c>
      <c r="X30" s="565"/>
    </row>
    <row r="31" spans="1:24" x14ac:dyDescent="0.25">
      <c r="A31" s="82"/>
      <c r="B31" s="102"/>
      <c r="C31" s="102"/>
      <c r="D31" s="106" t="s">
        <v>35</v>
      </c>
      <c r="E31" s="214">
        <v>14749.160356030003</v>
      </c>
      <c r="F31" s="214">
        <v>5053.393192919998</v>
      </c>
      <c r="G31" s="384">
        <v>19802.55354895</v>
      </c>
      <c r="H31" s="214">
        <v>17447.533202089999</v>
      </c>
      <c r="I31" s="214">
        <v>4945.3631728100008</v>
      </c>
      <c r="J31" s="384">
        <v>22392.8963749</v>
      </c>
      <c r="K31" s="103"/>
      <c r="L31" s="103"/>
      <c r="M31" s="103"/>
      <c r="N31" s="103"/>
      <c r="O31" s="214">
        <v>18856.083081070024</v>
      </c>
      <c r="P31" s="198">
        <v>4598.052530219994</v>
      </c>
      <c r="Q31" s="384">
        <v>23454.135611290018</v>
      </c>
      <c r="R31" s="214">
        <v>18901.686314140021</v>
      </c>
      <c r="S31" s="198">
        <v>5138.7296784300015</v>
      </c>
      <c r="T31" s="384">
        <v>24040.415992570022</v>
      </c>
      <c r="U31" s="122"/>
      <c r="V31" s="155"/>
      <c r="W31" s="155"/>
      <c r="X31" s="156" t="s">
        <v>35</v>
      </c>
    </row>
    <row r="32" spans="1:24" x14ac:dyDescent="0.25">
      <c r="A32" s="82"/>
      <c r="B32" s="116"/>
      <c r="C32" s="116"/>
      <c r="D32" s="106" t="s">
        <v>95</v>
      </c>
      <c r="E32" s="198">
        <v>17.759873899999992</v>
      </c>
      <c r="F32" s="198">
        <v>2730.8103117200021</v>
      </c>
      <c r="G32" s="301">
        <v>2748.5701856200021</v>
      </c>
      <c r="H32" s="214">
        <v>35.755934179999997</v>
      </c>
      <c r="I32" s="214">
        <v>3082.6874483599995</v>
      </c>
      <c r="J32" s="384">
        <v>3118.4433825399997</v>
      </c>
      <c r="K32" s="103"/>
      <c r="L32" s="103"/>
      <c r="M32" s="103"/>
      <c r="N32" s="103"/>
      <c r="O32" s="214">
        <v>13.545998549999997</v>
      </c>
      <c r="P32" s="198">
        <v>2533.5816037099994</v>
      </c>
      <c r="Q32" s="384">
        <v>2547.1276022599995</v>
      </c>
      <c r="R32" s="214">
        <v>7773.9097793899991</v>
      </c>
      <c r="S32" s="198">
        <v>16.296903700000257</v>
      </c>
      <c r="T32" s="384">
        <v>7790.2066830899994</v>
      </c>
      <c r="U32" s="138"/>
      <c r="V32" s="160"/>
      <c r="W32" s="160"/>
      <c r="X32" s="156" t="s">
        <v>95</v>
      </c>
    </row>
    <row r="33" spans="1:24" x14ac:dyDescent="0.25">
      <c r="A33" s="82"/>
      <c r="B33" s="116"/>
      <c r="C33" s="116"/>
      <c r="D33" s="106" t="s">
        <v>11</v>
      </c>
      <c r="E33" s="214">
        <v>1014.3433184800006</v>
      </c>
      <c r="F33" s="214">
        <v>218.73622208000009</v>
      </c>
      <c r="G33" s="384">
        <v>1233.0795405600006</v>
      </c>
      <c r="H33" s="214">
        <v>652.45442753000009</v>
      </c>
      <c r="I33" s="214">
        <v>184.16938690000001</v>
      </c>
      <c r="J33" s="384">
        <v>836.62381443000004</v>
      </c>
      <c r="K33" s="103"/>
      <c r="L33" s="103"/>
      <c r="M33" s="103"/>
      <c r="N33" s="103"/>
      <c r="O33" s="214">
        <v>599.94698392999976</v>
      </c>
      <c r="P33" s="198">
        <v>155.68997358999999</v>
      </c>
      <c r="Q33" s="384">
        <v>755.63695751999978</v>
      </c>
      <c r="R33" s="214">
        <v>592.89724948999992</v>
      </c>
      <c r="S33" s="198">
        <v>161.73687354000003</v>
      </c>
      <c r="T33" s="384">
        <v>754.63412302999996</v>
      </c>
      <c r="U33" s="138"/>
      <c r="V33" s="160"/>
      <c r="W33" s="160"/>
      <c r="X33" s="156" t="s">
        <v>11</v>
      </c>
    </row>
    <row r="34" spans="1:24" x14ac:dyDescent="0.25">
      <c r="A34" s="82"/>
      <c r="B34" s="116"/>
      <c r="C34" s="116"/>
      <c r="D34" s="106" t="s">
        <v>12</v>
      </c>
      <c r="E34" s="214">
        <v>3577.9293489400002</v>
      </c>
      <c r="F34" s="214">
        <v>12.574576149999999</v>
      </c>
      <c r="G34" s="384">
        <v>3590.5039250900004</v>
      </c>
      <c r="H34" s="198">
        <v>4154.8813945800002</v>
      </c>
      <c r="I34" s="198">
        <v>8.3511750400000011</v>
      </c>
      <c r="J34" s="301">
        <v>4163.2325696200005</v>
      </c>
      <c r="K34" s="105"/>
      <c r="L34" s="105"/>
      <c r="M34" s="105"/>
      <c r="N34" s="105"/>
      <c r="O34" s="198">
        <v>5981.4834418200016</v>
      </c>
      <c r="P34" s="198">
        <v>6.1733768300000005</v>
      </c>
      <c r="Q34" s="301">
        <v>5987.6568186500017</v>
      </c>
      <c r="R34" s="198">
        <v>16.036647840000004</v>
      </c>
      <c r="S34" s="198">
        <v>2046.5711570699991</v>
      </c>
      <c r="T34" s="301">
        <v>2062.6078049099992</v>
      </c>
      <c r="U34" s="138"/>
      <c r="V34" s="160"/>
      <c r="W34" s="160"/>
      <c r="X34" s="156" t="s">
        <v>12</v>
      </c>
    </row>
    <row r="35" spans="1:24" x14ac:dyDescent="0.25">
      <c r="A35" s="82"/>
      <c r="B35" s="116"/>
      <c r="C35" s="116"/>
      <c r="D35" s="57" t="s">
        <v>132</v>
      </c>
      <c r="E35" s="214">
        <v>2131.6242354099995</v>
      </c>
      <c r="F35" s="214">
        <v>974.16319362000104</v>
      </c>
      <c r="G35" s="384">
        <v>3105.7874290299992</v>
      </c>
      <c r="H35" s="214">
        <v>1956.5019585500002</v>
      </c>
      <c r="I35" s="214">
        <v>985.71113966000007</v>
      </c>
      <c r="J35" s="384">
        <v>2942.2130982100002</v>
      </c>
      <c r="K35" s="103"/>
      <c r="L35" s="103"/>
      <c r="M35" s="103"/>
      <c r="N35" s="103"/>
      <c r="O35" s="214">
        <v>2568.3928248199995</v>
      </c>
      <c r="P35" s="198">
        <v>969.38575161999995</v>
      </c>
      <c r="Q35" s="384">
        <v>3537.7785764399996</v>
      </c>
      <c r="R35" s="214">
        <v>4616.9441081200066</v>
      </c>
      <c r="S35" s="198">
        <v>969.46093683999516</v>
      </c>
      <c r="T35" s="384">
        <v>5586.4050449600018</v>
      </c>
      <c r="U35" s="138"/>
      <c r="V35" s="160"/>
      <c r="W35" s="160"/>
      <c r="X35" s="156" t="s">
        <v>4</v>
      </c>
    </row>
    <row r="36" spans="1:24" x14ac:dyDescent="0.25">
      <c r="A36" s="379"/>
      <c r="B36" s="582" t="s">
        <v>13</v>
      </c>
      <c r="C36" s="582"/>
      <c r="D36" s="582"/>
      <c r="E36" s="336">
        <v>203310.65196781995</v>
      </c>
      <c r="F36" s="336">
        <v>45958.174208030003</v>
      </c>
      <c r="G36" s="336">
        <v>249268.82617584997</v>
      </c>
      <c r="H36" s="336">
        <v>214747.42179372002</v>
      </c>
      <c r="I36" s="336">
        <v>45191.529122909997</v>
      </c>
      <c r="J36" s="336">
        <v>259938.95091663004</v>
      </c>
      <c r="K36" s="380"/>
      <c r="L36" s="103"/>
      <c r="M36" s="103"/>
      <c r="N36" s="363"/>
      <c r="O36" s="336">
        <v>216039.32941723976</v>
      </c>
      <c r="P36" s="336">
        <v>47366.737868169992</v>
      </c>
      <c r="Q36" s="336">
        <v>263406.06728540978</v>
      </c>
      <c r="R36" s="336">
        <v>235349.75696325008</v>
      </c>
      <c r="S36" s="336">
        <v>61331.30662047994</v>
      </c>
      <c r="T36" s="336">
        <v>296681.06358373002</v>
      </c>
      <c r="U36" s="364"/>
      <c r="V36" s="563" t="s">
        <v>13</v>
      </c>
      <c r="W36" s="563"/>
      <c r="X36" s="563"/>
    </row>
    <row r="37" spans="1:24" x14ac:dyDescent="0.25">
      <c r="A37" s="50"/>
      <c r="B37" s="102"/>
      <c r="C37" s="541" t="s">
        <v>133</v>
      </c>
      <c r="D37" s="541"/>
      <c r="E37" s="197">
        <v>219.52204002999997</v>
      </c>
      <c r="F37" s="197">
        <v>13879.546807880002</v>
      </c>
      <c r="G37" s="294">
        <v>14099.068847910003</v>
      </c>
      <c r="H37" s="197">
        <v>180.96546419999999</v>
      </c>
      <c r="I37" s="197">
        <v>12784.47554021</v>
      </c>
      <c r="J37" s="294">
        <v>12965.44100441</v>
      </c>
      <c r="K37" s="103"/>
      <c r="L37" s="104"/>
      <c r="M37" s="104"/>
      <c r="N37" s="103"/>
      <c r="O37" s="197">
        <v>178.26249100999996</v>
      </c>
      <c r="P37" s="197">
        <v>13597.31114254</v>
      </c>
      <c r="Q37" s="294">
        <v>13775.573633550001</v>
      </c>
      <c r="R37" s="197">
        <v>147.25609741999997</v>
      </c>
      <c r="S37" s="197">
        <v>16641.581594989999</v>
      </c>
      <c r="T37" s="294">
        <v>16788.837692409998</v>
      </c>
      <c r="U37" s="19"/>
      <c r="V37" s="155"/>
      <c r="W37" s="565" t="s">
        <v>14</v>
      </c>
      <c r="X37" s="565"/>
    </row>
    <row r="38" spans="1:24" x14ac:dyDescent="0.25">
      <c r="A38" s="50"/>
      <c r="B38" s="116"/>
      <c r="C38" s="116"/>
      <c r="D38" s="106" t="s">
        <v>15</v>
      </c>
      <c r="E38" s="199">
        <v>193.64246384</v>
      </c>
      <c r="F38" s="199">
        <v>3453.4840429799997</v>
      </c>
      <c r="G38" s="297">
        <v>3647.12650682</v>
      </c>
      <c r="H38" s="199">
        <v>155.85608735999998</v>
      </c>
      <c r="I38" s="199">
        <v>3126.3687993600006</v>
      </c>
      <c r="J38" s="297">
        <v>3282.2248867200005</v>
      </c>
      <c r="K38" s="105"/>
      <c r="L38" s="107"/>
      <c r="M38" s="107"/>
      <c r="N38" s="105"/>
      <c r="O38" s="194">
        <v>156.63520408999997</v>
      </c>
      <c r="P38" s="199">
        <v>3938.3738218299995</v>
      </c>
      <c r="Q38" s="295">
        <v>4095.0090259199997</v>
      </c>
      <c r="R38" s="194">
        <v>128.70515456999999</v>
      </c>
      <c r="S38" s="199">
        <v>6100.1072735199987</v>
      </c>
      <c r="T38" s="295">
        <v>6228.8124280899983</v>
      </c>
      <c r="U38" s="41"/>
      <c r="V38" s="160"/>
      <c r="W38" s="160"/>
      <c r="X38" s="156" t="s">
        <v>15</v>
      </c>
    </row>
    <row r="39" spans="1:24" x14ac:dyDescent="0.25">
      <c r="A39" s="50"/>
      <c r="B39" s="116"/>
      <c r="C39" s="116"/>
      <c r="D39" s="106" t="s">
        <v>16</v>
      </c>
      <c r="E39" s="194">
        <v>17.750884249999999</v>
      </c>
      <c r="F39" s="194">
        <v>7400.4184364000021</v>
      </c>
      <c r="G39" s="295">
        <v>7418.1693206500022</v>
      </c>
      <c r="H39" s="194">
        <v>16.781402540000002</v>
      </c>
      <c r="I39" s="194">
        <v>7069.1009735600001</v>
      </c>
      <c r="J39" s="295">
        <v>7085.8823761000003</v>
      </c>
      <c r="K39" s="107"/>
      <c r="L39" s="107"/>
      <c r="M39" s="107"/>
      <c r="N39" s="107"/>
      <c r="O39" s="194">
        <v>14.40086531</v>
      </c>
      <c r="P39" s="199">
        <v>7170.5741828000009</v>
      </c>
      <c r="Q39" s="295">
        <v>7184.9750481100009</v>
      </c>
      <c r="R39" s="194">
        <v>8.8464372399999984</v>
      </c>
      <c r="S39" s="199">
        <v>8780.959523749998</v>
      </c>
      <c r="T39" s="295">
        <v>8789.8059609899974</v>
      </c>
      <c r="U39" s="41"/>
      <c r="V39" s="160"/>
      <c r="W39" s="160"/>
      <c r="X39" s="156" t="s">
        <v>16</v>
      </c>
    </row>
    <row r="40" spans="1:24" x14ac:dyDescent="0.25">
      <c r="A40" s="50"/>
      <c r="B40" s="116"/>
      <c r="C40" s="116"/>
      <c r="D40" s="106" t="s">
        <v>96</v>
      </c>
      <c r="E40" s="194">
        <v>2.5642343199999997</v>
      </c>
      <c r="F40" s="194">
        <v>1056.08711002</v>
      </c>
      <c r="G40" s="295">
        <v>1058.6513443399999</v>
      </c>
      <c r="H40" s="194">
        <v>1.9296381299999998</v>
      </c>
      <c r="I40" s="194">
        <v>828.79670553000005</v>
      </c>
      <c r="J40" s="295">
        <v>830.72634366</v>
      </c>
      <c r="K40" s="104"/>
      <c r="L40" s="104"/>
      <c r="M40" s="104"/>
      <c r="N40" s="104"/>
      <c r="O40" s="199">
        <v>0.66012478000000008</v>
      </c>
      <c r="P40" s="199">
        <v>701.3107040000001</v>
      </c>
      <c r="Q40" s="297">
        <v>701.97082878000015</v>
      </c>
      <c r="R40" s="199">
        <v>0</v>
      </c>
      <c r="S40" s="199">
        <v>353.27558631000005</v>
      </c>
      <c r="T40" s="297">
        <v>353.27558631000005</v>
      </c>
      <c r="U40" s="19"/>
      <c r="V40" s="160"/>
      <c r="W40" s="160"/>
      <c r="X40" s="156" t="s">
        <v>96</v>
      </c>
    </row>
    <row r="41" spans="1:24" x14ac:dyDescent="0.25">
      <c r="A41" s="50"/>
      <c r="B41" s="116"/>
      <c r="C41" s="116"/>
      <c r="D41" s="106" t="s">
        <v>97</v>
      </c>
      <c r="E41" s="194">
        <v>2.5336300000000003E-3</v>
      </c>
      <c r="F41" s="194">
        <v>5.3534181700000003</v>
      </c>
      <c r="G41" s="295">
        <v>5.3559518000000006</v>
      </c>
      <c r="H41" s="194">
        <v>1.5189589999999999E-2</v>
      </c>
      <c r="I41" s="194">
        <v>5.6956687800000001</v>
      </c>
      <c r="J41" s="295">
        <v>5.7108583700000004</v>
      </c>
      <c r="K41" s="129"/>
      <c r="L41" s="104"/>
      <c r="M41" s="104"/>
      <c r="N41" s="129"/>
      <c r="O41" s="194">
        <v>1.625766E-2</v>
      </c>
      <c r="P41" s="199">
        <v>7.1567802600000014</v>
      </c>
      <c r="Q41" s="295">
        <v>7.1730379200000014</v>
      </c>
      <c r="R41" s="194">
        <v>1.730425E-2</v>
      </c>
      <c r="S41" s="199">
        <v>6.1754517699999996</v>
      </c>
      <c r="T41" s="295">
        <v>6.1927560199999991</v>
      </c>
      <c r="U41" s="55"/>
      <c r="V41" s="160"/>
      <c r="W41" s="160"/>
      <c r="X41" s="156" t="s">
        <v>97</v>
      </c>
    </row>
    <row r="42" spans="1:24" x14ac:dyDescent="0.25">
      <c r="A42" s="50"/>
      <c r="B42" s="69"/>
      <c r="C42" s="69"/>
      <c r="D42" s="57" t="s">
        <v>132</v>
      </c>
      <c r="E42" s="199">
        <v>5.5619239899999533</v>
      </c>
      <c r="F42" s="199">
        <v>1964.2038003100006</v>
      </c>
      <c r="G42" s="297">
        <v>1969.7657243000006</v>
      </c>
      <c r="H42" s="199">
        <v>6.3831465800000018</v>
      </c>
      <c r="I42" s="199">
        <v>1754.5133929800002</v>
      </c>
      <c r="J42" s="297">
        <v>1760.8965395599998</v>
      </c>
      <c r="K42" s="104"/>
      <c r="L42" s="104"/>
      <c r="M42" s="104"/>
      <c r="N42" s="104"/>
      <c r="O42" s="199">
        <v>6.5500391699999998</v>
      </c>
      <c r="P42" s="199">
        <v>1779.8956536499998</v>
      </c>
      <c r="Q42" s="297">
        <v>1786.4456928199997</v>
      </c>
      <c r="R42" s="199">
        <v>9.6872013599999836</v>
      </c>
      <c r="S42" s="199">
        <v>1401.0637596400018</v>
      </c>
      <c r="T42" s="297">
        <v>1410.7509610000018</v>
      </c>
      <c r="U42" s="19"/>
      <c r="V42" s="173"/>
      <c r="W42" s="173"/>
      <c r="X42" s="156" t="s">
        <v>4</v>
      </c>
    </row>
    <row r="43" spans="1:24" x14ac:dyDescent="0.25">
      <c r="A43" s="50"/>
      <c r="B43" s="116"/>
      <c r="C43" s="543" t="s">
        <v>134</v>
      </c>
      <c r="D43" s="543"/>
      <c r="E43" s="192">
        <v>4813.8165026999959</v>
      </c>
      <c r="F43" s="192">
        <v>370.70661958999995</v>
      </c>
      <c r="G43" s="296">
        <v>5184.5231222899956</v>
      </c>
      <c r="H43" s="192">
        <v>7304.16217469</v>
      </c>
      <c r="I43" s="192">
        <v>456.68483119000001</v>
      </c>
      <c r="J43" s="296">
        <v>7760.8470058800003</v>
      </c>
      <c r="K43" s="118"/>
      <c r="L43" s="118"/>
      <c r="M43" s="118"/>
      <c r="N43" s="118"/>
      <c r="O43" s="192">
        <v>6838.9031772599992</v>
      </c>
      <c r="P43" s="197">
        <v>454.01267110000003</v>
      </c>
      <c r="Q43" s="296">
        <v>7292.9158483599995</v>
      </c>
      <c r="R43" s="192">
        <v>7812.9977048199953</v>
      </c>
      <c r="S43" s="197">
        <v>501.56710704999841</v>
      </c>
      <c r="T43" s="296">
        <v>8314.5648118699937</v>
      </c>
      <c r="U43" s="19"/>
      <c r="V43" s="160"/>
      <c r="W43" s="565" t="s">
        <v>71</v>
      </c>
      <c r="X43" s="565"/>
    </row>
    <row r="44" spans="1:24" x14ac:dyDescent="0.25">
      <c r="A44" s="50"/>
      <c r="B44" s="116"/>
      <c r="C44" s="116"/>
      <c r="D44" s="106" t="s">
        <v>17</v>
      </c>
      <c r="E44" s="194">
        <v>4799.8121401899962</v>
      </c>
      <c r="F44" s="194">
        <v>174.44736283999995</v>
      </c>
      <c r="G44" s="295">
        <v>4974.2595030299963</v>
      </c>
      <c r="H44" s="194">
        <v>7287.1655044099998</v>
      </c>
      <c r="I44" s="194">
        <v>172.35330935000002</v>
      </c>
      <c r="J44" s="295">
        <v>7459.5188137599998</v>
      </c>
      <c r="K44" s="118"/>
      <c r="L44" s="118"/>
      <c r="M44" s="118"/>
      <c r="N44" s="118"/>
      <c r="O44" s="202">
        <v>6831.9135579899994</v>
      </c>
      <c r="P44" s="199">
        <v>183.73500749000002</v>
      </c>
      <c r="Q44" s="298">
        <v>7015.648565479999</v>
      </c>
      <c r="R44" s="202">
        <v>7806.3721404299949</v>
      </c>
      <c r="S44" s="199">
        <v>225.24910705000002</v>
      </c>
      <c r="T44" s="298">
        <v>8031.621247479995</v>
      </c>
      <c r="U44" s="120"/>
      <c r="V44" s="160"/>
      <c r="W44" s="160"/>
      <c r="X44" s="156" t="s">
        <v>17</v>
      </c>
    </row>
    <row r="45" spans="1:24" x14ac:dyDescent="0.25">
      <c r="A45" s="50"/>
      <c r="B45" s="69"/>
      <c r="C45" s="69"/>
      <c r="D45" s="57" t="s">
        <v>132</v>
      </c>
      <c r="E45" s="199">
        <v>14.004362509999737</v>
      </c>
      <c r="F45" s="199">
        <v>196.25925674999999</v>
      </c>
      <c r="G45" s="297">
        <v>210.26361925999936</v>
      </c>
      <c r="H45" s="199">
        <v>16.99667028</v>
      </c>
      <c r="I45" s="199">
        <v>284.33152183999999</v>
      </c>
      <c r="J45" s="297">
        <v>301.32819211999998</v>
      </c>
      <c r="K45" s="104"/>
      <c r="L45" s="104"/>
      <c r="M45" s="104"/>
      <c r="N45" s="104"/>
      <c r="O45" s="199">
        <v>6.9896192699999995</v>
      </c>
      <c r="P45" s="199">
        <v>270.27766360999999</v>
      </c>
      <c r="Q45" s="297">
        <v>277.26728287999998</v>
      </c>
      <c r="R45" s="199">
        <v>6.6255643900003633</v>
      </c>
      <c r="S45" s="199">
        <v>276.31799999999839</v>
      </c>
      <c r="T45" s="297">
        <v>282.94356438999876</v>
      </c>
      <c r="U45" s="121"/>
      <c r="V45" s="173"/>
      <c r="W45" s="173"/>
      <c r="X45" s="156" t="s">
        <v>4</v>
      </c>
    </row>
    <row r="46" spans="1:24" x14ac:dyDescent="0.25">
      <c r="A46" s="50"/>
      <c r="B46" s="102"/>
      <c r="C46" s="541" t="s">
        <v>135</v>
      </c>
      <c r="D46" s="541"/>
      <c r="E46" s="192">
        <v>116204.46424592991</v>
      </c>
      <c r="F46" s="192">
        <v>13533.278009390004</v>
      </c>
      <c r="G46" s="296">
        <v>129737.74225531991</v>
      </c>
      <c r="H46" s="192">
        <v>124752.04039114999</v>
      </c>
      <c r="I46" s="192">
        <v>16384.10133197</v>
      </c>
      <c r="J46" s="296">
        <v>141136.14172312</v>
      </c>
      <c r="K46" s="107"/>
      <c r="L46" s="107"/>
      <c r="M46" s="107"/>
      <c r="N46" s="107"/>
      <c r="O46" s="192">
        <v>123728.42399106</v>
      </c>
      <c r="P46" s="197">
        <v>16935.029366159997</v>
      </c>
      <c r="Q46" s="296">
        <v>140663.45335721999</v>
      </c>
      <c r="R46" s="192">
        <v>137014.15375691018</v>
      </c>
      <c r="S46" s="197">
        <v>25255.622013329994</v>
      </c>
      <c r="T46" s="296">
        <v>162269.77577024017</v>
      </c>
      <c r="U46" s="121"/>
      <c r="V46" s="155"/>
      <c r="W46" s="565" t="s">
        <v>75</v>
      </c>
      <c r="X46" s="565"/>
    </row>
    <row r="47" spans="1:24" x14ac:dyDescent="0.25">
      <c r="A47" s="50"/>
      <c r="B47" s="102"/>
      <c r="C47" s="102"/>
      <c r="D47" s="106" t="s">
        <v>37</v>
      </c>
      <c r="E47" s="194">
        <v>27264.231171109961</v>
      </c>
      <c r="F47" s="194">
        <v>5916.5489638900035</v>
      </c>
      <c r="G47" s="295">
        <v>33180.780134999965</v>
      </c>
      <c r="H47" s="194">
        <v>28749.06515658</v>
      </c>
      <c r="I47" s="194">
        <v>2777.5121093900002</v>
      </c>
      <c r="J47" s="295">
        <v>31526.577265970001</v>
      </c>
      <c r="K47" s="104"/>
      <c r="L47" s="104"/>
      <c r="M47" s="104"/>
      <c r="N47" s="104"/>
      <c r="O47" s="194">
        <v>35063.584192890012</v>
      </c>
      <c r="P47" s="199">
        <v>2431.9599517500001</v>
      </c>
      <c r="Q47" s="295">
        <v>37495.544144640015</v>
      </c>
      <c r="R47" s="194">
        <v>37140.578957940052</v>
      </c>
      <c r="S47" s="199">
        <v>16144.625039940001</v>
      </c>
      <c r="T47" s="295">
        <v>53285.203997880053</v>
      </c>
      <c r="U47" s="121"/>
      <c r="V47" s="155"/>
      <c r="W47" s="155"/>
      <c r="X47" s="156" t="s">
        <v>37</v>
      </c>
    </row>
    <row r="48" spans="1:24" x14ac:dyDescent="0.25">
      <c r="A48" s="50"/>
      <c r="B48" s="116"/>
      <c r="C48" s="116"/>
      <c r="D48" s="106" t="s">
        <v>36</v>
      </c>
      <c r="E48" s="194">
        <v>29650.641493769959</v>
      </c>
      <c r="F48" s="194">
        <v>3046.5942839600011</v>
      </c>
      <c r="G48" s="295">
        <v>32697.235777729962</v>
      </c>
      <c r="H48" s="194">
        <v>31126.486294089987</v>
      </c>
      <c r="I48" s="194">
        <v>6831.0826761800017</v>
      </c>
      <c r="J48" s="295">
        <v>37957.568970269989</v>
      </c>
      <c r="K48" s="104"/>
      <c r="L48" s="104"/>
      <c r="M48" s="104"/>
      <c r="N48" s="104"/>
      <c r="O48" s="194">
        <v>33779.310881570025</v>
      </c>
      <c r="P48" s="199">
        <v>9245.4606368999976</v>
      </c>
      <c r="Q48" s="295">
        <v>43024.771518470021</v>
      </c>
      <c r="R48" s="194">
        <v>29896.477003520049</v>
      </c>
      <c r="S48" s="199">
        <v>2482.3239030100012</v>
      </c>
      <c r="T48" s="295">
        <v>32378.80090653005</v>
      </c>
      <c r="U48" s="19"/>
      <c r="V48" s="160"/>
      <c r="W48" s="160"/>
      <c r="X48" s="156" t="s">
        <v>36</v>
      </c>
    </row>
    <row r="49" spans="1:24" x14ac:dyDescent="0.25">
      <c r="A49" s="50"/>
      <c r="B49" s="116"/>
      <c r="C49" s="116"/>
      <c r="D49" s="106" t="s">
        <v>179</v>
      </c>
      <c r="E49" s="194">
        <v>18479.694691439974</v>
      </c>
      <c r="F49" s="194" t="s">
        <v>182</v>
      </c>
      <c r="G49" s="295">
        <v>18479.694691439974</v>
      </c>
      <c r="H49" s="194">
        <v>23159.442219920013</v>
      </c>
      <c r="I49" s="194">
        <v>82.823025459999997</v>
      </c>
      <c r="J49" s="295">
        <v>23242.265245380011</v>
      </c>
      <c r="K49" s="104"/>
      <c r="L49" s="104"/>
      <c r="M49" s="104"/>
      <c r="N49" s="104"/>
      <c r="O49" s="199">
        <v>16656.445571540014</v>
      </c>
      <c r="P49" s="199">
        <v>138.86871253000001</v>
      </c>
      <c r="Q49" s="297">
        <v>16795.314284070013</v>
      </c>
      <c r="R49" s="199">
        <v>24530.412932820022</v>
      </c>
      <c r="S49" s="199">
        <v>88.940562190000492</v>
      </c>
      <c r="T49" s="297">
        <v>24619.353495010022</v>
      </c>
      <c r="U49" s="41"/>
      <c r="V49" s="160"/>
      <c r="W49" s="160"/>
      <c r="X49" s="156" t="s">
        <v>179</v>
      </c>
    </row>
    <row r="50" spans="1:24" x14ac:dyDescent="0.25">
      <c r="A50" s="50"/>
      <c r="B50" s="116"/>
      <c r="C50" s="116"/>
      <c r="D50" s="106" t="s">
        <v>181</v>
      </c>
      <c r="E50" s="199">
        <v>20565.012721460022</v>
      </c>
      <c r="F50" s="199">
        <v>1942.8208264800005</v>
      </c>
      <c r="G50" s="297">
        <v>22507.833547940023</v>
      </c>
      <c r="H50" s="199">
        <v>21520.74901635999</v>
      </c>
      <c r="I50" s="199">
        <v>2666.1158287199996</v>
      </c>
      <c r="J50" s="297">
        <v>24186.864845079988</v>
      </c>
      <c r="K50" s="104"/>
      <c r="L50" s="104"/>
      <c r="M50" s="104"/>
      <c r="N50" s="104"/>
      <c r="O50" s="194">
        <v>20129.474411689986</v>
      </c>
      <c r="P50" s="199">
        <v>2378.6522558999991</v>
      </c>
      <c r="Q50" s="295">
        <v>22508.126667589986</v>
      </c>
      <c r="R50" s="194">
        <v>22465.461866599988</v>
      </c>
      <c r="S50" s="199">
        <v>2607.7648158500015</v>
      </c>
      <c r="T50" s="295">
        <v>25073.226682449989</v>
      </c>
      <c r="U50" s="19"/>
      <c r="V50" s="160"/>
      <c r="W50" s="160"/>
      <c r="X50" s="156" t="s">
        <v>181</v>
      </c>
    </row>
    <row r="51" spans="1:24" x14ac:dyDescent="0.25">
      <c r="A51" s="50"/>
      <c r="B51" s="116"/>
      <c r="C51" s="116"/>
      <c r="D51" s="106" t="s">
        <v>18</v>
      </c>
      <c r="E51" s="194">
        <v>20242.214103409988</v>
      </c>
      <c r="F51" s="194">
        <v>2540.7318585399998</v>
      </c>
      <c r="G51" s="295">
        <v>22782.945961949987</v>
      </c>
      <c r="H51" s="194">
        <v>20193.939630599994</v>
      </c>
      <c r="I51" s="194">
        <v>4011.7554660299988</v>
      </c>
      <c r="J51" s="295">
        <v>24205.695096629992</v>
      </c>
      <c r="K51" s="107"/>
      <c r="L51" s="107"/>
      <c r="M51" s="107"/>
      <c r="N51" s="107"/>
      <c r="O51" s="194">
        <v>18096.30266539997</v>
      </c>
      <c r="P51" s="199">
        <v>2727.78303203</v>
      </c>
      <c r="Q51" s="295">
        <v>20824.085697429968</v>
      </c>
      <c r="R51" s="194">
        <v>22978.612404140051</v>
      </c>
      <c r="S51" s="199">
        <v>3925.6388523399983</v>
      </c>
      <c r="T51" s="295">
        <v>26904.251256480049</v>
      </c>
      <c r="U51" s="41"/>
      <c r="V51" s="160"/>
      <c r="W51" s="160"/>
      <c r="X51" s="156" t="s">
        <v>18</v>
      </c>
    </row>
    <row r="52" spans="1:24" x14ac:dyDescent="0.25">
      <c r="A52" s="50"/>
      <c r="B52" s="116"/>
      <c r="C52" s="116"/>
      <c r="D52" s="57" t="s">
        <v>132</v>
      </c>
      <c r="E52" s="199">
        <v>2.6700647399993613</v>
      </c>
      <c r="F52" s="199">
        <v>86.582076519998736</v>
      </c>
      <c r="G52" s="297">
        <v>89.252141260007193</v>
      </c>
      <c r="H52" s="199">
        <v>2.3580736</v>
      </c>
      <c r="I52" s="199">
        <v>14.812226190000001</v>
      </c>
      <c r="J52" s="297">
        <v>17.170299789999998</v>
      </c>
      <c r="K52" s="104"/>
      <c r="L52" s="104"/>
      <c r="M52" s="104"/>
      <c r="N52" s="104"/>
      <c r="O52" s="199">
        <v>3.3062679699999999</v>
      </c>
      <c r="P52" s="199">
        <v>12.304777049999998</v>
      </c>
      <c r="Q52" s="297">
        <v>15.611045019999999</v>
      </c>
      <c r="R52" s="199">
        <v>2.6105918900211691</v>
      </c>
      <c r="S52" s="199">
        <v>6.3288399999728426</v>
      </c>
      <c r="T52" s="297">
        <v>8.9394318899940117</v>
      </c>
      <c r="U52" s="19"/>
      <c r="V52" s="160"/>
      <c r="W52" s="160"/>
      <c r="X52" s="156" t="s">
        <v>4</v>
      </c>
    </row>
    <row r="53" spans="1:24" x14ac:dyDescent="0.25">
      <c r="A53" s="50"/>
      <c r="B53" s="102"/>
      <c r="C53" s="541" t="s">
        <v>136</v>
      </c>
      <c r="D53" s="541"/>
      <c r="E53" s="192">
        <v>82072.849179160054</v>
      </c>
      <c r="F53" s="192">
        <v>18174.642771169991</v>
      </c>
      <c r="G53" s="296">
        <v>100247.49195033003</v>
      </c>
      <c r="H53" s="192">
        <v>82510.253763680026</v>
      </c>
      <c r="I53" s="192">
        <v>15566.26741954</v>
      </c>
      <c r="J53" s="296">
        <v>98076.521183220029</v>
      </c>
      <c r="K53" s="104"/>
      <c r="L53" s="104"/>
      <c r="M53" s="104"/>
      <c r="N53" s="104"/>
      <c r="O53" s="192">
        <v>85293.73975790976</v>
      </c>
      <c r="P53" s="197">
        <v>16380.384688369995</v>
      </c>
      <c r="Q53" s="296">
        <v>101674.12444627975</v>
      </c>
      <c r="R53" s="192">
        <v>90375.349404099907</v>
      </c>
      <c r="S53" s="197">
        <v>18932.535905109995</v>
      </c>
      <c r="T53" s="296">
        <v>109307.8853092099</v>
      </c>
      <c r="U53" s="19"/>
      <c r="V53" s="155"/>
      <c r="W53" s="565" t="s">
        <v>76</v>
      </c>
      <c r="X53" s="565"/>
    </row>
    <row r="54" spans="1:24" x14ac:dyDescent="0.25">
      <c r="A54" s="50"/>
      <c r="B54" s="116"/>
      <c r="C54" s="116"/>
      <c r="D54" s="106" t="s">
        <v>19</v>
      </c>
      <c r="E54" s="199">
        <v>41162.123853740086</v>
      </c>
      <c r="F54" s="199">
        <v>8916.1634938599946</v>
      </c>
      <c r="G54" s="297">
        <v>50078.287347600075</v>
      </c>
      <c r="H54" s="199">
        <v>41058.573746780028</v>
      </c>
      <c r="I54" s="199">
        <v>6890.3092057400036</v>
      </c>
      <c r="J54" s="297">
        <v>47948.882952520034</v>
      </c>
      <c r="K54" s="104"/>
      <c r="L54" s="104"/>
      <c r="M54" s="104"/>
      <c r="N54" s="104"/>
      <c r="O54" s="199">
        <v>43642.804718669744</v>
      </c>
      <c r="P54" s="199">
        <v>7441.2723901899972</v>
      </c>
      <c r="Q54" s="297">
        <v>51084.077108859739</v>
      </c>
      <c r="R54" s="199">
        <v>44111.976381159868</v>
      </c>
      <c r="S54" s="199">
        <v>7263.4179892499888</v>
      </c>
      <c r="T54" s="297">
        <v>51375.394370409856</v>
      </c>
      <c r="U54" s="19"/>
      <c r="V54" s="160"/>
      <c r="W54" s="160"/>
      <c r="X54" s="156" t="s">
        <v>19</v>
      </c>
    </row>
    <row r="55" spans="1:24" x14ac:dyDescent="0.25">
      <c r="A55" s="50"/>
      <c r="B55" s="116"/>
      <c r="C55" s="116"/>
      <c r="D55" s="106" t="s">
        <v>87</v>
      </c>
      <c r="E55" s="199">
        <v>13666.419053259977</v>
      </c>
      <c r="F55" s="199">
        <v>6171.7866225599982</v>
      </c>
      <c r="G55" s="297">
        <v>19838.205675819972</v>
      </c>
      <c r="H55" s="199">
        <v>13854.422315069998</v>
      </c>
      <c r="I55" s="199">
        <v>5443.3623304999983</v>
      </c>
      <c r="J55" s="297">
        <v>19297.784645569998</v>
      </c>
      <c r="K55" s="104"/>
      <c r="L55" s="104"/>
      <c r="M55" s="104"/>
      <c r="N55" s="104"/>
      <c r="O55" s="194">
        <v>13184.955367939996</v>
      </c>
      <c r="P55" s="199">
        <v>5578.4649874000006</v>
      </c>
      <c r="Q55" s="295">
        <v>18763.420355339997</v>
      </c>
      <c r="R55" s="194">
        <v>16257.631978300014</v>
      </c>
      <c r="S55" s="199">
        <v>8131.0577177999985</v>
      </c>
      <c r="T55" s="295">
        <v>24388.689696100013</v>
      </c>
      <c r="U55" s="19"/>
      <c r="V55" s="160"/>
      <c r="W55" s="160"/>
      <c r="X55" s="156" t="s">
        <v>87</v>
      </c>
    </row>
    <row r="56" spans="1:24" x14ac:dyDescent="0.25">
      <c r="A56" s="50"/>
      <c r="B56" s="116"/>
      <c r="C56" s="116"/>
      <c r="D56" s="106" t="s">
        <v>98</v>
      </c>
      <c r="E56" s="194">
        <v>17147.690525719987</v>
      </c>
      <c r="F56" s="194">
        <v>2296.1335149900005</v>
      </c>
      <c r="G56" s="295">
        <v>19443.824040709987</v>
      </c>
      <c r="H56" s="194">
        <v>16946.725073100006</v>
      </c>
      <c r="I56" s="194">
        <v>2214.8957958899996</v>
      </c>
      <c r="J56" s="295">
        <v>19161.620868990005</v>
      </c>
      <c r="K56" s="107"/>
      <c r="L56" s="107"/>
      <c r="M56" s="107"/>
      <c r="N56" s="107"/>
      <c r="O56" s="199">
        <v>17490.654685300015</v>
      </c>
      <c r="P56" s="199">
        <v>2322.0359067899994</v>
      </c>
      <c r="Q56" s="297">
        <v>19812.690592090014</v>
      </c>
      <c r="R56" s="199">
        <v>18957.834267760009</v>
      </c>
      <c r="S56" s="199">
        <v>2516.1708496899992</v>
      </c>
      <c r="T56" s="297">
        <v>21474.005117450008</v>
      </c>
      <c r="U56" s="41"/>
      <c r="V56" s="160"/>
      <c r="W56" s="160"/>
      <c r="X56" s="156" t="s">
        <v>98</v>
      </c>
    </row>
    <row r="57" spans="1:24" x14ac:dyDescent="0.25">
      <c r="A57" s="50"/>
      <c r="B57" s="116"/>
      <c r="C57" s="116"/>
      <c r="D57" s="106" t="s">
        <v>22</v>
      </c>
      <c r="E57" s="194">
        <v>8216.4025077499955</v>
      </c>
      <c r="F57" s="194">
        <v>505.78872818000002</v>
      </c>
      <c r="G57" s="295">
        <v>8722.1912359299949</v>
      </c>
      <c r="H57" s="194">
        <v>7382.0514314400007</v>
      </c>
      <c r="I57" s="194">
        <v>662.8698625699999</v>
      </c>
      <c r="J57" s="295">
        <v>8044.9212940100006</v>
      </c>
      <c r="K57" s="104"/>
      <c r="L57" s="104"/>
      <c r="M57" s="104"/>
      <c r="N57" s="104"/>
      <c r="O57" s="194">
        <v>7133.8893883500023</v>
      </c>
      <c r="P57" s="199">
        <v>638.20430023000006</v>
      </c>
      <c r="Q57" s="295">
        <v>7772.093688580002</v>
      </c>
      <c r="R57" s="194">
        <v>6655.1567630500022</v>
      </c>
      <c r="S57" s="199">
        <v>693.2453483700001</v>
      </c>
      <c r="T57" s="295">
        <v>7348.4021114200023</v>
      </c>
      <c r="U57" s="19"/>
      <c r="V57" s="160"/>
      <c r="W57" s="160"/>
      <c r="X57" s="156" t="s">
        <v>22</v>
      </c>
    </row>
    <row r="58" spans="1:24" x14ac:dyDescent="0.25">
      <c r="A58" s="50"/>
      <c r="B58" s="116"/>
      <c r="C58" s="116"/>
      <c r="D58" s="106" t="s">
        <v>77</v>
      </c>
      <c r="E58" s="194">
        <v>1879.0099918100002</v>
      </c>
      <c r="F58" s="194" t="s">
        <v>182</v>
      </c>
      <c r="G58" s="295">
        <v>1879.0099918100002</v>
      </c>
      <c r="H58" s="194">
        <v>3267.1199063000004</v>
      </c>
      <c r="I58" s="194" t="s">
        <v>182</v>
      </c>
      <c r="J58" s="295">
        <v>3267.1199063000004</v>
      </c>
      <c r="K58" s="104"/>
      <c r="L58" s="104"/>
      <c r="M58" s="104"/>
      <c r="N58" s="104"/>
      <c r="O58" s="194">
        <v>3839.9715817799993</v>
      </c>
      <c r="P58" s="199">
        <v>4.3899999999999997</v>
      </c>
      <c r="Q58" s="295">
        <v>3844.3615817799991</v>
      </c>
      <c r="R58" s="194">
        <v>4390.3603116400018</v>
      </c>
      <c r="S58" s="199">
        <v>0</v>
      </c>
      <c r="T58" s="295">
        <v>4393.1143116400017</v>
      </c>
      <c r="U58" s="19"/>
      <c r="V58" s="160"/>
      <c r="W58" s="160"/>
      <c r="X58" s="156" t="s">
        <v>77</v>
      </c>
    </row>
    <row r="59" spans="1:24" x14ac:dyDescent="0.25">
      <c r="A59" s="383"/>
      <c r="B59" s="367"/>
      <c r="C59" s="367"/>
      <c r="D59" s="321" t="s">
        <v>132</v>
      </c>
      <c r="E59" s="323">
        <v>1.203246880010056</v>
      </c>
      <c r="F59" s="323">
        <v>284.77041157999736</v>
      </c>
      <c r="G59" s="299">
        <v>285.97365846000343</v>
      </c>
      <c r="H59" s="323">
        <v>1.3612909899999999</v>
      </c>
      <c r="I59" s="323">
        <v>354.83022484000003</v>
      </c>
      <c r="J59" s="299">
        <v>356.19151583000001</v>
      </c>
      <c r="K59" s="370"/>
      <c r="L59" s="104"/>
      <c r="M59" s="104"/>
      <c r="N59" s="370"/>
      <c r="O59" s="323">
        <v>1.4640158700000001</v>
      </c>
      <c r="P59" s="323">
        <v>396.01710375999994</v>
      </c>
      <c r="Q59" s="299">
        <v>397.48111962999997</v>
      </c>
      <c r="R59" s="323">
        <v>2.3897021900147593</v>
      </c>
      <c r="S59" s="323">
        <v>325.8900000000076</v>
      </c>
      <c r="T59" s="299">
        <v>328.27970219002236</v>
      </c>
      <c r="U59" s="283"/>
      <c r="V59" s="371"/>
      <c r="W59" s="371"/>
      <c r="X59" s="372" t="s">
        <v>4</v>
      </c>
    </row>
    <row r="60" spans="1:24" x14ac:dyDescent="0.25">
      <c r="A60" s="97"/>
      <c r="B60" s="128"/>
      <c r="C60" s="561" t="s">
        <v>25</v>
      </c>
      <c r="D60" s="561"/>
      <c r="E60" s="205">
        <v>82072.849179160054</v>
      </c>
      <c r="F60" s="205">
        <v>18174.642771169991</v>
      </c>
      <c r="G60" s="335">
        <v>100247.49195033003</v>
      </c>
      <c r="H60" s="205">
        <v>82510.253763680026</v>
      </c>
      <c r="I60" s="205">
        <v>15566.26741954</v>
      </c>
      <c r="J60" s="335">
        <v>98076.521183220029</v>
      </c>
      <c r="K60" s="381"/>
      <c r="L60" s="130"/>
      <c r="M60" s="130"/>
      <c r="N60" s="381"/>
      <c r="O60" s="205">
        <v>85293.73975790976</v>
      </c>
      <c r="P60" s="205">
        <v>16380.384688369995</v>
      </c>
      <c r="Q60" s="335">
        <v>101674.12444627975</v>
      </c>
      <c r="R60" s="205">
        <v>90375.349404099907</v>
      </c>
      <c r="S60" s="205">
        <v>18932.535905109995</v>
      </c>
      <c r="T60" s="335">
        <v>109307.8853092099</v>
      </c>
      <c r="U60" s="98"/>
      <c r="V60" s="128"/>
      <c r="W60" s="561" t="s">
        <v>25</v>
      </c>
      <c r="X60" s="561"/>
    </row>
    <row r="61" spans="1:24" x14ac:dyDescent="0.25">
      <c r="A61" s="379"/>
      <c r="B61" s="582" t="s">
        <v>26</v>
      </c>
      <c r="C61" s="582"/>
      <c r="D61" s="582"/>
      <c r="E61" s="336">
        <v>11264.675337519988</v>
      </c>
      <c r="F61" s="336">
        <v>8794.8463113799935</v>
      </c>
      <c r="G61" s="336">
        <v>20059.521648899979</v>
      </c>
      <c r="H61" s="336">
        <v>12377.713033209997</v>
      </c>
      <c r="I61" s="336">
        <v>8168.9486304199982</v>
      </c>
      <c r="J61" s="336">
        <v>20546.661663629995</v>
      </c>
      <c r="K61" s="380"/>
      <c r="L61" s="103"/>
      <c r="M61" s="103"/>
      <c r="N61" s="363"/>
      <c r="O61" s="336">
        <v>14101.822483090018</v>
      </c>
      <c r="P61" s="336">
        <v>9591.3524510999941</v>
      </c>
      <c r="Q61" s="336">
        <v>23693.174934190014</v>
      </c>
      <c r="R61" s="336">
        <v>10951.701472770006</v>
      </c>
      <c r="S61" s="336">
        <v>16703.037990109973</v>
      </c>
      <c r="T61" s="336">
        <v>27654.739462879981</v>
      </c>
      <c r="U61" s="364"/>
      <c r="V61" s="563" t="s">
        <v>26</v>
      </c>
      <c r="W61" s="563"/>
      <c r="X61" s="563"/>
    </row>
    <row r="62" spans="1:24" x14ac:dyDescent="0.25">
      <c r="A62" s="50"/>
      <c r="B62" s="116"/>
      <c r="C62" s="116"/>
      <c r="D62" s="106" t="s">
        <v>38</v>
      </c>
      <c r="E62" s="202">
        <v>11103.282158919987</v>
      </c>
      <c r="F62" s="202">
        <v>8550.3236964199932</v>
      </c>
      <c r="G62" s="298">
        <v>19653.605855339978</v>
      </c>
      <c r="H62" s="202">
        <v>12194.678826479998</v>
      </c>
      <c r="I62" s="202">
        <v>7850.8545181399977</v>
      </c>
      <c r="J62" s="298">
        <v>20045.533344619995</v>
      </c>
      <c r="K62" s="104"/>
      <c r="L62" s="104"/>
      <c r="M62" s="104"/>
      <c r="N62" s="104"/>
      <c r="O62" s="202">
        <v>13924.920037330017</v>
      </c>
      <c r="P62" s="202">
        <v>8883.3789884899943</v>
      </c>
      <c r="Q62" s="298">
        <v>22808.299025820012</v>
      </c>
      <c r="R62" s="202">
        <v>10778.756874820006</v>
      </c>
      <c r="S62" s="202">
        <v>15693.504595529976</v>
      </c>
      <c r="T62" s="298">
        <v>26472.261470349982</v>
      </c>
      <c r="U62" s="19"/>
      <c r="V62" s="160"/>
      <c r="W62" s="160"/>
      <c r="X62" s="156" t="s">
        <v>38</v>
      </c>
    </row>
    <row r="63" spans="1:24" x14ac:dyDescent="0.25">
      <c r="A63" s="50"/>
      <c r="B63" s="69"/>
      <c r="C63" s="69"/>
      <c r="D63" s="57" t="s">
        <v>132</v>
      </c>
      <c r="E63" s="199">
        <v>161.39317860000119</v>
      </c>
      <c r="F63" s="199">
        <v>244.52261496000028</v>
      </c>
      <c r="G63" s="297">
        <v>405.91579356000148</v>
      </c>
      <c r="H63" s="199">
        <v>183.03420673000002</v>
      </c>
      <c r="I63" s="199">
        <v>318.09411228000005</v>
      </c>
      <c r="J63" s="297">
        <v>501.12831901000004</v>
      </c>
      <c r="K63" s="131"/>
      <c r="L63" s="131"/>
      <c r="M63" s="131"/>
      <c r="N63" s="131"/>
      <c r="O63" s="199">
        <v>176.90244575999995</v>
      </c>
      <c r="P63" s="202">
        <v>707.97346260999984</v>
      </c>
      <c r="Q63" s="297">
        <v>884.87590836999982</v>
      </c>
      <c r="R63" s="199">
        <v>172.94459794999966</v>
      </c>
      <c r="S63" s="202">
        <v>1009.5333945799975</v>
      </c>
      <c r="T63" s="297">
        <v>1182.477992529999</v>
      </c>
      <c r="U63" s="132"/>
      <c r="V63" s="173"/>
      <c r="W63" s="173"/>
      <c r="X63" s="156" t="s">
        <v>4</v>
      </c>
    </row>
    <row r="64" spans="1:24" x14ac:dyDescent="0.25">
      <c r="A64" s="379"/>
      <c r="B64" s="537" t="s">
        <v>137</v>
      </c>
      <c r="C64" s="537"/>
      <c r="D64" s="537"/>
      <c r="E64" s="336" t="s">
        <v>182</v>
      </c>
      <c r="F64" s="336">
        <v>983.28609073999996</v>
      </c>
      <c r="G64" s="336">
        <v>983.28609073999996</v>
      </c>
      <c r="H64" s="336">
        <v>10.99562429</v>
      </c>
      <c r="I64" s="336">
        <v>999.22619537000003</v>
      </c>
      <c r="J64" s="336">
        <v>1010.2218196600001</v>
      </c>
      <c r="K64" s="380"/>
      <c r="L64" s="105"/>
      <c r="M64" s="105"/>
      <c r="N64" s="363"/>
      <c r="O64" s="336">
        <v>0</v>
      </c>
      <c r="P64" s="336">
        <v>1092.4599271199995</v>
      </c>
      <c r="Q64" s="336">
        <v>1092.4599271199995</v>
      </c>
      <c r="R64" s="336">
        <v>0</v>
      </c>
      <c r="S64" s="336">
        <v>1009.80311747</v>
      </c>
      <c r="T64" s="336">
        <v>1009.80311747</v>
      </c>
      <c r="U64" s="364"/>
      <c r="V64" s="563" t="s">
        <v>28</v>
      </c>
      <c r="W64" s="563"/>
      <c r="X64" s="563"/>
    </row>
    <row r="65" spans="1:24" ht="9.75" customHeight="1" x14ac:dyDescent="0.25">
      <c r="A65" s="50"/>
      <c r="B65" s="116"/>
      <c r="C65" s="116"/>
      <c r="D65" s="106"/>
      <c r="E65" s="199"/>
      <c r="F65" s="199"/>
      <c r="G65" s="297"/>
      <c r="H65" s="199"/>
      <c r="I65" s="199"/>
      <c r="J65" s="297"/>
      <c r="K65" s="104"/>
      <c r="L65" s="104"/>
      <c r="M65" s="104"/>
      <c r="N65" s="104"/>
      <c r="O65" s="199"/>
      <c r="P65" s="199"/>
      <c r="Q65" s="297"/>
      <c r="R65" s="199"/>
      <c r="S65" s="199"/>
      <c r="T65" s="297"/>
      <c r="U65" s="19"/>
      <c r="V65" s="160"/>
      <c r="W65" s="160"/>
      <c r="X65" s="156"/>
    </row>
    <row r="66" spans="1:24" ht="15" customHeight="1" x14ac:dyDescent="0.25">
      <c r="A66" s="377"/>
      <c r="B66" s="580" t="s">
        <v>29</v>
      </c>
      <c r="C66" s="580"/>
      <c r="D66" s="580"/>
      <c r="E66" s="241">
        <v>420762.36422181991</v>
      </c>
      <c r="F66" s="241">
        <v>101144.60277832</v>
      </c>
      <c r="G66" s="241">
        <v>521906.96700013994</v>
      </c>
      <c r="H66" s="241">
        <v>479528.95809822984</v>
      </c>
      <c r="I66" s="241">
        <v>100035.49657450999</v>
      </c>
      <c r="J66" s="241">
        <v>579564.45467273984</v>
      </c>
      <c r="K66" s="263"/>
      <c r="L66" s="107"/>
      <c r="M66" s="107"/>
      <c r="N66" s="344"/>
      <c r="O66" s="241">
        <v>487919.40420298942</v>
      </c>
      <c r="P66" s="241">
        <v>103149.76369014996</v>
      </c>
      <c r="Q66" s="241">
        <v>591069.16789313906</v>
      </c>
      <c r="R66" s="241">
        <v>552759.45385977975</v>
      </c>
      <c r="S66" s="241">
        <v>134591.60171396984</v>
      </c>
      <c r="T66" s="241">
        <v>687351.05557374959</v>
      </c>
      <c r="U66" s="343"/>
      <c r="V66" s="577" t="s">
        <v>30</v>
      </c>
      <c r="W66" s="577"/>
      <c r="X66" s="577"/>
    </row>
    <row r="67" spans="1:24" ht="14.45" customHeight="1" x14ac:dyDescent="0.25">
      <c r="A67" s="558" t="s">
        <v>138</v>
      </c>
      <c r="B67" s="558"/>
      <c r="C67" s="558"/>
      <c r="D67" s="558"/>
      <c r="E67" s="558"/>
      <c r="F67" s="558"/>
      <c r="G67" s="558"/>
      <c r="H67" s="3"/>
      <c r="I67" s="4"/>
      <c r="J67" s="4"/>
      <c r="K67" s="4"/>
      <c r="L67" s="4"/>
      <c r="M67" s="4"/>
      <c r="N67" s="549" t="s">
        <v>139</v>
      </c>
      <c r="O67" s="549"/>
      <c r="P67" s="549"/>
      <c r="Q67" s="549"/>
      <c r="R67" s="549"/>
      <c r="S67" s="3"/>
      <c r="T67" s="3"/>
      <c r="U67" s="3"/>
      <c r="V67" s="3"/>
      <c r="W67" s="3"/>
      <c r="X67" s="3"/>
    </row>
  </sheetData>
  <mergeCells count="42">
    <mergeCell ref="A1:K1"/>
    <mergeCell ref="N1:X1"/>
    <mergeCell ref="A2:D2"/>
    <mergeCell ref="E2:G2"/>
    <mergeCell ref="H2:J2"/>
    <mergeCell ref="O2:Q2"/>
    <mergeCell ref="R2:T2"/>
    <mergeCell ref="V2:X2"/>
    <mergeCell ref="B6:D6"/>
    <mergeCell ref="V6:X6"/>
    <mergeCell ref="C7:D7"/>
    <mergeCell ref="W7:X7"/>
    <mergeCell ref="C18:D18"/>
    <mergeCell ref="W18:X18"/>
    <mergeCell ref="B25:D25"/>
    <mergeCell ref="V25:X25"/>
    <mergeCell ref="B26:D26"/>
    <mergeCell ref="V26:X26"/>
    <mergeCell ref="C27:D27"/>
    <mergeCell ref="W27:X27"/>
    <mergeCell ref="C30:D30"/>
    <mergeCell ref="W30:X30"/>
    <mergeCell ref="B36:D36"/>
    <mergeCell ref="V36:X36"/>
    <mergeCell ref="C37:D37"/>
    <mergeCell ref="W37:X37"/>
    <mergeCell ref="C43:D43"/>
    <mergeCell ref="W43:X43"/>
    <mergeCell ref="C46:D46"/>
    <mergeCell ref="W46:X46"/>
    <mergeCell ref="C53:D53"/>
    <mergeCell ref="W53:X53"/>
    <mergeCell ref="B66:D66"/>
    <mergeCell ref="V66:X66"/>
    <mergeCell ref="A67:G67"/>
    <mergeCell ref="C60:D60"/>
    <mergeCell ref="W60:X60"/>
    <mergeCell ref="B61:D61"/>
    <mergeCell ref="V61:X61"/>
    <mergeCell ref="B64:D64"/>
    <mergeCell ref="V64:X64"/>
    <mergeCell ref="N67:R67"/>
  </mergeCells>
  <pageMargins left="0.31496062992125984" right="0.31496062992125984" top="0.31496062992125984" bottom="0" header="0.31496062992125984" footer="0.31496062992125984"/>
  <pageSetup paperSize="9" scale="70" orientation="portrait" horizontalDpi="4294967293" r:id="rId1"/>
  <colBreaks count="1" manualBreakCount="1">
    <brk id="12" max="62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F6302B-0694-4EF1-9BCB-58ADD6E660F3}">
  <sheetPr>
    <tabColor rgb="FFFFFF00"/>
  </sheetPr>
  <dimension ref="A1:X76"/>
  <sheetViews>
    <sheetView topLeftCell="A56" zoomScaleNormal="100" zoomScaleSheetLayoutView="100" workbookViewId="0">
      <selection activeCell="X76" sqref="X76"/>
    </sheetView>
  </sheetViews>
  <sheetFormatPr defaultColWidth="9.140625" defaultRowHeight="15" x14ac:dyDescent="0.25"/>
  <cols>
    <col min="1" max="1" width="1.5703125" customWidth="1"/>
    <col min="2" max="3" width="2.7109375" customWidth="1"/>
    <col min="4" max="4" width="24.7109375" customWidth="1"/>
    <col min="5" max="10" width="10.7109375" customWidth="1"/>
    <col min="11" max="11" width="3.42578125" customWidth="1"/>
    <col min="12" max="13" width="1.140625" customWidth="1"/>
    <col min="14" max="14" width="1.42578125" customWidth="1"/>
    <col min="15" max="20" width="10.7109375" customWidth="1"/>
    <col min="21" max="21" width="1.7109375" customWidth="1"/>
    <col min="22" max="23" width="2.7109375" customWidth="1"/>
    <col min="24" max="24" width="24.7109375" customWidth="1"/>
    <col min="25" max="25" width="10.42578125" bestFit="1" customWidth="1"/>
    <col min="26" max="26" width="9.42578125" bestFit="1" customWidth="1"/>
    <col min="27" max="27" width="10.42578125" bestFit="1" customWidth="1"/>
  </cols>
  <sheetData>
    <row r="1" spans="1:24" ht="24" customHeight="1" x14ac:dyDescent="0.25">
      <c r="A1" s="535" t="s">
        <v>201</v>
      </c>
      <c r="B1" s="535"/>
      <c r="C1" s="535"/>
      <c r="D1" s="535"/>
      <c r="E1" s="535"/>
      <c r="F1" s="535"/>
      <c r="G1" s="535"/>
      <c r="H1" s="535"/>
      <c r="I1" s="535"/>
      <c r="J1" s="535"/>
      <c r="K1" s="535"/>
      <c r="L1" s="1"/>
      <c r="M1" s="1"/>
      <c r="N1" s="536" t="s">
        <v>202</v>
      </c>
      <c r="O1" s="536"/>
      <c r="P1" s="536"/>
      <c r="Q1" s="536"/>
      <c r="R1" s="536"/>
      <c r="S1" s="536"/>
      <c r="T1" s="536"/>
      <c r="U1" s="536"/>
      <c r="V1" s="536"/>
      <c r="W1" s="536"/>
      <c r="X1" s="536"/>
    </row>
    <row r="2" spans="1:24" ht="20.25" customHeight="1" x14ac:dyDescent="0.25">
      <c r="A2" s="528" t="s">
        <v>61</v>
      </c>
      <c r="B2" s="528"/>
      <c r="C2" s="528"/>
      <c r="D2" s="528"/>
      <c r="E2" s="528">
        <v>2016</v>
      </c>
      <c r="F2" s="528"/>
      <c r="G2" s="528"/>
      <c r="H2" s="528">
        <v>2017</v>
      </c>
      <c r="I2" s="528"/>
      <c r="J2" s="528"/>
      <c r="K2" s="239"/>
      <c r="L2" s="20"/>
      <c r="M2" s="20"/>
      <c r="N2" s="239"/>
      <c r="O2" s="528">
        <v>2018</v>
      </c>
      <c r="P2" s="528"/>
      <c r="Q2" s="528"/>
      <c r="R2" s="528">
        <v>2019</v>
      </c>
      <c r="S2" s="528"/>
      <c r="T2" s="528"/>
      <c r="U2" s="239"/>
      <c r="V2" s="529" t="s">
        <v>140</v>
      </c>
      <c r="W2" s="529"/>
      <c r="X2" s="529"/>
    </row>
    <row r="3" spans="1:24" ht="3" customHeight="1" x14ac:dyDescent="0.25">
      <c r="A3" s="79"/>
      <c r="B3" s="79"/>
      <c r="C3" s="79"/>
      <c r="D3" s="79"/>
      <c r="E3" s="79"/>
      <c r="F3" s="79"/>
      <c r="G3" s="79"/>
      <c r="H3" s="79"/>
      <c r="I3" s="79"/>
      <c r="J3" s="79"/>
      <c r="K3" s="20"/>
      <c r="L3" s="20"/>
      <c r="M3" s="20"/>
      <c r="N3" s="20"/>
      <c r="O3" s="79"/>
      <c r="P3" s="79"/>
      <c r="Q3" s="79"/>
      <c r="R3" s="79"/>
      <c r="S3" s="79"/>
      <c r="T3" s="79"/>
      <c r="U3" s="20"/>
      <c r="V3" s="134"/>
      <c r="W3" s="134"/>
      <c r="X3" s="134"/>
    </row>
    <row r="4" spans="1:24" ht="69.95" customHeight="1" thickBot="1" x14ac:dyDescent="0.3">
      <c r="A4" s="244"/>
      <c r="B4" s="188"/>
      <c r="C4" s="244"/>
      <c r="D4" s="188"/>
      <c r="E4" s="248" t="s">
        <v>108</v>
      </c>
      <c r="F4" s="248" t="s">
        <v>109</v>
      </c>
      <c r="G4" s="248" t="s">
        <v>110</v>
      </c>
      <c r="H4" s="248" t="s">
        <v>108</v>
      </c>
      <c r="I4" s="189" t="s">
        <v>109</v>
      </c>
      <c r="J4" s="248" t="s">
        <v>110</v>
      </c>
      <c r="K4" s="252"/>
      <c r="L4" s="80"/>
      <c r="M4" s="80"/>
      <c r="N4" s="252"/>
      <c r="O4" s="189" t="s">
        <v>108</v>
      </c>
      <c r="P4" s="248" t="s">
        <v>109</v>
      </c>
      <c r="Q4" s="248" t="s">
        <v>110</v>
      </c>
      <c r="R4" s="248" t="s">
        <v>108</v>
      </c>
      <c r="S4" s="248" t="s">
        <v>109</v>
      </c>
      <c r="T4" s="189" t="s">
        <v>110</v>
      </c>
      <c r="U4" s="80"/>
      <c r="V4" s="190"/>
      <c r="W4" s="190"/>
      <c r="X4" s="279"/>
    </row>
    <row r="5" spans="1:24" ht="7.5" customHeight="1" x14ac:dyDescent="0.25">
      <c r="A5" s="153"/>
      <c r="B5" s="245"/>
      <c r="C5" s="153"/>
      <c r="D5" s="245"/>
      <c r="E5" s="247"/>
      <c r="F5" s="247"/>
      <c r="G5" s="247"/>
      <c r="H5" s="247"/>
      <c r="I5" s="246"/>
      <c r="J5" s="247"/>
      <c r="K5" s="7"/>
      <c r="L5" s="7"/>
      <c r="M5" s="7"/>
      <c r="N5" s="247"/>
      <c r="O5" s="245"/>
      <c r="P5" s="153"/>
      <c r="Q5" s="153"/>
      <c r="R5" s="153"/>
      <c r="S5" s="153"/>
      <c r="T5" s="245"/>
      <c r="U5" s="246"/>
      <c r="V5" s="245"/>
      <c r="W5" s="278"/>
      <c r="X5" s="8"/>
    </row>
    <row r="6" spans="1:24" x14ac:dyDescent="0.25">
      <c r="A6" s="267"/>
      <c r="B6" s="537" t="s">
        <v>125</v>
      </c>
      <c r="C6" s="537"/>
      <c r="D6" s="537"/>
      <c r="E6" s="336">
        <v>-4233.0963955999996</v>
      </c>
      <c r="F6" s="336">
        <v>-3604.6317237200083</v>
      </c>
      <c r="G6" s="336">
        <v>-7837.7281193200079</v>
      </c>
      <c r="H6" s="336">
        <v>-2925.8294083699993</v>
      </c>
      <c r="I6" s="336">
        <v>-2938.7267597999721</v>
      </c>
      <c r="J6" s="336">
        <v>-5864.5561681699719</v>
      </c>
      <c r="K6" s="396"/>
      <c r="L6" s="122"/>
      <c r="M6" s="122"/>
      <c r="N6" s="396"/>
      <c r="O6" s="336">
        <v>-1857.3863431900004</v>
      </c>
      <c r="P6" s="336">
        <v>1609.4064477200013</v>
      </c>
      <c r="Q6" s="336">
        <v>-247.97989546999867</v>
      </c>
      <c r="R6" s="395">
        <v>-5024.2963924199994</v>
      </c>
      <c r="S6" s="395">
        <v>-2848.4628429899994</v>
      </c>
      <c r="T6" s="336">
        <v>-7872.7592354100007</v>
      </c>
      <c r="U6" s="269"/>
      <c r="V6" s="538" t="s">
        <v>0</v>
      </c>
      <c r="W6" s="538"/>
      <c r="X6" s="538"/>
    </row>
    <row r="7" spans="1:24" x14ac:dyDescent="0.25">
      <c r="A7" s="51"/>
      <c r="B7" s="151"/>
      <c r="C7" s="539" t="s">
        <v>126</v>
      </c>
      <c r="D7" s="539"/>
      <c r="E7" s="203">
        <v>-3973.4284592100003</v>
      </c>
      <c r="F7" s="203">
        <v>-2898.8083995000088</v>
      </c>
      <c r="G7" s="330">
        <v>-6872.2368587100082</v>
      </c>
      <c r="H7" s="227">
        <v>-1828.8446665699994</v>
      </c>
      <c r="I7" s="227">
        <v>-2735.926757819972</v>
      </c>
      <c r="J7" s="330">
        <v>-4564.7714243899709</v>
      </c>
      <c r="K7" s="101"/>
      <c r="L7" s="122"/>
      <c r="M7" s="122"/>
      <c r="N7" s="101"/>
      <c r="O7" s="203">
        <v>-34.413341750000029</v>
      </c>
      <c r="P7" s="203">
        <v>1634.8794477500014</v>
      </c>
      <c r="Q7" s="330">
        <v>1600.4661060000017</v>
      </c>
      <c r="R7" s="231">
        <v>-3137.3414635100003</v>
      </c>
      <c r="S7" s="231">
        <v>-2198.1877948000001</v>
      </c>
      <c r="T7" s="330">
        <v>-5335.5292583100018</v>
      </c>
      <c r="U7" s="39"/>
      <c r="V7" s="155"/>
      <c r="W7" s="540" t="s">
        <v>67</v>
      </c>
      <c r="X7" s="540"/>
    </row>
    <row r="8" spans="1:24" x14ac:dyDescent="0.25">
      <c r="A8" s="48"/>
      <c r="B8" s="56"/>
      <c r="C8" s="56"/>
      <c r="D8" s="57" t="s">
        <v>89</v>
      </c>
      <c r="E8" s="214">
        <v>8.566034440000001</v>
      </c>
      <c r="F8" s="214">
        <v>-238.49753021999985</v>
      </c>
      <c r="G8" s="331">
        <v>-229.93149577999986</v>
      </c>
      <c r="H8" s="228">
        <v>-7.2019963100000002</v>
      </c>
      <c r="I8" s="228">
        <v>-216.63231331000006</v>
      </c>
      <c r="J8" s="331">
        <v>-223.83430962000006</v>
      </c>
      <c r="K8" s="101"/>
      <c r="L8" s="122"/>
      <c r="M8" s="122"/>
      <c r="N8" s="101"/>
      <c r="O8" s="214">
        <v>0.80462433999999972</v>
      </c>
      <c r="P8" s="214">
        <v>216.72434682000002</v>
      </c>
      <c r="Q8" s="331">
        <v>217.52897116000003</v>
      </c>
      <c r="R8" s="232">
        <v>5.3196812000000007</v>
      </c>
      <c r="S8" s="232">
        <v>18.161229409999997</v>
      </c>
      <c r="T8" s="331">
        <v>23.480910609999999</v>
      </c>
      <c r="U8" s="44"/>
      <c r="V8" s="142"/>
      <c r="W8" s="142"/>
      <c r="X8" s="146" t="s">
        <v>89</v>
      </c>
    </row>
    <row r="9" spans="1:24" x14ac:dyDescent="0.25">
      <c r="A9" s="48"/>
      <c r="B9" s="56"/>
      <c r="C9" s="56"/>
      <c r="D9" s="388" t="s">
        <v>3</v>
      </c>
      <c r="E9" s="214">
        <v>-209.72814325000002</v>
      </c>
      <c r="F9" s="214">
        <v>-177.64797653000005</v>
      </c>
      <c r="G9" s="327">
        <v>-387.37611978000007</v>
      </c>
      <c r="H9" s="224">
        <v>-114.06643935</v>
      </c>
      <c r="I9" s="224">
        <v>204.02329393000022</v>
      </c>
      <c r="J9" s="327">
        <v>89.956854580000211</v>
      </c>
      <c r="K9" s="101"/>
      <c r="L9" s="122"/>
      <c r="M9" s="122"/>
      <c r="N9" s="101"/>
      <c r="O9" s="214">
        <v>-166.42528994999998</v>
      </c>
      <c r="P9" s="214">
        <v>320.63260229999992</v>
      </c>
      <c r="Q9" s="327">
        <v>154.20731234999997</v>
      </c>
      <c r="R9" s="232">
        <v>-10.121181460000013</v>
      </c>
      <c r="S9" s="232">
        <v>189.67947064000009</v>
      </c>
      <c r="T9" s="327">
        <v>179.55828918000006</v>
      </c>
      <c r="U9" s="44"/>
      <c r="V9" s="142"/>
      <c r="W9" s="142"/>
      <c r="X9" s="389" t="s">
        <v>3</v>
      </c>
    </row>
    <row r="10" spans="1:24" x14ac:dyDescent="0.25">
      <c r="A10" s="48"/>
      <c r="B10" s="56"/>
      <c r="C10" s="56"/>
      <c r="D10" s="388" t="s">
        <v>2</v>
      </c>
      <c r="E10" s="214">
        <v>-19.760825479999998</v>
      </c>
      <c r="F10" s="214">
        <v>-26.624615980000002</v>
      </c>
      <c r="G10" s="331">
        <v>-46.385441459999996</v>
      </c>
      <c r="H10" s="228">
        <v>619.51962404999995</v>
      </c>
      <c r="I10" s="228">
        <v>22.353083250000001</v>
      </c>
      <c r="J10" s="331">
        <v>641.8727073</v>
      </c>
      <c r="K10" s="44"/>
      <c r="L10" s="122"/>
      <c r="M10" s="122"/>
      <c r="N10" s="44"/>
      <c r="O10" s="214">
        <v>-10.220894099999999</v>
      </c>
      <c r="P10" s="214">
        <v>41.906683159999986</v>
      </c>
      <c r="Q10" s="331">
        <v>31.685789059999987</v>
      </c>
      <c r="R10" s="232">
        <v>-13.075493580000003</v>
      </c>
      <c r="S10" s="232">
        <v>2.2873304000000028</v>
      </c>
      <c r="T10" s="331">
        <v>-10.788163180000002</v>
      </c>
      <c r="U10" s="41"/>
      <c r="V10" s="142"/>
      <c r="W10" s="142"/>
      <c r="X10" s="389" t="s">
        <v>2</v>
      </c>
    </row>
    <row r="11" spans="1:24" x14ac:dyDescent="0.25">
      <c r="A11" s="48"/>
      <c r="B11" s="56"/>
      <c r="C11" s="56"/>
      <c r="D11" s="388" t="s">
        <v>91</v>
      </c>
      <c r="E11" s="214">
        <v>-10.016547210000001</v>
      </c>
      <c r="F11" s="214">
        <v>131.53552347000002</v>
      </c>
      <c r="G11" s="327">
        <v>121.51897626000002</v>
      </c>
      <c r="H11" s="228">
        <v>-0.74513848000000005</v>
      </c>
      <c r="I11" s="228">
        <v>185.98858875000002</v>
      </c>
      <c r="J11" s="331">
        <v>185.24345027000004</v>
      </c>
      <c r="K11" s="44"/>
      <c r="L11" s="122"/>
      <c r="M11" s="122"/>
      <c r="N11" s="44"/>
      <c r="O11" s="214">
        <v>0.27575773999999997</v>
      </c>
      <c r="P11" s="214">
        <v>-312.08556070999998</v>
      </c>
      <c r="Q11" s="331">
        <v>-311.80980296999996</v>
      </c>
      <c r="R11" s="207">
        <v>-1.30455539</v>
      </c>
      <c r="S11" s="207">
        <v>-883.44749651000041</v>
      </c>
      <c r="T11" s="331">
        <v>-884.75205190000042</v>
      </c>
      <c r="U11" s="41"/>
      <c r="V11" s="142"/>
      <c r="W11" s="142"/>
      <c r="X11" s="389" t="s">
        <v>91</v>
      </c>
    </row>
    <row r="12" spans="1:24" x14ac:dyDescent="0.25">
      <c r="A12" s="48"/>
      <c r="B12" s="56"/>
      <c r="C12" s="56"/>
      <c r="D12" s="388" t="s">
        <v>100</v>
      </c>
      <c r="E12" s="214">
        <v>-1969.5665621499998</v>
      </c>
      <c r="F12" s="214">
        <v>-1425.2580972599999</v>
      </c>
      <c r="G12" s="331">
        <v>-3394.8246594099996</v>
      </c>
      <c r="H12" s="224">
        <v>-904.21831197000006</v>
      </c>
      <c r="I12" s="224">
        <v>-27.97496671000037</v>
      </c>
      <c r="J12" s="327">
        <v>-932.19327868000039</v>
      </c>
      <c r="K12" s="44"/>
      <c r="L12" s="122"/>
      <c r="M12" s="122"/>
      <c r="N12" s="44"/>
      <c r="O12" s="214">
        <v>-104.72681216000001</v>
      </c>
      <c r="P12" s="214">
        <v>209.56787187000009</v>
      </c>
      <c r="Q12" s="327">
        <v>104.84105971000008</v>
      </c>
      <c r="R12" s="207">
        <v>-4.7520407599999972</v>
      </c>
      <c r="S12" s="207">
        <v>-64.423852099999991</v>
      </c>
      <c r="T12" s="327">
        <v>-69.17589285999999</v>
      </c>
      <c r="U12" s="41"/>
      <c r="V12" s="142"/>
      <c r="W12" s="142"/>
      <c r="X12" s="389" t="s">
        <v>100</v>
      </c>
    </row>
    <row r="13" spans="1:24" x14ac:dyDescent="0.25">
      <c r="A13" s="52"/>
      <c r="B13" s="56"/>
      <c r="C13" s="56"/>
      <c r="D13" s="388" t="s">
        <v>1</v>
      </c>
      <c r="E13" s="214">
        <v>1036.03890516</v>
      </c>
      <c r="F13" s="214">
        <v>-1202.6688147400002</v>
      </c>
      <c r="G13" s="331">
        <v>-166.62990958000023</v>
      </c>
      <c r="H13" s="228">
        <v>311.99844251000002</v>
      </c>
      <c r="I13" s="228">
        <v>-233.65267133999996</v>
      </c>
      <c r="J13" s="331">
        <v>78.345771170000035</v>
      </c>
      <c r="K13" s="101"/>
      <c r="L13" s="122"/>
      <c r="M13" s="122"/>
      <c r="N13" s="101"/>
      <c r="O13" s="214">
        <v>1997.1495351300002</v>
      </c>
      <c r="P13" s="214">
        <v>278.78649591000004</v>
      </c>
      <c r="Q13" s="331">
        <v>2275.9360310400002</v>
      </c>
      <c r="R13" s="207">
        <v>-1716.1153943000002</v>
      </c>
      <c r="S13" s="207">
        <v>-615.93385144999968</v>
      </c>
      <c r="T13" s="331">
        <v>-2332.0492457499995</v>
      </c>
      <c r="U13" s="39"/>
      <c r="V13" s="142"/>
      <c r="W13" s="142"/>
      <c r="X13" s="389" t="s">
        <v>1</v>
      </c>
    </row>
    <row r="14" spans="1:24" x14ac:dyDescent="0.25">
      <c r="A14" s="52"/>
      <c r="B14" s="56"/>
      <c r="C14" s="56"/>
      <c r="D14" s="388" t="s">
        <v>123</v>
      </c>
      <c r="E14" s="214">
        <v>-1212.6075264800004</v>
      </c>
      <c r="F14" s="214">
        <v>5.8786158199916336</v>
      </c>
      <c r="G14" s="331">
        <v>-1206.7289106600088</v>
      </c>
      <c r="H14" s="228">
        <v>-1830.6157388599993</v>
      </c>
      <c r="I14" s="228">
        <v>-2311.4982240699715</v>
      </c>
      <c r="J14" s="331">
        <v>-4142.1139629299705</v>
      </c>
      <c r="K14" s="101"/>
      <c r="L14" s="122"/>
      <c r="M14" s="122"/>
      <c r="N14" s="101"/>
      <c r="O14" s="214">
        <v>-2136.2563521700004</v>
      </c>
      <c r="P14" s="214">
        <v>633.5278869700013</v>
      </c>
      <c r="Q14" s="331">
        <v>-1502.7284651999989</v>
      </c>
      <c r="R14" s="207">
        <v>-1257.0470395400005</v>
      </c>
      <c r="S14" s="207">
        <v>479.5638723399997</v>
      </c>
      <c r="T14" s="331">
        <v>-777.48316720000071</v>
      </c>
      <c r="U14" s="39"/>
      <c r="V14" s="142"/>
      <c r="W14" s="142"/>
      <c r="X14" s="146" t="s">
        <v>123</v>
      </c>
    </row>
    <row r="15" spans="1:24" x14ac:dyDescent="0.25">
      <c r="A15" s="52"/>
      <c r="B15" s="56"/>
      <c r="C15" s="56"/>
      <c r="D15" s="61" t="s">
        <v>132</v>
      </c>
      <c r="E15" s="214">
        <v>-1596.3537942399998</v>
      </c>
      <c r="F15" s="214">
        <v>34.474495939999983</v>
      </c>
      <c r="G15" s="327">
        <v>-1561.8792982999998</v>
      </c>
      <c r="H15" s="224">
        <v>96.484891840000003</v>
      </c>
      <c r="I15" s="224">
        <v>-358.53354831999997</v>
      </c>
      <c r="J15" s="327">
        <v>-262.04865648000003</v>
      </c>
      <c r="K15" s="101"/>
      <c r="L15" s="122"/>
      <c r="M15" s="122"/>
      <c r="N15" s="101"/>
      <c r="O15" s="214">
        <v>384.98608942000004</v>
      </c>
      <c r="P15" s="214">
        <v>245.81912142999997</v>
      </c>
      <c r="Q15" s="327">
        <v>630.80521084999998</v>
      </c>
      <c r="R15" s="232">
        <v>-140.24543967999998</v>
      </c>
      <c r="S15" s="232">
        <v>-1324.0744975300001</v>
      </c>
      <c r="T15" s="327">
        <v>-1464.3199372100003</v>
      </c>
      <c r="U15" s="39"/>
      <c r="V15" s="142"/>
      <c r="W15" s="142"/>
      <c r="X15" s="146" t="s">
        <v>4</v>
      </c>
    </row>
    <row r="16" spans="1:24" x14ac:dyDescent="0.25">
      <c r="A16" s="48"/>
      <c r="B16" s="56"/>
      <c r="C16" s="541" t="s">
        <v>127</v>
      </c>
      <c r="D16" s="541"/>
      <c r="E16" s="215">
        <v>-259.66793639000002</v>
      </c>
      <c r="F16" s="215">
        <v>-705.8233242199999</v>
      </c>
      <c r="G16" s="329">
        <v>-965.49126061000004</v>
      </c>
      <c r="H16" s="226">
        <v>-1096.9847418000002</v>
      </c>
      <c r="I16" s="226">
        <v>-202.80000198000016</v>
      </c>
      <c r="J16" s="329">
        <v>-1299.7847437800006</v>
      </c>
      <c r="K16" s="39"/>
      <c r="L16" s="122"/>
      <c r="M16" s="122"/>
      <c r="N16" s="39"/>
      <c r="O16" s="215">
        <v>-1822.97300144</v>
      </c>
      <c r="P16" s="215">
        <v>-25.473000030000069</v>
      </c>
      <c r="Q16" s="329">
        <v>-1848.4460014700001</v>
      </c>
      <c r="R16" s="233">
        <v>-1886.95492891</v>
      </c>
      <c r="S16" s="233">
        <v>-650.27504819000023</v>
      </c>
      <c r="T16" s="329">
        <v>-2537.2299771000003</v>
      </c>
      <c r="U16" s="41"/>
      <c r="V16" s="142"/>
      <c r="W16" s="542" t="s">
        <v>5</v>
      </c>
      <c r="X16" s="542"/>
    </row>
    <row r="17" spans="1:24" x14ac:dyDescent="0.25">
      <c r="A17" s="48"/>
      <c r="B17" s="56"/>
      <c r="C17" s="149"/>
      <c r="D17" s="388" t="s">
        <v>123</v>
      </c>
      <c r="E17" s="215"/>
      <c r="F17" s="215"/>
      <c r="G17" s="329"/>
      <c r="H17" s="226"/>
      <c r="I17" s="226"/>
      <c r="J17" s="329"/>
      <c r="K17" s="39"/>
      <c r="L17" s="122"/>
      <c r="M17" s="122"/>
      <c r="N17" s="39"/>
      <c r="O17" s="215"/>
      <c r="P17" s="215"/>
      <c r="Q17" s="329"/>
      <c r="R17" s="233"/>
      <c r="S17" s="233"/>
      <c r="T17" s="329"/>
      <c r="U17" s="41"/>
      <c r="V17" s="142"/>
      <c r="W17" s="167"/>
      <c r="X17" s="146" t="s">
        <v>123</v>
      </c>
    </row>
    <row r="18" spans="1:24" x14ac:dyDescent="0.25">
      <c r="A18" s="48"/>
      <c r="B18" s="56"/>
      <c r="C18" s="56"/>
      <c r="D18" s="57" t="s">
        <v>68</v>
      </c>
      <c r="E18" s="214">
        <v>-321.54445715999998</v>
      </c>
      <c r="F18" s="214">
        <v>0.98764614999999523</v>
      </c>
      <c r="G18" s="327">
        <v>-320.55681100999999</v>
      </c>
      <c r="H18" s="224">
        <v>-803.55253347000018</v>
      </c>
      <c r="I18" s="224">
        <v>128.84280042</v>
      </c>
      <c r="J18" s="327">
        <v>-674.70973305000018</v>
      </c>
      <c r="K18" s="44"/>
      <c r="L18" s="122"/>
      <c r="M18" s="122"/>
      <c r="N18" s="44"/>
      <c r="O18" s="214">
        <v>-1145.10500404</v>
      </c>
      <c r="P18" s="214">
        <v>-207.92492457999998</v>
      </c>
      <c r="Q18" s="327">
        <v>-1353.02992862</v>
      </c>
      <c r="R18" s="207">
        <v>-1632.0832547499999</v>
      </c>
      <c r="S18" s="207">
        <v>-519.69449097000006</v>
      </c>
      <c r="T18" s="327">
        <v>-2151.77774572</v>
      </c>
      <c r="U18" s="19"/>
      <c r="V18" s="142"/>
      <c r="W18" s="142"/>
      <c r="X18" s="146" t="s">
        <v>68</v>
      </c>
    </row>
    <row r="19" spans="1:24" x14ac:dyDescent="0.25">
      <c r="A19" s="48"/>
      <c r="B19" s="56"/>
      <c r="C19" s="56"/>
      <c r="D19" s="57" t="s">
        <v>119</v>
      </c>
      <c r="E19" s="214">
        <v>58.015982799999989</v>
      </c>
      <c r="F19" s="214">
        <v>-726.42477313999996</v>
      </c>
      <c r="G19" s="327">
        <v>-668.40879034</v>
      </c>
      <c r="H19" s="224">
        <v>-122.04186982</v>
      </c>
      <c r="I19" s="224">
        <v>-726.94383765000009</v>
      </c>
      <c r="J19" s="327">
        <v>-848.98570747000008</v>
      </c>
      <c r="K19" s="44"/>
      <c r="L19" s="122"/>
      <c r="M19" s="122"/>
      <c r="N19" s="44"/>
      <c r="O19" s="214">
        <v>-494.41291116000002</v>
      </c>
      <c r="P19" s="214">
        <v>147.41127726999997</v>
      </c>
      <c r="Q19" s="327">
        <v>-347.00163389000005</v>
      </c>
      <c r="R19" s="207">
        <v>-545.27378815999998</v>
      </c>
      <c r="S19" s="207">
        <v>-37.32488029999999</v>
      </c>
      <c r="T19" s="327">
        <v>-582.59866846</v>
      </c>
      <c r="U19" s="19"/>
      <c r="V19" s="142"/>
      <c r="W19" s="142"/>
      <c r="X19" s="146" t="s">
        <v>119</v>
      </c>
    </row>
    <row r="20" spans="1:24" x14ac:dyDescent="0.25">
      <c r="A20" s="49"/>
      <c r="B20" s="56"/>
      <c r="C20" s="56"/>
      <c r="D20" s="57" t="s">
        <v>101</v>
      </c>
      <c r="E20" s="214">
        <v>16.185580010000002</v>
      </c>
      <c r="F20" s="214">
        <v>17.166332359999998</v>
      </c>
      <c r="G20" s="327">
        <v>33.351912370000001</v>
      </c>
      <c r="H20" s="224">
        <v>-20.572480300000002</v>
      </c>
      <c r="I20" s="224">
        <v>45.955558670000009</v>
      </c>
      <c r="J20" s="327">
        <v>25.383078370000003</v>
      </c>
      <c r="K20" s="44"/>
      <c r="L20" s="122"/>
      <c r="M20" s="122"/>
      <c r="N20" s="44"/>
      <c r="O20" s="214">
        <v>-192.43442428999998</v>
      </c>
      <c r="P20" s="214">
        <v>41.132458749999998</v>
      </c>
      <c r="Q20" s="327">
        <v>-151.30196554</v>
      </c>
      <c r="R20" s="207">
        <v>77.747152390000011</v>
      </c>
      <c r="S20" s="207">
        <v>-148.22123647000012</v>
      </c>
      <c r="T20" s="327">
        <v>-70.474084080000111</v>
      </c>
      <c r="U20" s="40"/>
      <c r="V20" s="142"/>
      <c r="W20" s="142"/>
      <c r="X20" s="146" t="s">
        <v>101</v>
      </c>
    </row>
    <row r="21" spans="1:24" x14ac:dyDescent="0.25">
      <c r="A21" s="52"/>
      <c r="B21" s="56"/>
      <c r="C21" s="56"/>
      <c r="D21" s="61" t="s">
        <v>132</v>
      </c>
      <c r="E21" s="214">
        <v>-12.325042040000003</v>
      </c>
      <c r="F21" s="214">
        <v>2.4474704099999958</v>
      </c>
      <c r="G21" s="331">
        <v>-9.8775716300000056</v>
      </c>
      <c r="H21" s="228">
        <v>-150.81785821000003</v>
      </c>
      <c r="I21" s="228">
        <v>349.34547657999997</v>
      </c>
      <c r="J21" s="331">
        <v>198.52761836999989</v>
      </c>
      <c r="K21" s="44"/>
      <c r="L21" s="122"/>
      <c r="M21" s="122"/>
      <c r="N21" s="44"/>
      <c r="O21" s="214">
        <v>8.9793380499999991</v>
      </c>
      <c r="P21" s="214">
        <v>-6.0918114700000565</v>
      </c>
      <c r="Q21" s="331">
        <v>2.8875265799999426</v>
      </c>
      <c r="R21" s="207">
        <v>212.65496161000004</v>
      </c>
      <c r="S21" s="207">
        <v>54.965559549999988</v>
      </c>
      <c r="T21" s="331">
        <v>267.62052116000001</v>
      </c>
      <c r="U21" s="19"/>
      <c r="V21" s="142"/>
      <c r="W21" s="142"/>
      <c r="X21" s="146" t="s">
        <v>4</v>
      </c>
    </row>
    <row r="22" spans="1:24" x14ac:dyDescent="0.25">
      <c r="A22" s="267"/>
      <c r="B22" s="537" t="s">
        <v>128</v>
      </c>
      <c r="C22" s="537"/>
      <c r="D22" s="537"/>
      <c r="E22" s="336">
        <v>-2543.9923610499995</v>
      </c>
      <c r="F22" s="336">
        <v>-829.85011232000056</v>
      </c>
      <c r="G22" s="336">
        <v>-3373.8424733700008</v>
      </c>
      <c r="H22" s="336">
        <v>417.12953153000035</v>
      </c>
      <c r="I22" s="336">
        <v>206.86626729000011</v>
      </c>
      <c r="J22" s="336">
        <v>623.99579882000069</v>
      </c>
      <c r="K22" s="396"/>
      <c r="L22" s="122"/>
      <c r="M22" s="122"/>
      <c r="N22" s="396"/>
      <c r="O22" s="336">
        <v>1007.1648262900001</v>
      </c>
      <c r="P22" s="336">
        <v>1456.7849289800006</v>
      </c>
      <c r="Q22" s="336">
        <v>2463.9497552700009</v>
      </c>
      <c r="R22" s="395">
        <v>1002.9229060800006</v>
      </c>
      <c r="S22" s="395">
        <v>-534.07962540999995</v>
      </c>
      <c r="T22" s="336">
        <v>468.84328067000109</v>
      </c>
      <c r="U22" s="269"/>
      <c r="V22" s="538" t="s">
        <v>6</v>
      </c>
      <c r="W22" s="538"/>
      <c r="X22" s="538"/>
    </row>
    <row r="23" spans="1:24" x14ac:dyDescent="0.25">
      <c r="A23" s="48"/>
      <c r="B23" s="56"/>
      <c r="C23" s="56"/>
      <c r="D23" s="58" t="s">
        <v>102</v>
      </c>
      <c r="E23" s="198">
        <v>-1115.7188442199997</v>
      </c>
      <c r="F23" s="198">
        <v>-1161.1416136000005</v>
      </c>
      <c r="G23" s="327">
        <v>-2276.8604578200006</v>
      </c>
      <c r="H23" s="224">
        <v>219.09772986000033</v>
      </c>
      <c r="I23" s="224">
        <v>-820.85460745999967</v>
      </c>
      <c r="J23" s="327">
        <v>-601.75687759999937</v>
      </c>
      <c r="K23" s="44"/>
      <c r="L23" s="122"/>
      <c r="M23" s="122"/>
      <c r="N23" s="44"/>
      <c r="O23" s="198">
        <v>583.53355255999998</v>
      </c>
      <c r="P23" s="198">
        <v>-201.76058416999996</v>
      </c>
      <c r="Q23" s="327">
        <v>381.77296839000007</v>
      </c>
      <c r="R23" s="207">
        <v>1734.2092511100009</v>
      </c>
      <c r="S23" s="207">
        <v>63.9758148700001</v>
      </c>
      <c r="T23" s="327">
        <v>1798.1850659800011</v>
      </c>
      <c r="U23" s="19"/>
      <c r="V23" s="142"/>
      <c r="W23" s="142"/>
      <c r="X23" s="156" t="s">
        <v>102</v>
      </c>
    </row>
    <row r="24" spans="1:24" x14ac:dyDescent="0.25">
      <c r="A24" s="48"/>
      <c r="B24" s="56"/>
      <c r="C24" s="56"/>
      <c r="D24" s="58" t="s">
        <v>178</v>
      </c>
      <c r="E24" s="198">
        <v>0</v>
      </c>
      <c r="F24" s="198">
        <v>0.87627943999999958</v>
      </c>
      <c r="G24" s="327">
        <v>0.87627943999999958</v>
      </c>
      <c r="H24" s="224">
        <v>0</v>
      </c>
      <c r="I24" s="224">
        <v>-4.2701229199999995</v>
      </c>
      <c r="J24" s="327">
        <v>-4.2701229199999995</v>
      </c>
      <c r="K24" s="44"/>
      <c r="L24" s="122"/>
      <c r="M24" s="122"/>
      <c r="N24" s="44"/>
      <c r="O24" s="198">
        <v>0</v>
      </c>
      <c r="P24" s="198">
        <v>-8.8798284699999996</v>
      </c>
      <c r="Q24" s="327">
        <v>-8.8798284699999996</v>
      </c>
      <c r="R24" s="207">
        <v>0</v>
      </c>
      <c r="S24" s="207">
        <v>-2.2004445299999942</v>
      </c>
      <c r="T24" s="327">
        <v>-2.2004445299999942</v>
      </c>
      <c r="U24" s="19"/>
      <c r="V24" s="142"/>
      <c r="W24" s="142"/>
      <c r="X24" s="156" t="s">
        <v>178</v>
      </c>
    </row>
    <row r="25" spans="1:24" x14ac:dyDescent="0.25">
      <c r="A25" s="48"/>
      <c r="B25" s="56"/>
      <c r="C25" s="56"/>
      <c r="D25" s="181" t="s">
        <v>7</v>
      </c>
      <c r="E25" s="198">
        <v>-877.67023004999999</v>
      </c>
      <c r="F25" s="481">
        <v>-1.5058018300000002</v>
      </c>
      <c r="G25" s="327">
        <v>-879.17603187999998</v>
      </c>
      <c r="H25" s="224">
        <v>-200.79587073999988</v>
      </c>
      <c r="I25" s="224">
        <v>3.4769403699999977</v>
      </c>
      <c r="J25" s="327">
        <v>-197.31893036999989</v>
      </c>
      <c r="K25" s="122"/>
      <c r="L25" s="122"/>
      <c r="M25" s="122"/>
      <c r="N25" s="122"/>
      <c r="O25" s="198">
        <v>86.24447352</v>
      </c>
      <c r="P25" s="198">
        <v>-1.6740524700000059</v>
      </c>
      <c r="Q25" s="327">
        <v>84.570421049999993</v>
      </c>
      <c r="R25" s="207">
        <v>-237.22604920000003</v>
      </c>
      <c r="S25" s="207">
        <v>-3.6615412899999993</v>
      </c>
      <c r="T25" s="327">
        <v>-240.88759049000004</v>
      </c>
      <c r="U25" s="19"/>
      <c r="V25" s="142"/>
      <c r="W25" s="142"/>
      <c r="X25" s="182" t="s">
        <v>7</v>
      </c>
    </row>
    <row r="26" spans="1:24" x14ac:dyDescent="0.25">
      <c r="A26" s="52"/>
      <c r="B26" s="56"/>
      <c r="C26" s="56"/>
      <c r="D26" s="61" t="s">
        <v>132</v>
      </c>
      <c r="E26" s="214">
        <v>-550.60328677999985</v>
      </c>
      <c r="F26" s="214">
        <v>331.92102367000001</v>
      </c>
      <c r="G26" s="331">
        <v>-218.68226311000009</v>
      </c>
      <c r="H26" s="228">
        <v>398.82767240999988</v>
      </c>
      <c r="I26" s="228">
        <v>1028.5140573000001</v>
      </c>
      <c r="J26" s="331">
        <v>1427.3417297099998</v>
      </c>
      <c r="K26" s="44"/>
      <c r="L26" s="122"/>
      <c r="M26" s="122"/>
      <c r="N26" s="44"/>
      <c r="O26" s="214">
        <v>337.3868002100001</v>
      </c>
      <c r="P26" s="214">
        <v>1669.0993940900003</v>
      </c>
      <c r="Q26" s="331">
        <v>2006.4861943000008</v>
      </c>
      <c r="R26" s="207">
        <v>-494.0602958300002</v>
      </c>
      <c r="S26" s="207">
        <v>-592.19345446000011</v>
      </c>
      <c r="T26" s="331">
        <v>-1086.2537502900002</v>
      </c>
      <c r="U26" s="19"/>
      <c r="V26" s="142"/>
      <c r="W26" s="142"/>
      <c r="X26" s="146" t="s">
        <v>4</v>
      </c>
    </row>
    <row r="27" spans="1:24" x14ac:dyDescent="0.25">
      <c r="A27" s="267"/>
      <c r="B27" s="537" t="s">
        <v>129</v>
      </c>
      <c r="C27" s="537"/>
      <c r="D27" s="537"/>
      <c r="E27" s="336">
        <v>-5474.5594676499995</v>
      </c>
      <c r="F27" s="336">
        <v>-2185.9391742299999</v>
      </c>
      <c r="G27" s="336">
        <v>-7660.4986418799999</v>
      </c>
      <c r="H27" s="336">
        <v>-1842.9035015800005</v>
      </c>
      <c r="I27" s="336">
        <v>-5932.2039687399993</v>
      </c>
      <c r="J27" s="336">
        <v>-7775.1074703199993</v>
      </c>
      <c r="K27" s="396"/>
      <c r="L27" s="122"/>
      <c r="M27" s="122"/>
      <c r="N27" s="396"/>
      <c r="O27" s="336">
        <v>-1660.0592281799998</v>
      </c>
      <c r="P27" s="336">
        <v>1574.9958646799989</v>
      </c>
      <c r="Q27" s="336">
        <v>-85.063363500000833</v>
      </c>
      <c r="R27" s="395">
        <v>-4872.2081621300003</v>
      </c>
      <c r="S27" s="395">
        <v>-7200.8953963399972</v>
      </c>
      <c r="T27" s="336">
        <v>-12073.103558469997</v>
      </c>
      <c r="U27" s="269"/>
      <c r="V27" s="538" t="s">
        <v>8</v>
      </c>
      <c r="W27" s="538"/>
      <c r="X27" s="538"/>
    </row>
    <row r="28" spans="1:24" x14ac:dyDescent="0.25">
      <c r="A28" s="52"/>
      <c r="B28" s="151"/>
      <c r="C28" s="541" t="s">
        <v>130</v>
      </c>
      <c r="D28" s="541"/>
      <c r="E28" s="203">
        <v>-4046.2182065799998</v>
      </c>
      <c r="F28" s="203">
        <v>-397.34603434000002</v>
      </c>
      <c r="G28" s="330">
        <v>-4443.56424092</v>
      </c>
      <c r="H28" s="227">
        <v>-888.68527075000031</v>
      </c>
      <c r="I28" s="227">
        <v>-871.6323086000001</v>
      </c>
      <c r="J28" s="330">
        <v>-1760.3175793500004</v>
      </c>
      <c r="K28" s="39"/>
      <c r="L28" s="122"/>
      <c r="M28" s="122"/>
      <c r="N28" s="39"/>
      <c r="O28" s="203">
        <v>-1610.8320396299998</v>
      </c>
      <c r="P28" s="203">
        <v>-1560.1122577399999</v>
      </c>
      <c r="Q28" s="330">
        <v>-3170.9442973699997</v>
      </c>
      <c r="R28" s="233">
        <v>-1211.0331739300004</v>
      </c>
      <c r="S28" s="233">
        <v>-2800.0942433299997</v>
      </c>
      <c r="T28" s="330">
        <v>-4011.1274172600001</v>
      </c>
      <c r="U28" s="41"/>
      <c r="V28" s="47"/>
      <c r="W28" s="542" t="s">
        <v>69</v>
      </c>
      <c r="X28" s="542"/>
    </row>
    <row r="29" spans="1:24" x14ac:dyDescent="0.25">
      <c r="A29" s="53"/>
      <c r="B29" s="56"/>
      <c r="C29" s="56"/>
      <c r="D29" s="56" t="s">
        <v>120</v>
      </c>
      <c r="E29" s="214">
        <v>-1120.6673085700002</v>
      </c>
      <c r="F29" s="214">
        <v>-404.93605248</v>
      </c>
      <c r="G29" s="331">
        <v>-1525.6033610500001</v>
      </c>
      <c r="H29" s="228">
        <v>256.4616158</v>
      </c>
      <c r="I29" s="228">
        <v>-885.05978837000009</v>
      </c>
      <c r="J29" s="331">
        <v>-628.59817257000009</v>
      </c>
      <c r="K29" s="44"/>
      <c r="L29" s="122"/>
      <c r="M29" s="122"/>
      <c r="N29" s="44"/>
      <c r="O29" s="214">
        <v>-667.90057889999991</v>
      </c>
      <c r="P29" s="214">
        <v>-1611.8675067699999</v>
      </c>
      <c r="Q29" s="331">
        <v>-2279.7680856699999</v>
      </c>
      <c r="R29" s="207">
        <v>42.274772810000002</v>
      </c>
      <c r="S29" s="207">
        <v>-2685.6592875099996</v>
      </c>
      <c r="T29" s="331">
        <v>-2643.3845146999997</v>
      </c>
      <c r="U29" s="19"/>
      <c r="V29" s="142"/>
      <c r="W29" s="142"/>
      <c r="X29" s="142" t="s">
        <v>120</v>
      </c>
    </row>
    <row r="30" spans="1:24" x14ac:dyDescent="0.25">
      <c r="A30" s="52"/>
      <c r="B30" s="56"/>
      <c r="C30" s="56"/>
      <c r="D30" s="56" t="s">
        <v>9</v>
      </c>
      <c r="E30" s="198">
        <v>-2925.5508980099999</v>
      </c>
      <c r="F30" s="198">
        <v>7.590018139999974</v>
      </c>
      <c r="G30" s="331">
        <v>-2917.9608798700001</v>
      </c>
      <c r="H30" s="228">
        <v>-1145.1468865500003</v>
      </c>
      <c r="I30" s="228">
        <v>13.427479770000012</v>
      </c>
      <c r="J30" s="331">
        <v>-1131.7194067800003</v>
      </c>
      <c r="K30" s="44"/>
      <c r="L30" s="122"/>
      <c r="M30" s="122"/>
      <c r="N30" s="44"/>
      <c r="O30" s="198">
        <v>-942.93146072999991</v>
      </c>
      <c r="P30" s="198">
        <v>51.755249029999923</v>
      </c>
      <c r="Q30" s="331">
        <v>-891.17621169999995</v>
      </c>
      <c r="R30" s="207">
        <v>-1253.3079467400005</v>
      </c>
      <c r="S30" s="207">
        <v>-114.43495582000007</v>
      </c>
      <c r="T30" s="331">
        <v>-1367.7429025600006</v>
      </c>
      <c r="U30" s="19"/>
      <c r="V30" s="142"/>
      <c r="W30" s="142"/>
      <c r="X30" s="142" t="s">
        <v>9</v>
      </c>
    </row>
    <row r="31" spans="1:24" x14ac:dyDescent="0.25">
      <c r="A31" s="52"/>
      <c r="B31" s="151"/>
      <c r="C31" s="541" t="s">
        <v>131</v>
      </c>
      <c r="D31" s="541"/>
      <c r="E31" s="215">
        <v>-1428.34126107</v>
      </c>
      <c r="F31" s="215">
        <v>-1788.5931398899997</v>
      </c>
      <c r="G31" s="330">
        <v>-3216.9344009599999</v>
      </c>
      <c r="H31" s="227">
        <v>-954.21823083000015</v>
      </c>
      <c r="I31" s="227">
        <v>-5060.571660139999</v>
      </c>
      <c r="J31" s="330">
        <v>-6014.7898909699989</v>
      </c>
      <c r="K31" s="39"/>
      <c r="L31" s="122"/>
      <c r="M31" s="122"/>
      <c r="N31" s="39"/>
      <c r="O31" s="215">
        <v>-49.227188549999909</v>
      </c>
      <c r="P31" s="215">
        <v>3135.1081224199988</v>
      </c>
      <c r="Q31" s="330">
        <v>3085.8809338699989</v>
      </c>
      <c r="R31" s="233">
        <v>-3661.1749881999995</v>
      </c>
      <c r="S31" s="233">
        <v>-4400.8011530099975</v>
      </c>
      <c r="T31" s="330">
        <v>-8061.976141209997</v>
      </c>
      <c r="U31" s="41"/>
      <c r="V31" s="47"/>
      <c r="W31" s="542" t="s">
        <v>10</v>
      </c>
      <c r="X31" s="542"/>
    </row>
    <row r="32" spans="1:24" x14ac:dyDescent="0.25">
      <c r="A32" s="52"/>
      <c r="B32" s="56"/>
      <c r="C32" s="56"/>
      <c r="D32" s="59" t="s">
        <v>12</v>
      </c>
      <c r="E32" s="214">
        <v>39.26972087</v>
      </c>
      <c r="F32" s="214">
        <v>-809.10059092999961</v>
      </c>
      <c r="G32" s="331">
        <v>-769.8308700599996</v>
      </c>
      <c r="H32" s="228">
        <v>-397.52616444000006</v>
      </c>
      <c r="I32" s="228">
        <v>286.40238274000018</v>
      </c>
      <c r="J32" s="331">
        <v>-111.12378169999988</v>
      </c>
      <c r="K32" s="44"/>
      <c r="L32" s="122"/>
      <c r="M32" s="122"/>
      <c r="N32" s="44"/>
      <c r="O32" s="214">
        <v>-223.77527684999998</v>
      </c>
      <c r="P32" s="214">
        <v>2470.0628177299986</v>
      </c>
      <c r="Q32" s="331">
        <v>2246.2875408799987</v>
      </c>
      <c r="R32" s="207">
        <v>19.063341139999984</v>
      </c>
      <c r="S32" s="207">
        <v>-660.36575296000001</v>
      </c>
      <c r="T32" s="331">
        <v>-641.30241181999997</v>
      </c>
      <c r="U32" s="19"/>
      <c r="V32" s="142"/>
      <c r="W32" s="142"/>
      <c r="X32" s="157" t="s">
        <v>12</v>
      </c>
    </row>
    <row r="33" spans="1:24" x14ac:dyDescent="0.25">
      <c r="A33" s="52"/>
      <c r="B33" s="56"/>
      <c r="C33" s="56"/>
      <c r="D33" s="59" t="s">
        <v>95</v>
      </c>
      <c r="E33" s="198">
        <v>14.220588369999998</v>
      </c>
      <c r="F33" s="198">
        <v>62.908567140000002</v>
      </c>
      <c r="G33" s="301">
        <v>77.129155510000004</v>
      </c>
      <c r="H33" s="198">
        <v>-13.391955769999999</v>
      </c>
      <c r="I33" s="198">
        <v>-29.465990899999998</v>
      </c>
      <c r="J33" s="301">
        <v>-42.857946669999997</v>
      </c>
      <c r="K33" s="44"/>
      <c r="L33" s="122"/>
      <c r="M33" s="122"/>
      <c r="N33" s="44"/>
      <c r="O33" s="214">
        <v>4.9786822600000002</v>
      </c>
      <c r="P33" s="214">
        <v>8.5327019899999996</v>
      </c>
      <c r="Q33" s="301">
        <v>13.511384249999999</v>
      </c>
      <c r="R33" s="207">
        <v>-1098.5536750399999</v>
      </c>
      <c r="S33" s="207">
        <v>-4804.2805401799978</v>
      </c>
      <c r="T33" s="301">
        <v>-5902.8342152199975</v>
      </c>
      <c r="U33" s="19"/>
      <c r="V33" s="142"/>
      <c r="W33" s="142"/>
      <c r="X33" s="157" t="s">
        <v>95</v>
      </c>
    </row>
    <row r="34" spans="1:24" x14ac:dyDescent="0.25">
      <c r="A34" s="52"/>
      <c r="B34" s="56"/>
      <c r="C34" s="68"/>
      <c r="D34" s="59" t="s">
        <v>103</v>
      </c>
      <c r="E34" s="214">
        <v>612.40270409999994</v>
      </c>
      <c r="F34" s="214">
        <v>109.63455031999996</v>
      </c>
      <c r="G34" s="301">
        <v>722.03725441999995</v>
      </c>
      <c r="H34" s="228">
        <v>-603.13979003999987</v>
      </c>
      <c r="I34" s="228">
        <v>-1570.1157171199995</v>
      </c>
      <c r="J34" s="331">
        <v>-2173.2555071599995</v>
      </c>
      <c r="K34" s="44"/>
      <c r="L34" s="122"/>
      <c r="M34" s="122"/>
      <c r="N34" s="44"/>
      <c r="O34" s="198">
        <v>187.53054062000001</v>
      </c>
      <c r="P34" s="214">
        <v>-187.98622589999994</v>
      </c>
      <c r="Q34" s="331">
        <v>-0.45568527999992625</v>
      </c>
      <c r="R34" s="207">
        <v>-2108.2057233399992</v>
      </c>
      <c r="S34" s="207">
        <v>959.00480555000047</v>
      </c>
      <c r="T34" s="331">
        <v>-1149.2009177899986</v>
      </c>
      <c r="U34" s="19"/>
      <c r="V34" s="142"/>
      <c r="W34" s="158"/>
      <c r="X34" s="157" t="s">
        <v>103</v>
      </c>
    </row>
    <row r="35" spans="1:24" x14ac:dyDescent="0.25">
      <c r="A35" s="52"/>
      <c r="B35" s="56"/>
      <c r="C35" s="56"/>
      <c r="D35" s="59" t="s">
        <v>70</v>
      </c>
      <c r="E35" s="198">
        <v>-3.14456669</v>
      </c>
      <c r="F35" s="214">
        <v>-4.5906829999999739E-2</v>
      </c>
      <c r="G35" s="331">
        <v>-3.1904735199999998</v>
      </c>
      <c r="H35" s="198">
        <v>-6.0810837500000003</v>
      </c>
      <c r="I35" s="198">
        <v>-7.7218010600000007</v>
      </c>
      <c r="J35" s="301">
        <v>-13.802884810000002</v>
      </c>
      <c r="K35" s="44"/>
      <c r="L35" s="122"/>
      <c r="M35" s="122"/>
      <c r="N35" s="44"/>
      <c r="O35" s="198">
        <v>55.687906300000002</v>
      </c>
      <c r="P35" s="198">
        <v>0.38567380999999923</v>
      </c>
      <c r="Q35" s="301">
        <v>56.073580110000002</v>
      </c>
      <c r="R35" s="207">
        <v>90.858635680000006</v>
      </c>
      <c r="S35" s="207">
        <v>-521.82445245000008</v>
      </c>
      <c r="T35" s="301">
        <v>-430.96581677000006</v>
      </c>
      <c r="U35" s="19"/>
      <c r="V35" s="142"/>
      <c r="W35" s="142"/>
      <c r="X35" s="157" t="s">
        <v>70</v>
      </c>
    </row>
    <row r="36" spans="1:24" x14ac:dyDescent="0.25">
      <c r="A36" s="52"/>
      <c r="B36" s="56"/>
      <c r="C36" s="56"/>
      <c r="D36" s="59" t="s">
        <v>11</v>
      </c>
      <c r="E36" s="214">
        <v>-2152.6318752000002</v>
      </c>
      <c r="F36" s="214">
        <v>-946.37344520000011</v>
      </c>
      <c r="G36" s="331">
        <v>-3099.0053204000005</v>
      </c>
      <c r="H36" s="228">
        <v>-263.92094208000003</v>
      </c>
      <c r="I36" s="228">
        <v>-3588.3663006100001</v>
      </c>
      <c r="J36" s="331">
        <v>-3852.2872426900003</v>
      </c>
      <c r="K36" s="44"/>
      <c r="L36" s="122"/>
      <c r="M36" s="122"/>
      <c r="N36" s="44"/>
      <c r="O36" s="214">
        <v>-296.0569480499999</v>
      </c>
      <c r="P36" s="214">
        <v>853.01958879999995</v>
      </c>
      <c r="Q36" s="331">
        <v>556.96264074999999</v>
      </c>
      <c r="R36" s="207">
        <v>-663.18012492000025</v>
      </c>
      <c r="S36" s="207">
        <v>654.06458909999992</v>
      </c>
      <c r="T36" s="331">
        <v>-9.115535820000332</v>
      </c>
      <c r="U36" s="19"/>
      <c r="V36" s="142"/>
      <c r="W36" s="142"/>
      <c r="X36" s="157" t="s">
        <v>11</v>
      </c>
    </row>
    <row r="37" spans="1:24" x14ac:dyDescent="0.25">
      <c r="A37" s="52"/>
      <c r="B37" s="111"/>
      <c r="C37" s="112"/>
      <c r="D37" s="61" t="s">
        <v>132</v>
      </c>
      <c r="E37" s="214">
        <v>61.542167479999989</v>
      </c>
      <c r="F37" s="214">
        <v>-205.61631439000007</v>
      </c>
      <c r="G37" s="331">
        <v>-144.07414691000008</v>
      </c>
      <c r="H37" s="228">
        <v>329.84170525000002</v>
      </c>
      <c r="I37" s="228">
        <v>-151.30423318999996</v>
      </c>
      <c r="J37" s="331">
        <v>178.53747206000006</v>
      </c>
      <c r="K37" s="44"/>
      <c r="L37" s="122"/>
      <c r="M37" s="122"/>
      <c r="N37" s="44"/>
      <c r="O37" s="214">
        <v>222.40790716999996</v>
      </c>
      <c r="P37" s="214">
        <v>-8.9064340100000123</v>
      </c>
      <c r="Q37" s="331">
        <v>213.50147315999993</v>
      </c>
      <c r="R37" s="207">
        <v>98.842558279999992</v>
      </c>
      <c r="S37" s="207">
        <v>-27.399802069999986</v>
      </c>
      <c r="T37" s="331">
        <v>71.442756209999999</v>
      </c>
      <c r="U37" s="19"/>
      <c r="V37" s="140"/>
      <c r="W37" s="159"/>
      <c r="X37" s="141" t="s">
        <v>4</v>
      </c>
    </row>
    <row r="38" spans="1:24" x14ac:dyDescent="0.25">
      <c r="A38" s="267"/>
      <c r="B38" s="537" t="s">
        <v>13</v>
      </c>
      <c r="C38" s="537"/>
      <c r="D38" s="537"/>
      <c r="E38" s="336">
        <v>-13994.835362709997</v>
      </c>
      <c r="F38" s="336">
        <v>-975.00866456997699</v>
      </c>
      <c r="G38" s="336">
        <v>-14969.844027279974</v>
      </c>
      <c r="H38" s="336">
        <v>-11411.903049590002</v>
      </c>
      <c r="I38" s="336">
        <v>-2376.0212885399969</v>
      </c>
      <c r="J38" s="336">
        <v>-13787.92433813</v>
      </c>
      <c r="K38" s="396"/>
      <c r="L38" s="138"/>
      <c r="M38" s="138"/>
      <c r="N38" s="396"/>
      <c r="O38" s="336">
        <v>-7127.9410080600019</v>
      </c>
      <c r="P38" s="336">
        <v>-15703.72446657</v>
      </c>
      <c r="Q38" s="336">
        <v>-22831.665474630001</v>
      </c>
      <c r="R38" s="395">
        <v>-8482.629938959999</v>
      </c>
      <c r="S38" s="395">
        <v>3044.9940951000003</v>
      </c>
      <c r="T38" s="336">
        <v>-5437.6358438599982</v>
      </c>
      <c r="U38" s="269"/>
      <c r="V38" s="538" t="s">
        <v>13</v>
      </c>
      <c r="W38" s="538"/>
      <c r="X38" s="538"/>
    </row>
    <row r="39" spans="1:24" x14ac:dyDescent="0.25">
      <c r="A39" s="14"/>
      <c r="B39" s="151"/>
      <c r="C39" s="541" t="s">
        <v>133</v>
      </c>
      <c r="D39" s="541"/>
      <c r="E39" s="215">
        <v>-2449.71037561</v>
      </c>
      <c r="F39" s="215">
        <v>-2.0967499999883898E-2</v>
      </c>
      <c r="G39" s="330">
        <v>-2449.7313431100001</v>
      </c>
      <c r="H39" s="227">
        <v>590.01037029999986</v>
      </c>
      <c r="I39" s="227">
        <v>-922.96503609999991</v>
      </c>
      <c r="J39" s="330">
        <v>-332.95466580000004</v>
      </c>
      <c r="K39" s="39"/>
      <c r="L39" s="138"/>
      <c r="M39" s="138"/>
      <c r="N39" s="39"/>
      <c r="O39" s="215">
        <v>32.976337140000169</v>
      </c>
      <c r="P39" s="215">
        <v>-9354.8625280000015</v>
      </c>
      <c r="Q39" s="330">
        <v>-9321.8861908600011</v>
      </c>
      <c r="R39" s="233">
        <v>-85.077055060000021</v>
      </c>
      <c r="S39" s="233">
        <v>1195.05023431</v>
      </c>
      <c r="T39" s="330">
        <v>1109.9731792499999</v>
      </c>
      <c r="U39" s="41"/>
      <c r="V39" s="47"/>
      <c r="W39" s="542" t="s">
        <v>14</v>
      </c>
      <c r="X39" s="542"/>
    </row>
    <row r="40" spans="1:24" x14ac:dyDescent="0.25">
      <c r="A40" s="52"/>
      <c r="B40" s="56"/>
      <c r="C40" s="56"/>
      <c r="D40" s="58" t="s">
        <v>15</v>
      </c>
      <c r="E40" s="198">
        <v>-2.8725168100000014</v>
      </c>
      <c r="F40" s="198">
        <v>-10.167434329999985</v>
      </c>
      <c r="G40" s="331">
        <v>-13.039951139999985</v>
      </c>
      <c r="H40" s="228">
        <v>-67.334555280000004</v>
      </c>
      <c r="I40" s="228">
        <v>48.483288330000043</v>
      </c>
      <c r="J40" s="331">
        <v>-18.85126694999996</v>
      </c>
      <c r="K40" s="44"/>
      <c r="L40" s="122"/>
      <c r="M40" s="122"/>
      <c r="N40" s="44"/>
      <c r="O40" s="198">
        <v>-3.9616189999993168E-2</v>
      </c>
      <c r="P40" s="198">
        <v>12.893315139999977</v>
      </c>
      <c r="Q40" s="331">
        <v>12.853698949999984</v>
      </c>
      <c r="R40" s="207">
        <v>80.557881800000033</v>
      </c>
      <c r="S40" s="207">
        <v>-8.1617140199999998</v>
      </c>
      <c r="T40" s="331">
        <v>72.396167780000027</v>
      </c>
      <c r="U40" s="19"/>
      <c r="V40" s="142"/>
      <c r="W40" s="142"/>
      <c r="X40" s="156" t="s">
        <v>15</v>
      </c>
    </row>
    <row r="41" spans="1:24" x14ac:dyDescent="0.25">
      <c r="A41" s="52"/>
      <c r="B41" s="62"/>
      <c r="C41" s="62"/>
      <c r="D41" s="58" t="s">
        <v>124</v>
      </c>
      <c r="E41" s="198">
        <v>79.483516330000015</v>
      </c>
      <c r="F41" s="198">
        <v>2.43239487</v>
      </c>
      <c r="G41" s="331">
        <v>81.915911200000011</v>
      </c>
      <c r="H41" s="228">
        <v>6.6056902400000013</v>
      </c>
      <c r="I41" s="228">
        <v>-40.894299549999978</v>
      </c>
      <c r="J41" s="331">
        <v>-34.288609309999977</v>
      </c>
      <c r="K41" s="44"/>
      <c r="L41" s="122"/>
      <c r="M41" s="122"/>
      <c r="N41" s="44"/>
      <c r="O41" s="198">
        <v>-1552.6276058899998</v>
      </c>
      <c r="P41" s="198">
        <v>6.8712672599999935</v>
      </c>
      <c r="Q41" s="331">
        <v>-1545.7563386299998</v>
      </c>
      <c r="R41" s="207">
        <v>-894.04581837000001</v>
      </c>
      <c r="S41" s="207">
        <v>605.87213027999996</v>
      </c>
      <c r="T41" s="331">
        <v>-288.17368809000004</v>
      </c>
      <c r="U41" s="19"/>
      <c r="V41" s="160"/>
      <c r="W41" s="160"/>
      <c r="X41" s="161" t="s">
        <v>124</v>
      </c>
    </row>
    <row r="42" spans="1:24" x14ac:dyDescent="0.25">
      <c r="A42" s="52"/>
      <c r="B42" s="56"/>
      <c r="C42" s="56"/>
      <c r="D42" s="114" t="s">
        <v>16</v>
      </c>
      <c r="E42" s="214">
        <v>205.84445271999996</v>
      </c>
      <c r="F42" s="214">
        <v>-40.687094579999894</v>
      </c>
      <c r="G42" s="331">
        <v>165.15735814000007</v>
      </c>
      <c r="H42" s="228">
        <v>636.95177762000003</v>
      </c>
      <c r="I42" s="228">
        <v>-274.86316535999993</v>
      </c>
      <c r="J42" s="331">
        <v>362.0886122600001</v>
      </c>
      <c r="K42" s="44"/>
      <c r="L42" s="122"/>
      <c r="M42" s="122"/>
      <c r="N42" s="44"/>
      <c r="O42" s="214">
        <v>85.889367260000029</v>
      </c>
      <c r="P42" s="214">
        <v>-47.557874150000018</v>
      </c>
      <c r="Q42" s="331">
        <v>38.331493110000011</v>
      </c>
      <c r="R42" s="207">
        <v>67.149486709999991</v>
      </c>
      <c r="S42" s="207">
        <v>179.79905027000001</v>
      </c>
      <c r="T42" s="331">
        <v>246.94853698</v>
      </c>
      <c r="U42" s="19"/>
      <c r="V42" s="142"/>
      <c r="W42" s="142"/>
      <c r="X42" s="162" t="s">
        <v>16</v>
      </c>
    </row>
    <row r="43" spans="1:24" x14ac:dyDescent="0.25">
      <c r="A43" s="52"/>
      <c r="B43" s="56"/>
      <c r="C43" s="56"/>
      <c r="D43" s="61" t="s">
        <v>132</v>
      </c>
      <c r="E43" s="214">
        <v>-2732.1658278499999</v>
      </c>
      <c r="F43" s="214">
        <v>48.401166539999991</v>
      </c>
      <c r="G43" s="331">
        <v>-2683.7646613100001</v>
      </c>
      <c r="H43" s="228">
        <v>13.787457719999907</v>
      </c>
      <c r="I43" s="228">
        <v>-655.69085952</v>
      </c>
      <c r="J43" s="331">
        <v>-641.9034018000001</v>
      </c>
      <c r="K43" s="44"/>
      <c r="L43" s="122"/>
      <c r="M43" s="122"/>
      <c r="N43" s="44"/>
      <c r="O43" s="214">
        <v>1499.7541919599998</v>
      </c>
      <c r="P43" s="214">
        <v>-9327.0692362500013</v>
      </c>
      <c r="Q43" s="331">
        <v>-7827.3150442900014</v>
      </c>
      <c r="R43" s="207">
        <v>661.26139479999995</v>
      </c>
      <c r="S43" s="207">
        <v>417.54076778000007</v>
      </c>
      <c r="T43" s="331">
        <v>1078.80216258</v>
      </c>
      <c r="U43" s="19"/>
      <c r="V43" s="142"/>
      <c r="W43" s="142"/>
      <c r="X43" s="157" t="s">
        <v>4</v>
      </c>
    </row>
    <row r="44" spans="1:24" x14ac:dyDescent="0.25">
      <c r="A44" s="14"/>
      <c r="B44" s="151"/>
      <c r="C44" s="543" t="s">
        <v>134</v>
      </c>
      <c r="D44" s="543"/>
      <c r="E44" s="215">
        <v>-1522.01925671</v>
      </c>
      <c r="F44" s="215">
        <v>-1892.8915661299989</v>
      </c>
      <c r="G44" s="330">
        <v>-3414.9108228399991</v>
      </c>
      <c r="H44" s="227">
        <v>-2009.6871835899999</v>
      </c>
      <c r="I44" s="227">
        <v>-163.26156612000005</v>
      </c>
      <c r="J44" s="330">
        <v>-2172.9487497099999</v>
      </c>
      <c r="K44" s="39"/>
      <c r="L44" s="138"/>
      <c r="M44" s="138"/>
      <c r="N44" s="39"/>
      <c r="O44" s="215">
        <v>-1711.65111344</v>
      </c>
      <c r="P44" s="215">
        <v>-878.44439140999987</v>
      </c>
      <c r="Q44" s="330">
        <v>-2590.09550485</v>
      </c>
      <c r="R44" s="233">
        <v>-2820.2487096899995</v>
      </c>
      <c r="S44" s="233">
        <v>-65.806116739999979</v>
      </c>
      <c r="T44" s="330">
        <v>-2886.0548264299996</v>
      </c>
      <c r="U44" s="41"/>
      <c r="V44" s="47"/>
      <c r="W44" s="544" t="s">
        <v>71</v>
      </c>
      <c r="X44" s="544"/>
    </row>
    <row r="45" spans="1:24" x14ac:dyDescent="0.25">
      <c r="A45" s="52"/>
      <c r="B45" s="56"/>
      <c r="C45" s="56"/>
      <c r="D45" s="67" t="s">
        <v>72</v>
      </c>
      <c r="E45" s="214">
        <v>-811.82872462</v>
      </c>
      <c r="F45" s="214">
        <v>-68.609481609999989</v>
      </c>
      <c r="G45" s="331">
        <v>-880.43820622999999</v>
      </c>
      <c r="H45" s="228">
        <v>-1129.0826798099999</v>
      </c>
      <c r="I45" s="228">
        <v>1.8129501399999988</v>
      </c>
      <c r="J45" s="331">
        <v>-1127.2697296699998</v>
      </c>
      <c r="K45" s="44"/>
      <c r="L45" s="122"/>
      <c r="M45" s="122"/>
      <c r="N45" s="44"/>
      <c r="O45" s="214">
        <v>-1284.4248910000001</v>
      </c>
      <c r="P45" s="214">
        <v>-7.850425760000002</v>
      </c>
      <c r="Q45" s="331">
        <v>-1292.2753167600001</v>
      </c>
      <c r="R45" s="207">
        <v>-1610.7521309899998</v>
      </c>
      <c r="S45" s="207">
        <v>-0.72090313000000261</v>
      </c>
      <c r="T45" s="331">
        <v>-1611.4730341199997</v>
      </c>
      <c r="U45" s="19"/>
      <c r="V45" s="142"/>
      <c r="W45" s="142"/>
      <c r="X45" s="163" t="s">
        <v>72</v>
      </c>
    </row>
    <row r="46" spans="1:24" x14ac:dyDescent="0.25">
      <c r="A46" s="52"/>
      <c r="B46" s="56"/>
      <c r="C46" s="56"/>
      <c r="D46" s="59" t="s">
        <v>17</v>
      </c>
      <c r="E46" s="214">
        <v>-522.32137183999998</v>
      </c>
      <c r="F46" s="214">
        <v>-1820.653837079999</v>
      </c>
      <c r="G46" s="331">
        <v>-2342.9752089199992</v>
      </c>
      <c r="H46" s="228">
        <v>-127.09488612999998</v>
      </c>
      <c r="I46" s="228">
        <v>-28.076837520000065</v>
      </c>
      <c r="J46" s="331">
        <v>-155.17172365000005</v>
      </c>
      <c r="K46" s="44"/>
      <c r="L46" s="122"/>
      <c r="M46" s="122"/>
      <c r="N46" s="44"/>
      <c r="O46" s="198">
        <v>239.66805504000001</v>
      </c>
      <c r="P46" s="214">
        <v>-887.13015163999989</v>
      </c>
      <c r="Q46" s="331">
        <v>-647.46209659999988</v>
      </c>
      <c r="R46" s="207">
        <v>242.14633434999996</v>
      </c>
      <c r="S46" s="207">
        <v>-43.223272209999983</v>
      </c>
      <c r="T46" s="331">
        <v>198.92306213999998</v>
      </c>
      <c r="U46" s="19"/>
      <c r="V46" s="142"/>
      <c r="W46" s="142"/>
      <c r="X46" s="157" t="s">
        <v>17</v>
      </c>
    </row>
    <row r="47" spans="1:24" x14ac:dyDescent="0.25">
      <c r="A47" s="3"/>
      <c r="B47" s="66"/>
      <c r="C47" s="66"/>
      <c r="D47" s="59" t="s">
        <v>74</v>
      </c>
      <c r="E47" s="198">
        <v>-111.49708993000003</v>
      </c>
      <c r="F47" s="214">
        <v>-3.0268347499999946</v>
      </c>
      <c r="G47" s="331">
        <v>-114.52392468000002</v>
      </c>
      <c r="H47" s="228">
        <v>-268.84968169000001</v>
      </c>
      <c r="I47" s="228">
        <v>-2.9433386100000001</v>
      </c>
      <c r="J47" s="331">
        <v>-271.79302030000002</v>
      </c>
      <c r="K47" s="44"/>
      <c r="L47" s="122"/>
      <c r="M47" s="122"/>
      <c r="N47" s="44"/>
      <c r="O47" s="214">
        <v>-306.15704748000002</v>
      </c>
      <c r="P47" s="214">
        <v>17.24873075</v>
      </c>
      <c r="Q47" s="331">
        <v>-288.90831673000002</v>
      </c>
      <c r="R47" s="207">
        <v>-30.863905070000001</v>
      </c>
      <c r="S47" s="207">
        <v>10.700526840000002</v>
      </c>
      <c r="T47" s="331">
        <v>-20.163378229999999</v>
      </c>
      <c r="U47" s="19"/>
      <c r="V47" s="164"/>
      <c r="W47" s="164"/>
      <c r="X47" s="157" t="s">
        <v>74</v>
      </c>
    </row>
    <row r="48" spans="1:24" x14ac:dyDescent="0.25">
      <c r="A48" s="52"/>
      <c r="B48" s="56"/>
      <c r="C48" s="56"/>
      <c r="D48" s="59" t="s">
        <v>73</v>
      </c>
      <c r="E48" s="198">
        <v>-301.84310433000007</v>
      </c>
      <c r="F48" s="214">
        <v>15.845063229999999</v>
      </c>
      <c r="G48" s="331">
        <v>-285.99804110000008</v>
      </c>
      <c r="H48" s="228">
        <v>-171.90294082999995</v>
      </c>
      <c r="I48" s="228">
        <v>-90.131987030000005</v>
      </c>
      <c r="J48" s="331">
        <v>-262.03492785999993</v>
      </c>
      <c r="K48" s="44"/>
      <c r="L48" s="122"/>
      <c r="M48" s="122"/>
      <c r="N48" s="44"/>
      <c r="O48" s="214">
        <v>-299.35516297999988</v>
      </c>
      <c r="P48" s="214">
        <v>55.115441339999983</v>
      </c>
      <c r="Q48" s="331">
        <v>-244.23972163999989</v>
      </c>
      <c r="R48" s="207">
        <v>-753.27683395999986</v>
      </c>
      <c r="S48" s="207">
        <v>-16.828831279999989</v>
      </c>
      <c r="T48" s="331">
        <v>-770.10566523999989</v>
      </c>
      <c r="U48" s="19"/>
      <c r="V48" s="142"/>
      <c r="W48" s="142"/>
      <c r="X48" s="157" t="s">
        <v>73</v>
      </c>
    </row>
    <row r="49" spans="1:24" x14ac:dyDescent="0.25">
      <c r="A49" s="54"/>
      <c r="B49" s="56"/>
      <c r="C49" s="56"/>
      <c r="D49" s="61" t="s">
        <v>132</v>
      </c>
      <c r="E49" s="214">
        <v>225.47103401000007</v>
      </c>
      <c r="F49" s="214">
        <v>-16.446475919999994</v>
      </c>
      <c r="G49" s="331">
        <v>209.02455809000008</v>
      </c>
      <c r="H49" s="228">
        <v>-312.75699513000001</v>
      </c>
      <c r="I49" s="228">
        <v>-43.922353099999995</v>
      </c>
      <c r="J49" s="331">
        <v>-356.67934823000002</v>
      </c>
      <c r="K49" s="44"/>
      <c r="L49" s="122"/>
      <c r="M49" s="122"/>
      <c r="N49" s="44"/>
      <c r="O49" s="214">
        <v>-61.382067020000001</v>
      </c>
      <c r="P49" s="214">
        <v>-55.827986099999997</v>
      </c>
      <c r="Q49" s="331">
        <v>-117.21005312</v>
      </c>
      <c r="R49" s="207">
        <v>-667.50217401999998</v>
      </c>
      <c r="S49" s="207">
        <v>-15.733636960000004</v>
      </c>
      <c r="T49" s="331">
        <v>-683.23581098</v>
      </c>
      <c r="U49" s="19"/>
      <c r="V49" s="142"/>
      <c r="W49" s="142"/>
      <c r="X49" s="157" t="s">
        <v>4</v>
      </c>
    </row>
    <row r="50" spans="1:24" x14ac:dyDescent="0.25">
      <c r="A50" s="14"/>
      <c r="B50" s="151"/>
      <c r="C50" s="541" t="s">
        <v>135</v>
      </c>
      <c r="D50" s="541"/>
      <c r="E50" s="215">
        <v>-2335.6460005299991</v>
      </c>
      <c r="F50" s="215">
        <v>986.83391997999991</v>
      </c>
      <c r="G50" s="330">
        <v>-1348.8120805499993</v>
      </c>
      <c r="H50" s="227">
        <v>-1140.7721465200002</v>
      </c>
      <c r="I50" s="227">
        <v>1373.6673170499998</v>
      </c>
      <c r="J50" s="330">
        <v>232.89517052999963</v>
      </c>
      <c r="K50" s="39"/>
      <c r="L50" s="138"/>
      <c r="M50" s="138"/>
      <c r="N50" s="39"/>
      <c r="O50" s="215">
        <v>142.13041389999995</v>
      </c>
      <c r="P50" s="215">
        <v>688.54984450999984</v>
      </c>
      <c r="Q50" s="330">
        <v>830.68025840999985</v>
      </c>
      <c r="R50" s="233">
        <v>-1095.08201272</v>
      </c>
      <c r="S50" s="233">
        <v>202.45828874000009</v>
      </c>
      <c r="T50" s="330">
        <v>-892.62372397999991</v>
      </c>
      <c r="U50" s="55"/>
      <c r="V50" s="47"/>
      <c r="W50" s="542" t="s">
        <v>75</v>
      </c>
      <c r="X50" s="542"/>
    </row>
    <row r="51" spans="1:24" x14ac:dyDescent="0.25">
      <c r="A51" s="3"/>
      <c r="B51" s="66"/>
      <c r="C51" s="66"/>
      <c r="D51" s="59" t="s">
        <v>105</v>
      </c>
      <c r="E51" s="214">
        <v>-1503.0975303499997</v>
      </c>
      <c r="F51" s="214">
        <v>869.4310530299997</v>
      </c>
      <c r="G51" s="331">
        <v>-633.66647732000001</v>
      </c>
      <c r="H51" s="228">
        <v>-1476.3905107099999</v>
      </c>
      <c r="I51" s="228">
        <v>826.8413908299998</v>
      </c>
      <c r="J51" s="331">
        <v>-649.54911988000015</v>
      </c>
      <c r="K51" s="44"/>
      <c r="L51" s="122"/>
      <c r="M51" s="122"/>
      <c r="N51" s="44"/>
      <c r="O51" s="214">
        <v>-955.99425323000003</v>
      </c>
      <c r="P51" s="214">
        <v>344.19461692999971</v>
      </c>
      <c r="Q51" s="331">
        <v>-611.79963630000032</v>
      </c>
      <c r="R51" s="207">
        <v>-357.50783425999987</v>
      </c>
      <c r="S51" s="207">
        <v>76.574905350000009</v>
      </c>
      <c r="T51" s="331">
        <v>-280.93292890999987</v>
      </c>
      <c r="U51" s="19"/>
      <c r="V51" s="164"/>
      <c r="W51" s="164"/>
      <c r="X51" s="157" t="s">
        <v>105</v>
      </c>
    </row>
    <row r="52" spans="1:24" x14ac:dyDescent="0.25">
      <c r="A52" s="3"/>
      <c r="B52" s="66"/>
      <c r="C52" s="66"/>
      <c r="D52" s="67" t="s">
        <v>104</v>
      </c>
      <c r="E52" s="214">
        <v>-549.62577399999975</v>
      </c>
      <c r="F52" s="214">
        <v>76.688501900000105</v>
      </c>
      <c r="G52" s="331">
        <v>-472.93727209999963</v>
      </c>
      <c r="H52" s="228">
        <v>581.59444936999989</v>
      </c>
      <c r="I52" s="228">
        <v>362.46700639000011</v>
      </c>
      <c r="J52" s="331">
        <v>944.06145575999994</v>
      </c>
      <c r="K52" s="466"/>
      <c r="L52" s="122"/>
      <c r="M52" s="122"/>
      <c r="N52" s="466"/>
      <c r="O52" s="214">
        <v>-689.10300393999989</v>
      </c>
      <c r="P52" s="214">
        <v>186.29110810999995</v>
      </c>
      <c r="Q52" s="331">
        <v>-502.81189582999991</v>
      </c>
      <c r="R52" s="482">
        <v>-644.11591309999994</v>
      </c>
      <c r="S52" s="482">
        <v>146.56703314000012</v>
      </c>
      <c r="T52" s="331">
        <v>-497.54887995999979</v>
      </c>
      <c r="U52" s="19"/>
      <c r="V52" s="164"/>
      <c r="W52" s="164"/>
      <c r="X52" s="157" t="s">
        <v>104</v>
      </c>
    </row>
    <row r="53" spans="1:24" x14ac:dyDescent="0.25">
      <c r="A53" s="3"/>
      <c r="B53" s="56"/>
      <c r="C53" s="56"/>
      <c r="D53" s="59" t="s">
        <v>179</v>
      </c>
      <c r="E53" s="198">
        <v>-410.77984723999992</v>
      </c>
      <c r="F53" s="198">
        <v>-28.826189150000008</v>
      </c>
      <c r="G53" s="331">
        <v>-439.60603638999993</v>
      </c>
      <c r="H53" s="228">
        <v>-86.486395410000014</v>
      </c>
      <c r="I53" s="228">
        <v>-11.920104609999987</v>
      </c>
      <c r="J53" s="331">
        <v>-98.406500019999996</v>
      </c>
      <c r="K53" s="44"/>
      <c r="L53" s="122"/>
      <c r="M53" s="122"/>
      <c r="N53" s="44"/>
      <c r="O53" s="214">
        <v>2321.8271974899999</v>
      </c>
      <c r="P53" s="214">
        <v>36.53860104000006</v>
      </c>
      <c r="Q53" s="331">
        <v>2358.3657985300001</v>
      </c>
      <c r="R53" s="482">
        <v>-164.79227288999996</v>
      </c>
      <c r="S53" s="482">
        <v>84.428938420000065</v>
      </c>
      <c r="T53" s="331">
        <v>-80.363334469999899</v>
      </c>
      <c r="U53" s="78"/>
      <c r="V53" s="142"/>
      <c r="W53" s="142"/>
      <c r="X53" s="163" t="s">
        <v>179</v>
      </c>
    </row>
    <row r="54" spans="1:24" x14ac:dyDescent="0.25">
      <c r="A54" s="3"/>
      <c r="B54" s="56"/>
      <c r="C54" s="68"/>
      <c r="D54" s="117" t="s">
        <v>18</v>
      </c>
      <c r="E54" s="214">
        <v>-21.607622259999999</v>
      </c>
      <c r="F54" s="214">
        <v>64.329254660000018</v>
      </c>
      <c r="G54" s="331">
        <v>42.721632400000018</v>
      </c>
      <c r="H54" s="228">
        <v>-1.8913512800000114</v>
      </c>
      <c r="I54" s="228">
        <v>41.234065369999925</v>
      </c>
      <c r="J54" s="331">
        <v>39.342714089999916</v>
      </c>
      <c r="K54" s="466"/>
      <c r="L54" s="122"/>
      <c r="M54" s="122"/>
      <c r="N54" s="466"/>
      <c r="O54" s="198">
        <v>118.02671143000001</v>
      </c>
      <c r="P54" s="198">
        <v>130.11399851000019</v>
      </c>
      <c r="Q54" s="331">
        <v>248.14070994000019</v>
      </c>
      <c r="R54" s="207">
        <v>107.66905936000001</v>
      </c>
      <c r="S54" s="207">
        <v>-131.71836220000012</v>
      </c>
      <c r="T54" s="331">
        <v>-24.049302840000109</v>
      </c>
      <c r="U54" s="120"/>
      <c r="V54" s="142"/>
      <c r="W54" s="158"/>
      <c r="X54" s="163" t="s">
        <v>18</v>
      </c>
    </row>
    <row r="55" spans="1:24" x14ac:dyDescent="0.25">
      <c r="A55" s="3"/>
      <c r="B55" s="56"/>
      <c r="C55" s="56"/>
      <c r="D55" s="59" t="s">
        <v>180</v>
      </c>
      <c r="E55" s="214">
        <v>155.74366519000006</v>
      </c>
      <c r="F55" s="214">
        <v>8.9935323999999994</v>
      </c>
      <c r="G55" s="331">
        <v>164.73719759000005</v>
      </c>
      <c r="H55" s="228">
        <v>-156.00145931000003</v>
      </c>
      <c r="I55" s="228">
        <v>157.15911125999997</v>
      </c>
      <c r="J55" s="331">
        <v>1.1576519499999449</v>
      </c>
      <c r="K55" s="44"/>
      <c r="L55" s="122"/>
      <c r="M55" s="122"/>
      <c r="N55" s="44"/>
      <c r="O55" s="214">
        <v>-648.46375011999987</v>
      </c>
      <c r="P55" s="214">
        <v>-5.5833138200000008</v>
      </c>
      <c r="Q55" s="331">
        <v>-654.04706393999982</v>
      </c>
      <c r="R55" s="207">
        <v>-36.190315410000011</v>
      </c>
      <c r="S55" s="207">
        <v>25.051137219999983</v>
      </c>
      <c r="T55" s="331">
        <v>-11.139178190000028</v>
      </c>
      <c r="U55" s="78"/>
      <c r="V55" s="142"/>
      <c r="W55" s="142"/>
      <c r="X55" s="157" t="s">
        <v>180</v>
      </c>
    </row>
    <row r="56" spans="1:24" x14ac:dyDescent="0.25">
      <c r="A56" s="3"/>
      <c r="B56" s="56"/>
      <c r="C56" s="56"/>
      <c r="D56" s="61" t="s">
        <v>132</v>
      </c>
      <c r="E56" s="198">
        <v>-6.2788918699999989</v>
      </c>
      <c r="F56" s="198">
        <v>-3.7822328599999988</v>
      </c>
      <c r="G56" s="331">
        <v>-10.061124729999998</v>
      </c>
      <c r="H56" s="228">
        <v>-1.5968791799999997</v>
      </c>
      <c r="I56" s="228">
        <v>-2.1141521900000004</v>
      </c>
      <c r="J56" s="331">
        <v>-3.7110313700000002</v>
      </c>
      <c r="K56" s="44"/>
      <c r="L56" s="122"/>
      <c r="M56" s="122"/>
      <c r="N56" s="44"/>
      <c r="O56" s="198">
        <v>-4.1624877300000014</v>
      </c>
      <c r="P56" s="198">
        <v>-3.005166259999998</v>
      </c>
      <c r="Q56" s="331">
        <v>-7.1676539899999998</v>
      </c>
      <c r="R56" s="207">
        <v>-0.144736420000003</v>
      </c>
      <c r="S56" s="207">
        <v>1.5546368100000003</v>
      </c>
      <c r="T56" s="331">
        <v>1.4099003899999976</v>
      </c>
      <c r="U56" s="78"/>
      <c r="V56" s="142"/>
      <c r="W56" s="142"/>
      <c r="X56" s="157" t="s">
        <v>4</v>
      </c>
    </row>
    <row r="57" spans="1:24" x14ac:dyDescent="0.25">
      <c r="A57" s="14"/>
      <c r="B57" s="151"/>
      <c r="C57" s="541" t="s">
        <v>136</v>
      </c>
      <c r="D57" s="541"/>
      <c r="E57" s="215">
        <v>-7687.4597298599992</v>
      </c>
      <c r="F57" s="215">
        <v>-68.930050919978157</v>
      </c>
      <c r="G57" s="330">
        <v>-7756.3897807799776</v>
      </c>
      <c r="H57" s="227">
        <v>-8851.4540897800016</v>
      </c>
      <c r="I57" s="227">
        <v>-2663.4620033699966</v>
      </c>
      <c r="J57" s="330">
        <v>-11514.916093149997</v>
      </c>
      <c r="K57" s="39"/>
      <c r="L57" s="138"/>
      <c r="M57" s="138"/>
      <c r="N57" s="39"/>
      <c r="O57" s="215">
        <v>-5591.3966456600019</v>
      </c>
      <c r="P57" s="215">
        <v>-6158.9673916699994</v>
      </c>
      <c r="Q57" s="330">
        <v>-11750.36403733</v>
      </c>
      <c r="R57" s="233">
        <v>-4482.22216149</v>
      </c>
      <c r="S57" s="233">
        <v>1713.2916887900001</v>
      </c>
      <c r="T57" s="330">
        <v>-2768.9304726999999</v>
      </c>
      <c r="U57" s="121"/>
      <c r="V57" s="47"/>
      <c r="W57" s="542" t="s">
        <v>76</v>
      </c>
      <c r="X57" s="542"/>
    </row>
    <row r="58" spans="1:24" x14ac:dyDescent="0.25">
      <c r="A58" s="52"/>
      <c r="B58" s="56"/>
      <c r="C58" s="56"/>
      <c r="D58" s="68" t="s">
        <v>19</v>
      </c>
      <c r="E58" s="214">
        <v>-3807.3480865399997</v>
      </c>
      <c r="F58" s="214">
        <v>-488.48088133997874</v>
      </c>
      <c r="G58" s="331">
        <v>-4295.8289678799783</v>
      </c>
      <c r="H58" s="228">
        <v>-3772.9516448899994</v>
      </c>
      <c r="I58" s="228">
        <v>-2717.1137973099976</v>
      </c>
      <c r="J58" s="331">
        <v>-6490.0654421999971</v>
      </c>
      <c r="K58" s="44"/>
      <c r="L58" s="122"/>
      <c r="M58" s="122"/>
      <c r="N58" s="44"/>
      <c r="O58" s="214">
        <v>-544.92781577000187</v>
      </c>
      <c r="P58" s="214">
        <v>-5841.1783040599994</v>
      </c>
      <c r="Q58" s="331">
        <v>-6386.1061198300013</v>
      </c>
      <c r="R58" s="207">
        <v>-2107.3716486099997</v>
      </c>
      <c r="S58" s="207">
        <v>1030.2812494800003</v>
      </c>
      <c r="T58" s="331">
        <v>-1077.0903991299995</v>
      </c>
      <c r="U58" s="19"/>
      <c r="V58" s="142"/>
      <c r="W58" s="142"/>
      <c r="X58" s="157" t="s">
        <v>19</v>
      </c>
    </row>
    <row r="59" spans="1:24" x14ac:dyDescent="0.25">
      <c r="A59" s="3"/>
      <c r="B59" s="66"/>
      <c r="C59" s="66"/>
      <c r="D59" s="59" t="s">
        <v>21</v>
      </c>
      <c r="E59" s="198">
        <v>298.2572987099993</v>
      </c>
      <c r="F59" s="198">
        <v>-81.534034430000006</v>
      </c>
      <c r="G59" s="331">
        <v>216.72326427999928</v>
      </c>
      <c r="H59" s="228">
        <v>-1190.56522421</v>
      </c>
      <c r="I59" s="228">
        <v>-38.431557300000009</v>
      </c>
      <c r="J59" s="331">
        <v>-1228.9967815099999</v>
      </c>
      <c r="K59" s="44"/>
      <c r="L59" s="122"/>
      <c r="M59" s="122"/>
      <c r="N59" s="44"/>
      <c r="O59" s="214">
        <v>-776.33473103999995</v>
      </c>
      <c r="P59" s="214">
        <v>118.44324831000002</v>
      </c>
      <c r="Q59" s="331">
        <v>-657.89148273000001</v>
      </c>
      <c r="R59" s="207">
        <v>-38.780568170000265</v>
      </c>
      <c r="S59" s="207">
        <v>146.06246103999985</v>
      </c>
      <c r="T59" s="331">
        <v>107.28189286999958</v>
      </c>
      <c r="U59" s="19"/>
      <c r="V59" s="164"/>
      <c r="W59" s="164"/>
      <c r="X59" s="157" t="s">
        <v>21</v>
      </c>
    </row>
    <row r="60" spans="1:24" x14ac:dyDescent="0.25">
      <c r="A60" s="3"/>
      <c r="B60" s="56"/>
      <c r="C60" s="68"/>
      <c r="D60" s="67" t="s">
        <v>20</v>
      </c>
      <c r="E60" s="198">
        <v>-490.13270104000003</v>
      </c>
      <c r="F60" s="198">
        <v>32.175927660000013</v>
      </c>
      <c r="G60" s="331">
        <v>-457.95677338000002</v>
      </c>
      <c r="H60" s="228">
        <v>-814.94649779000008</v>
      </c>
      <c r="I60" s="228">
        <v>-28.421036559999983</v>
      </c>
      <c r="J60" s="331">
        <v>-843.36753435000003</v>
      </c>
      <c r="K60" s="44"/>
      <c r="L60" s="122"/>
      <c r="M60" s="122"/>
      <c r="N60" s="44"/>
      <c r="O60" s="198">
        <v>-708.45658303999983</v>
      </c>
      <c r="P60" s="198">
        <v>11.449242259999998</v>
      </c>
      <c r="Q60" s="331">
        <v>-697.00734077999982</v>
      </c>
      <c r="R60" s="207">
        <v>-1437.0835725900001</v>
      </c>
      <c r="S60" s="207">
        <v>11.820078800000012</v>
      </c>
      <c r="T60" s="331">
        <v>-1425.26349379</v>
      </c>
      <c r="U60" s="19"/>
      <c r="V60" s="142"/>
      <c r="W60" s="158"/>
      <c r="X60" s="163" t="s">
        <v>20</v>
      </c>
    </row>
    <row r="61" spans="1:24" x14ac:dyDescent="0.25">
      <c r="A61" s="52"/>
      <c r="B61" s="56"/>
      <c r="C61" s="68"/>
      <c r="D61" s="59" t="s">
        <v>77</v>
      </c>
      <c r="E61" s="198">
        <v>-322.99949032999996</v>
      </c>
      <c r="F61" s="198">
        <v>551.25022252000031</v>
      </c>
      <c r="G61" s="331">
        <v>228.25073219000035</v>
      </c>
      <c r="H61" s="228">
        <v>159.33977182000012</v>
      </c>
      <c r="I61" s="228">
        <v>-149.93968817999996</v>
      </c>
      <c r="J61" s="331">
        <v>9.4000836400001617</v>
      </c>
      <c r="K61" s="44"/>
      <c r="L61" s="122"/>
      <c r="M61" s="122"/>
      <c r="N61" s="44"/>
      <c r="O61" s="198">
        <v>-934.79751925999994</v>
      </c>
      <c r="P61" s="214">
        <v>192.58139790000007</v>
      </c>
      <c r="Q61" s="331">
        <v>-742.21612135999987</v>
      </c>
      <c r="R61" s="207">
        <v>-1085.5415543199999</v>
      </c>
      <c r="S61" s="207">
        <v>201.45629122999995</v>
      </c>
      <c r="T61" s="331">
        <v>-884.08526309000001</v>
      </c>
      <c r="U61" s="19"/>
      <c r="V61" s="142"/>
      <c r="W61" s="158"/>
      <c r="X61" s="157" t="s">
        <v>77</v>
      </c>
    </row>
    <row r="62" spans="1:24" x14ac:dyDescent="0.25">
      <c r="A62" s="3"/>
      <c r="B62" s="56"/>
      <c r="C62" s="56"/>
      <c r="D62" s="59" t="s">
        <v>78</v>
      </c>
      <c r="E62" s="214">
        <v>-3171.378009510001</v>
      </c>
      <c r="F62" s="214">
        <v>-37.482564729999702</v>
      </c>
      <c r="G62" s="331">
        <v>-3208.8605742400009</v>
      </c>
      <c r="H62" s="228">
        <v>-3126.9509340800009</v>
      </c>
      <c r="I62" s="228">
        <v>531.27112502999967</v>
      </c>
      <c r="J62" s="331">
        <v>-2595.6798090500015</v>
      </c>
      <c r="K62" s="44"/>
      <c r="L62" s="122"/>
      <c r="M62" s="122"/>
      <c r="N62" s="44"/>
      <c r="O62" s="214">
        <v>-2081.4085097099987</v>
      </c>
      <c r="P62" s="214">
        <v>-695.47213521999993</v>
      </c>
      <c r="Q62" s="331">
        <v>-2776.8806449299987</v>
      </c>
      <c r="R62" s="207">
        <v>-591.27448364000225</v>
      </c>
      <c r="S62" s="207">
        <v>541.60450958999945</v>
      </c>
      <c r="T62" s="331">
        <v>-49.669974050002793</v>
      </c>
      <c r="U62" s="19"/>
      <c r="V62" s="142"/>
      <c r="W62" s="142"/>
      <c r="X62" s="158" t="s">
        <v>78</v>
      </c>
    </row>
    <row r="63" spans="1:24" x14ac:dyDescent="0.25">
      <c r="A63" s="3"/>
      <c r="B63" s="56"/>
      <c r="C63" s="56"/>
      <c r="D63" s="67" t="s">
        <v>22</v>
      </c>
      <c r="E63" s="198">
        <v>-133.46258275</v>
      </c>
      <c r="F63" s="198">
        <v>2.4809562699999903</v>
      </c>
      <c r="G63" s="331">
        <v>-130.98162648000002</v>
      </c>
      <c r="H63" s="228">
        <v>-139.28700550000002</v>
      </c>
      <c r="I63" s="228">
        <v>-55.384339910000008</v>
      </c>
      <c r="J63" s="331">
        <v>-194.67134541000001</v>
      </c>
      <c r="K63" s="44"/>
      <c r="L63" s="122"/>
      <c r="M63" s="122"/>
      <c r="N63" s="44"/>
      <c r="O63" s="198">
        <v>-376.37339788000008</v>
      </c>
      <c r="P63" s="198">
        <v>-31.296572360000006</v>
      </c>
      <c r="Q63" s="331">
        <v>-407.66997024000011</v>
      </c>
      <c r="R63" s="207">
        <v>-249.31148135999996</v>
      </c>
      <c r="S63" s="207">
        <v>-213.9871365299999</v>
      </c>
      <c r="T63" s="331">
        <v>-463.29861788999983</v>
      </c>
      <c r="U63" s="19"/>
      <c r="V63" s="142"/>
      <c r="W63" s="142"/>
      <c r="X63" s="157" t="s">
        <v>22</v>
      </c>
    </row>
    <row r="64" spans="1:24" x14ac:dyDescent="0.25">
      <c r="A64" s="3"/>
      <c r="B64" s="56"/>
      <c r="C64" s="56"/>
      <c r="D64" s="59" t="s">
        <v>24</v>
      </c>
      <c r="E64" s="214">
        <v>-9.3527481399999797</v>
      </c>
      <c r="F64" s="214">
        <v>-46.800392840000008</v>
      </c>
      <c r="G64" s="331">
        <v>-56.153140979999989</v>
      </c>
      <c r="H64" s="228">
        <v>98.859002970000006</v>
      </c>
      <c r="I64" s="228">
        <v>-117.00088382000001</v>
      </c>
      <c r="J64" s="331">
        <v>-18.141880850000007</v>
      </c>
      <c r="K64" s="44"/>
      <c r="L64" s="122"/>
      <c r="M64" s="122"/>
      <c r="N64" s="44"/>
      <c r="O64" s="214">
        <v>-47.148800530000003</v>
      </c>
      <c r="P64" s="214">
        <v>-12.834659269999996</v>
      </c>
      <c r="Q64" s="331">
        <v>-59.983459799999999</v>
      </c>
      <c r="R64" s="207">
        <v>22.367806410000007</v>
      </c>
      <c r="S64" s="207">
        <v>-6.0742730399999969</v>
      </c>
      <c r="T64" s="331">
        <v>16.293533370000009</v>
      </c>
      <c r="U64" s="19"/>
      <c r="V64" s="142"/>
      <c r="W64" s="142"/>
      <c r="X64" s="157" t="s">
        <v>24</v>
      </c>
    </row>
    <row r="65" spans="1:24" x14ac:dyDescent="0.25">
      <c r="A65" s="3"/>
      <c r="B65" s="56"/>
      <c r="C65" s="56"/>
      <c r="D65" s="59" t="s">
        <v>23</v>
      </c>
      <c r="E65" s="214">
        <v>63.62208650999996</v>
      </c>
      <c r="F65" s="214">
        <v>-0.53928403000000047</v>
      </c>
      <c r="G65" s="331">
        <v>63.082802479999962</v>
      </c>
      <c r="H65" s="228">
        <v>-28.674854049999993</v>
      </c>
      <c r="I65" s="228">
        <v>-88.441825320000007</v>
      </c>
      <c r="J65" s="331">
        <v>-117.11667937</v>
      </c>
      <c r="K65" s="44"/>
      <c r="L65" s="122"/>
      <c r="M65" s="122"/>
      <c r="N65" s="44"/>
      <c r="O65" s="214">
        <v>-89.688850010000024</v>
      </c>
      <c r="P65" s="214">
        <v>99.340390769999985</v>
      </c>
      <c r="Q65" s="331">
        <v>9.6515407599999605</v>
      </c>
      <c r="R65" s="483">
        <v>1015.4692205699998</v>
      </c>
      <c r="S65" s="207">
        <v>2.0660276099999981</v>
      </c>
      <c r="T65" s="331">
        <v>1017.5352481799998</v>
      </c>
      <c r="U65" s="19"/>
      <c r="V65" s="142"/>
      <c r="W65" s="142"/>
      <c r="X65" s="163" t="s">
        <v>23</v>
      </c>
    </row>
    <row r="66" spans="1:24" x14ac:dyDescent="0.25">
      <c r="A66" s="15"/>
      <c r="B66" s="56"/>
      <c r="C66" s="56"/>
      <c r="D66" s="61" t="s">
        <v>132</v>
      </c>
      <c r="E66" s="207">
        <v>-114.66549677</v>
      </c>
      <c r="F66" s="207">
        <v>0</v>
      </c>
      <c r="G66" s="331">
        <v>-114.66549677</v>
      </c>
      <c r="H66" s="228">
        <v>-36.276704049999999</v>
      </c>
      <c r="I66" s="484">
        <v>0</v>
      </c>
      <c r="J66" s="331">
        <v>-36.276704049999999</v>
      </c>
      <c r="K66" s="467"/>
      <c r="L66" s="122"/>
      <c r="M66" s="122"/>
      <c r="N66" s="467"/>
      <c r="O66" s="198">
        <v>-32.26043842</v>
      </c>
      <c r="P66" s="198">
        <v>0</v>
      </c>
      <c r="Q66" s="472">
        <v>-32.26043842</v>
      </c>
      <c r="R66" s="207">
        <v>-10.695879779999993</v>
      </c>
      <c r="S66" s="471">
        <v>6.2480609999999999E-2</v>
      </c>
      <c r="T66" s="472">
        <v>-10.633399169999993</v>
      </c>
      <c r="U66" s="19"/>
      <c r="V66" s="276"/>
      <c r="W66" s="142"/>
      <c r="X66" s="157" t="s">
        <v>4</v>
      </c>
    </row>
    <row r="67" spans="1:24" x14ac:dyDescent="0.25">
      <c r="A67" s="272"/>
      <c r="B67" s="273"/>
      <c r="C67" s="546" t="s">
        <v>25</v>
      </c>
      <c r="D67" s="546"/>
      <c r="E67" s="476">
        <v>-7687.4597298599992</v>
      </c>
      <c r="F67" s="476">
        <v>-68.930050919978157</v>
      </c>
      <c r="G67" s="477">
        <v>-7756.3897807799776</v>
      </c>
      <c r="H67" s="485">
        <v>-8851.4540897800016</v>
      </c>
      <c r="I67" s="486">
        <v>-2663.4620033699966</v>
      </c>
      <c r="J67" s="477">
        <v>-11514.916093149997</v>
      </c>
      <c r="K67" s="44"/>
      <c r="L67" s="122"/>
      <c r="M67" s="122"/>
      <c r="N67" s="44"/>
      <c r="O67" s="476">
        <v>-5591.3966495900013</v>
      </c>
      <c r="P67" s="476">
        <v>-6158.9673916699994</v>
      </c>
      <c r="Q67" s="475">
        <v>-11750.36404126</v>
      </c>
      <c r="R67" s="476">
        <v>-4482.22216149</v>
      </c>
      <c r="S67" s="474">
        <v>1713.2916887900001</v>
      </c>
      <c r="T67" s="475">
        <v>-2768.9304727000003</v>
      </c>
      <c r="U67" s="277"/>
      <c r="V67" s="275"/>
      <c r="W67" s="547" t="s">
        <v>25</v>
      </c>
      <c r="X67" s="547"/>
    </row>
    <row r="68" spans="1:24" x14ac:dyDescent="0.25">
      <c r="A68" s="267"/>
      <c r="B68" s="537" t="s">
        <v>26</v>
      </c>
      <c r="C68" s="537"/>
      <c r="D68" s="537"/>
      <c r="E68" s="336">
        <v>314.31214645000131</v>
      </c>
      <c r="F68" s="336">
        <v>292.61943492000046</v>
      </c>
      <c r="G68" s="336">
        <v>606.93158137000182</v>
      </c>
      <c r="H68" s="336">
        <v>373.23602823000067</v>
      </c>
      <c r="I68" s="336">
        <v>2152.4688114800001</v>
      </c>
      <c r="J68" s="336">
        <v>2525.7048397100007</v>
      </c>
      <c r="K68" s="396"/>
      <c r="L68" s="122"/>
      <c r="M68" s="122"/>
      <c r="N68" s="396"/>
      <c r="O68" s="336">
        <v>-856.45590142000015</v>
      </c>
      <c r="P68" s="336">
        <v>915.90956497000047</v>
      </c>
      <c r="Q68" s="336">
        <v>59.453663550000329</v>
      </c>
      <c r="R68" s="395">
        <v>-1167.6194826700005</v>
      </c>
      <c r="S68" s="395">
        <v>354.20443603000001</v>
      </c>
      <c r="T68" s="336">
        <v>-813.41504664000047</v>
      </c>
      <c r="U68" s="269"/>
      <c r="V68" s="538" t="s">
        <v>26</v>
      </c>
      <c r="W68" s="538"/>
      <c r="X68" s="538"/>
    </row>
    <row r="69" spans="1:24" x14ac:dyDescent="0.25">
      <c r="A69" s="3"/>
      <c r="B69" s="56"/>
      <c r="C69" s="56"/>
      <c r="D69" s="67" t="s">
        <v>106</v>
      </c>
      <c r="E69" s="198">
        <v>299.1839819000013</v>
      </c>
      <c r="F69" s="198">
        <v>-715.16748924999968</v>
      </c>
      <c r="G69" s="331">
        <v>-415.98350734999838</v>
      </c>
      <c r="H69" s="228">
        <v>931.0603787200007</v>
      </c>
      <c r="I69" s="228">
        <v>224.61147488000029</v>
      </c>
      <c r="J69" s="331">
        <v>1155.671853600001</v>
      </c>
      <c r="K69" s="44"/>
      <c r="L69" s="122"/>
      <c r="M69" s="122"/>
      <c r="N69" s="44"/>
      <c r="O69" s="207">
        <v>-775.79463917000021</v>
      </c>
      <c r="P69" s="207">
        <v>1308.1597156400005</v>
      </c>
      <c r="Q69" s="331">
        <v>532.3650764700003</v>
      </c>
      <c r="R69" s="207">
        <v>-1849.4650222500004</v>
      </c>
      <c r="S69" s="207">
        <v>-646.08874689000015</v>
      </c>
      <c r="T69" s="331">
        <v>-2495.5537691400004</v>
      </c>
      <c r="U69" s="122"/>
      <c r="V69" s="142"/>
      <c r="W69" s="142"/>
      <c r="X69" s="157" t="s">
        <v>106</v>
      </c>
    </row>
    <row r="70" spans="1:24" x14ac:dyDescent="0.25">
      <c r="A70" s="3"/>
      <c r="B70" s="56"/>
      <c r="C70" s="56"/>
      <c r="D70" s="59" t="s">
        <v>79</v>
      </c>
      <c r="E70" s="207">
        <v>-118.21736180000001</v>
      </c>
      <c r="F70" s="207">
        <v>50.39827240000001</v>
      </c>
      <c r="G70" s="331">
        <v>-67.819089399999996</v>
      </c>
      <c r="H70" s="228">
        <v>-346.59468785000007</v>
      </c>
      <c r="I70" s="228">
        <v>-2.8400852600000008</v>
      </c>
      <c r="J70" s="331">
        <v>-349.43477311000009</v>
      </c>
      <c r="K70" s="44"/>
      <c r="L70" s="122"/>
      <c r="M70" s="122"/>
      <c r="N70" s="44"/>
      <c r="O70" s="198">
        <v>-240.06699700000001</v>
      </c>
      <c r="P70" s="198">
        <v>-6.6877402100000003</v>
      </c>
      <c r="Q70" s="331">
        <v>-246.75473721</v>
      </c>
      <c r="R70" s="207">
        <v>212.53575953999999</v>
      </c>
      <c r="S70" s="207">
        <v>30.449598760000001</v>
      </c>
      <c r="T70" s="331">
        <v>242.98535829999997</v>
      </c>
      <c r="U70" s="122"/>
      <c r="V70" s="142"/>
      <c r="W70" s="142"/>
      <c r="X70" s="157" t="s">
        <v>79</v>
      </c>
    </row>
    <row r="71" spans="1:24" x14ac:dyDescent="0.25">
      <c r="A71" s="3"/>
      <c r="B71" s="66"/>
      <c r="C71" s="66"/>
      <c r="D71" s="59" t="s">
        <v>27</v>
      </c>
      <c r="E71" s="207">
        <v>135.54613141999999</v>
      </c>
      <c r="F71" s="207">
        <v>1184.0869966300002</v>
      </c>
      <c r="G71" s="331">
        <v>1319.6331280500001</v>
      </c>
      <c r="H71" s="228">
        <v>2.1871537100000022</v>
      </c>
      <c r="I71" s="228">
        <v>955.63583584000014</v>
      </c>
      <c r="J71" s="331">
        <v>957.8229895500001</v>
      </c>
      <c r="K71" s="44"/>
      <c r="L71" s="122"/>
      <c r="M71" s="122"/>
      <c r="N71" s="44"/>
      <c r="O71" s="207">
        <v>-75.952226030000006</v>
      </c>
      <c r="P71" s="207">
        <v>150.19574046000002</v>
      </c>
      <c r="Q71" s="331">
        <v>74.243514430000019</v>
      </c>
      <c r="R71" s="207">
        <v>549.99613512999997</v>
      </c>
      <c r="S71" s="207">
        <v>759.00036620000003</v>
      </c>
      <c r="T71" s="331">
        <v>1308.99650133</v>
      </c>
      <c r="U71" s="122"/>
      <c r="V71" s="164"/>
      <c r="W71" s="164"/>
      <c r="X71" s="163" t="s">
        <v>27</v>
      </c>
    </row>
    <row r="72" spans="1:24" x14ac:dyDescent="0.25">
      <c r="A72" s="48"/>
      <c r="B72" s="66"/>
      <c r="C72" s="66"/>
      <c r="D72" s="61" t="s">
        <v>132</v>
      </c>
      <c r="E72" s="207">
        <v>-2.2006050700000142</v>
      </c>
      <c r="F72" s="207">
        <v>-226.69834486000002</v>
      </c>
      <c r="G72" s="331">
        <v>-228.89894993000004</v>
      </c>
      <c r="H72" s="228">
        <v>-213.41681635</v>
      </c>
      <c r="I72" s="228">
        <v>975.06158601999982</v>
      </c>
      <c r="J72" s="331">
        <v>761.64476966999985</v>
      </c>
      <c r="K72" s="44"/>
      <c r="L72" s="122"/>
      <c r="M72" s="122"/>
      <c r="N72" s="44"/>
      <c r="O72" s="207">
        <v>235.35796077999998</v>
      </c>
      <c r="P72" s="207">
        <v>-535.75815092000016</v>
      </c>
      <c r="Q72" s="331">
        <v>-300.40019014000018</v>
      </c>
      <c r="R72" s="207">
        <v>-80.686355089999992</v>
      </c>
      <c r="S72" s="207">
        <v>210.84321796000012</v>
      </c>
      <c r="T72" s="331">
        <v>130.15686287000011</v>
      </c>
      <c r="U72" s="122"/>
      <c r="V72" s="164"/>
      <c r="W72" s="164"/>
      <c r="X72" s="163" t="s">
        <v>4</v>
      </c>
    </row>
    <row r="73" spans="1:24" x14ac:dyDescent="0.25">
      <c r="A73" s="267"/>
      <c r="B73" s="537" t="s">
        <v>137</v>
      </c>
      <c r="C73" s="537"/>
      <c r="D73" s="537"/>
      <c r="E73" s="336">
        <v>0</v>
      </c>
      <c r="F73" s="336">
        <v>2.0673791599999989</v>
      </c>
      <c r="G73" s="336">
        <v>2.0673791599999989</v>
      </c>
      <c r="H73" s="336">
        <v>7.1287000000000003E-2</v>
      </c>
      <c r="I73" s="336">
        <v>29.90230034</v>
      </c>
      <c r="J73" s="336">
        <v>29.973587340000002</v>
      </c>
      <c r="K73" s="396"/>
      <c r="L73" s="122"/>
      <c r="M73" s="122"/>
      <c r="N73" s="396"/>
      <c r="O73" s="336">
        <v>7.7449999999999993E-3</v>
      </c>
      <c r="P73" s="336">
        <v>3.7678714400000008</v>
      </c>
      <c r="Q73" s="336">
        <v>3.7756164400000007</v>
      </c>
      <c r="R73" s="395">
        <v>-4.7173E-2</v>
      </c>
      <c r="S73" s="395">
        <v>-81.549840979999999</v>
      </c>
      <c r="T73" s="336">
        <v>-81.59701398</v>
      </c>
      <c r="U73" s="269"/>
      <c r="V73" s="538" t="s">
        <v>28</v>
      </c>
      <c r="W73" s="538"/>
      <c r="X73" s="538"/>
    </row>
    <row r="74" spans="1:24" ht="9.75" customHeight="1" x14ac:dyDescent="0.25">
      <c r="A74" s="3"/>
      <c r="B74" s="150"/>
      <c r="C74" s="150"/>
      <c r="D74" s="150"/>
      <c r="E74" s="193"/>
      <c r="F74" s="193"/>
      <c r="G74" s="340"/>
      <c r="H74" s="229"/>
      <c r="I74" s="229"/>
      <c r="J74" s="332"/>
      <c r="K74" s="40"/>
      <c r="L74" s="19"/>
      <c r="M74" s="19"/>
      <c r="N74" s="40"/>
      <c r="O74" s="220"/>
      <c r="P74" s="220"/>
      <c r="Q74" s="332"/>
      <c r="R74" s="193"/>
      <c r="S74" s="193"/>
      <c r="T74" s="340"/>
      <c r="U74" s="19"/>
      <c r="V74" s="47"/>
      <c r="W74" s="166"/>
      <c r="X74" s="162"/>
    </row>
    <row r="75" spans="1:24" ht="15" customHeight="1" x14ac:dyDescent="0.25">
      <c r="A75" s="270"/>
      <c r="B75" s="531" t="s">
        <v>29</v>
      </c>
      <c r="C75" s="531"/>
      <c r="D75" s="531"/>
      <c r="E75" s="241">
        <v>-25932.171440559992</v>
      </c>
      <c r="F75" s="241">
        <v>-7300.742860759985</v>
      </c>
      <c r="G75" s="241">
        <v>-33232.914301319986</v>
      </c>
      <c r="H75" s="312">
        <v>-15390.199112780003</v>
      </c>
      <c r="I75" s="312">
        <v>-8857.7146379699698</v>
      </c>
      <c r="J75" s="264">
        <v>-24247.913750749973</v>
      </c>
      <c r="K75" s="271"/>
      <c r="L75" s="19"/>
      <c r="M75" s="19"/>
      <c r="N75" s="271"/>
      <c r="O75" s="264">
        <v>-10494.669909560002</v>
      </c>
      <c r="P75" s="264">
        <v>-10142.859788779999</v>
      </c>
      <c r="Q75" s="264">
        <v>-20637.52969834</v>
      </c>
      <c r="R75" s="264">
        <v>-18543.8782431</v>
      </c>
      <c r="S75" s="264">
        <v>-7265.7891745899988</v>
      </c>
      <c r="T75" s="264">
        <v>-25809.667417689998</v>
      </c>
      <c r="U75" s="242"/>
      <c r="V75" s="532" t="s">
        <v>30</v>
      </c>
      <c r="W75" s="532"/>
      <c r="X75" s="532"/>
    </row>
    <row r="76" spans="1:24" x14ac:dyDescent="0.25">
      <c r="A76" s="548" t="s">
        <v>138</v>
      </c>
      <c r="B76" s="548"/>
      <c r="C76" s="548"/>
      <c r="D76" s="548"/>
      <c r="E76" s="548"/>
      <c r="F76" s="548"/>
      <c r="G76" s="548"/>
      <c r="H76" s="548"/>
      <c r="I76" s="3"/>
      <c r="J76" s="3"/>
      <c r="K76" s="3"/>
      <c r="L76" s="3"/>
      <c r="M76" s="3"/>
      <c r="N76" s="545" t="s">
        <v>139</v>
      </c>
      <c r="O76" s="545"/>
      <c r="P76" s="545"/>
      <c r="Q76" s="545"/>
      <c r="R76" s="545"/>
      <c r="S76" s="545"/>
      <c r="T76" s="545"/>
      <c r="U76" s="3"/>
      <c r="V76" s="3"/>
      <c r="W76" s="3"/>
      <c r="X76" s="3"/>
    </row>
  </sheetData>
  <mergeCells count="42">
    <mergeCell ref="B75:D75"/>
    <mergeCell ref="V75:X75"/>
    <mergeCell ref="N76:T76"/>
    <mergeCell ref="C67:D67"/>
    <mergeCell ref="W67:X67"/>
    <mergeCell ref="B68:D68"/>
    <mergeCell ref="V68:X68"/>
    <mergeCell ref="B73:D73"/>
    <mergeCell ref="V73:X73"/>
    <mergeCell ref="A76:H76"/>
    <mergeCell ref="C44:D44"/>
    <mergeCell ref="W44:X44"/>
    <mergeCell ref="C50:D50"/>
    <mergeCell ref="W50:X50"/>
    <mergeCell ref="C57:D57"/>
    <mergeCell ref="W57:X57"/>
    <mergeCell ref="C31:D31"/>
    <mergeCell ref="W31:X31"/>
    <mergeCell ref="B38:D38"/>
    <mergeCell ref="V38:X38"/>
    <mergeCell ref="C39:D39"/>
    <mergeCell ref="W39:X39"/>
    <mergeCell ref="B22:D22"/>
    <mergeCell ref="V22:X22"/>
    <mergeCell ref="B27:D27"/>
    <mergeCell ref="V27:X27"/>
    <mergeCell ref="C28:D28"/>
    <mergeCell ref="W28:X28"/>
    <mergeCell ref="B6:D6"/>
    <mergeCell ref="V6:X6"/>
    <mergeCell ref="C7:D7"/>
    <mergeCell ref="W7:X7"/>
    <mergeCell ref="C16:D16"/>
    <mergeCell ref="W16:X16"/>
    <mergeCell ref="A1:K1"/>
    <mergeCell ref="N1:X1"/>
    <mergeCell ref="A2:D2"/>
    <mergeCell ref="E2:G2"/>
    <mergeCell ref="H2:J2"/>
    <mergeCell ref="O2:Q2"/>
    <mergeCell ref="R2:T2"/>
    <mergeCell ref="V2:X2"/>
  </mergeCells>
  <pageMargins left="0.31496062992125984" right="0.31496062992125984" top="0.31496062992125984" bottom="0" header="0.31496062992125984" footer="0.31496062992125984"/>
  <pageSetup paperSize="9" scale="70" orientation="portrait" r:id="rId1"/>
  <colBreaks count="1" manualBreakCount="1">
    <brk id="12" max="67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13FDF3-7BD0-4DFF-87AF-A64E59E84C84}">
  <sheetPr>
    <tabColor rgb="FFFFFF00"/>
  </sheetPr>
  <dimension ref="A1:X76"/>
  <sheetViews>
    <sheetView topLeftCell="A55" zoomScaleNormal="100" zoomScaleSheetLayoutView="100" workbookViewId="0">
      <selection activeCell="X76" sqref="X76"/>
    </sheetView>
  </sheetViews>
  <sheetFormatPr defaultColWidth="9.140625" defaultRowHeight="15" x14ac:dyDescent="0.25"/>
  <cols>
    <col min="1" max="1" width="1.5703125" customWidth="1"/>
    <col min="2" max="3" width="2.7109375" customWidth="1"/>
    <col min="4" max="4" width="24.7109375" customWidth="1"/>
    <col min="5" max="10" width="10.7109375" customWidth="1"/>
    <col min="11" max="11" width="3.42578125" customWidth="1"/>
    <col min="12" max="13" width="1.140625" customWidth="1"/>
    <col min="14" max="14" width="1.42578125" customWidth="1"/>
    <col min="15" max="20" width="10.7109375" customWidth="1"/>
    <col min="21" max="21" width="1.7109375" customWidth="1"/>
    <col min="22" max="23" width="2.7109375" customWidth="1"/>
    <col min="24" max="24" width="24.7109375" customWidth="1"/>
    <col min="25" max="25" width="7.140625" customWidth="1"/>
    <col min="26" max="26" width="9.7109375" bestFit="1" customWidth="1"/>
    <col min="27" max="27" width="10.28515625" bestFit="1" customWidth="1"/>
  </cols>
  <sheetData>
    <row r="1" spans="1:24" ht="24" customHeight="1" x14ac:dyDescent="0.25">
      <c r="A1" s="535" t="s">
        <v>203</v>
      </c>
      <c r="B1" s="535"/>
      <c r="C1" s="535"/>
      <c r="D1" s="535"/>
      <c r="E1" s="535"/>
      <c r="F1" s="535"/>
      <c r="G1" s="535"/>
      <c r="H1" s="535"/>
      <c r="I1" s="535"/>
      <c r="J1" s="535"/>
      <c r="K1" s="535"/>
      <c r="L1" s="89"/>
      <c r="M1" s="89"/>
      <c r="N1" s="536" t="s">
        <v>204</v>
      </c>
      <c r="O1" s="536"/>
      <c r="P1" s="536"/>
      <c r="Q1" s="536"/>
      <c r="R1" s="536"/>
      <c r="S1" s="536"/>
      <c r="T1" s="536"/>
      <c r="U1" s="536"/>
      <c r="V1" s="536"/>
      <c r="W1" s="536"/>
      <c r="X1" s="536"/>
    </row>
    <row r="2" spans="1:24" ht="20.25" customHeight="1" x14ac:dyDescent="0.25">
      <c r="A2" s="528" t="s">
        <v>61</v>
      </c>
      <c r="B2" s="528"/>
      <c r="C2" s="528"/>
      <c r="D2" s="528"/>
      <c r="E2" s="528">
        <v>2020</v>
      </c>
      <c r="F2" s="528"/>
      <c r="G2" s="528"/>
      <c r="H2" s="528">
        <v>2021</v>
      </c>
      <c r="I2" s="528"/>
      <c r="J2" s="528"/>
      <c r="K2" s="239"/>
      <c r="L2" s="20"/>
      <c r="M2" s="20"/>
      <c r="N2" s="239"/>
      <c r="O2" s="528">
        <v>2022</v>
      </c>
      <c r="P2" s="528"/>
      <c r="Q2" s="528"/>
      <c r="R2" s="528">
        <v>2023</v>
      </c>
      <c r="S2" s="528"/>
      <c r="T2" s="528"/>
      <c r="U2" s="239"/>
      <c r="V2" s="529" t="s">
        <v>140</v>
      </c>
      <c r="W2" s="529"/>
      <c r="X2" s="529"/>
    </row>
    <row r="3" spans="1:24" ht="3" customHeight="1" x14ac:dyDescent="0.25">
      <c r="A3" s="79"/>
      <c r="B3" s="79"/>
      <c r="C3" s="79"/>
      <c r="D3" s="79"/>
      <c r="E3" s="79"/>
      <c r="F3" s="79"/>
      <c r="G3" s="79"/>
      <c r="H3" s="79"/>
      <c r="I3" s="79"/>
      <c r="J3" s="79"/>
      <c r="K3" s="20"/>
      <c r="L3" s="20"/>
      <c r="M3" s="20"/>
      <c r="N3" s="20"/>
      <c r="O3" s="79"/>
      <c r="P3" s="79"/>
      <c r="Q3" s="79"/>
      <c r="R3" s="79"/>
      <c r="S3" s="79"/>
      <c r="T3" s="79"/>
      <c r="U3" s="20"/>
      <c r="V3" s="134"/>
      <c r="W3" s="134"/>
      <c r="X3" s="134"/>
    </row>
    <row r="4" spans="1:24" ht="69.95" customHeight="1" thickBot="1" x14ac:dyDescent="0.3">
      <c r="A4" s="244"/>
      <c r="B4" s="188"/>
      <c r="C4" s="188"/>
      <c r="D4" s="188"/>
      <c r="E4" s="189" t="s">
        <v>108</v>
      </c>
      <c r="F4" s="189" t="s">
        <v>109</v>
      </c>
      <c r="G4" s="189" t="s">
        <v>110</v>
      </c>
      <c r="H4" s="189" t="s">
        <v>108</v>
      </c>
      <c r="I4" s="248" t="s">
        <v>109</v>
      </c>
      <c r="J4" s="248" t="s">
        <v>110</v>
      </c>
      <c r="K4" s="252"/>
      <c r="L4" s="80"/>
      <c r="M4" s="80"/>
      <c r="N4" s="80"/>
      <c r="O4" s="248" t="s">
        <v>108</v>
      </c>
      <c r="P4" s="248" t="s">
        <v>109</v>
      </c>
      <c r="Q4" s="248" t="s">
        <v>110</v>
      </c>
      <c r="R4" s="189" t="s">
        <v>108</v>
      </c>
      <c r="S4" s="248" t="s">
        <v>109</v>
      </c>
      <c r="T4" s="248" t="s">
        <v>110</v>
      </c>
      <c r="U4" s="252"/>
      <c r="V4" s="279"/>
      <c r="W4" s="279"/>
      <c r="X4" s="190"/>
    </row>
    <row r="5" spans="1:24" ht="7.5" customHeight="1" x14ac:dyDescent="0.25">
      <c r="A5" s="153"/>
      <c r="B5" s="245"/>
      <c r="C5" s="245"/>
      <c r="D5" s="245"/>
      <c r="E5" s="245"/>
      <c r="F5" s="245"/>
      <c r="G5" s="245"/>
      <c r="H5" s="245"/>
      <c r="I5" s="247"/>
      <c r="J5" s="247"/>
      <c r="K5" s="7"/>
      <c r="L5" s="7"/>
      <c r="M5" s="7"/>
      <c r="N5" s="246"/>
      <c r="O5" s="247"/>
      <c r="P5" s="247"/>
      <c r="Q5" s="247"/>
      <c r="R5" s="284"/>
      <c r="S5" s="285"/>
      <c r="T5" s="285"/>
      <c r="U5" s="247"/>
      <c r="V5" s="153"/>
      <c r="W5" s="8"/>
      <c r="X5" s="278"/>
    </row>
    <row r="6" spans="1:24" x14ac:dyDescent="0.25">
      <c r="A6" s="267"/>
      <c r="B6" s="537" t="s">
        <v>125</v>
      </c>
      <c r="C6" s="537"/>
      <c r="D6" s="537"/>
      <c r="E6" s="336">
        <v>-2889.509856019999</v>
      </c>
      <c r="F6" s="336">
        <v>-2320.1327405100001</v>
      </c>
      <c r="G6" s="336">
        <v>-5209.6425965299986</v>
      </c>
      <c r="H6" s="336">
        <v>-2433.1709017800003</v>
      </c>
      <c r="I6" s="336">
        <v>-8264.174885729999</v>
      </c>
      <c r="J6" s="336">
        <v>-10697.345787509999</v>
      </c>
      <c r="K6" s="396"/>
      <c r="L6" s="39"/>
      <c r="M6" s="39"/>
      <c r="N6" s="396"/>
      <c r="O6" s="336">
        <v>-15068.63889237</v>
      </c>
      <c r="P6" s="336">
        <v>-5958.273629999997</v>
      </c>
      <c r="Q6" s="336">
        <v>-21026.912522369999</v>
      </c>
      <c r="R6" s="336">
        <v>-5990.3196034699995</v>
      </c>
      <c r="S6" s="336">
        <v>2092.262671179999</v>
      </c>
      <c r="T6" s="336">
        <v>-3898.0569322900005</v>
      </c>
      <c r="U6" s="269"/>
      <c r="V6" s="538" t="s">
        <v>0</v>
      </c>
      <c r="W6" s="538"/>
      <c r="X6" s="538"/>
    </row>
    <row r="7" spans="1:24" x14ac:dyDescent="0.25">
      <c r="A7" s="83"/>
      <c r="B7" s="151"/>
      <c r="C7" s="539" t="s">
        <v>126</v>
      </c>
      <c r="D7" s="539"/>
      <c r="E7" s="203">
        <v>-115.79549954000021</v>
      </c>
      <c r="F7" s="203">
        <v>-1713.02775406</v>
      </c>
      <c r="G7" s="330">
        <v>-1828.8232536000003</v>
      </c>
      <c r="H7" s="203">
        <v>-1171.6822354000001</v>
      </c>
      <c r="I7" s="203">
        <v>-6615.1352012799989</v>
      </c>
      <c r="J7" s="330">
        <v>-7786.8174366799994</v>
      </c>
      <c r="K7" s="100"/>
      <c r="L7" s="39"/>
      <c r="M7" s="39"/>
      <c r="N7" s="100"/>
      <c r="O7" s="203">
        <v>-12850.288275699995</v>
      </c>
      <c r="P7" s="203">
        <v>-2820.6527706399993</v>
      </c>
      <c r="Q7" s="374">
        <v>-15670.941046339995</v>
      </c>
      <c r="R7" s="203">
        <v>-4631.5999137099998</v>
      </c>
      <c r="S7" s="203">
        <v>2611.96426565</v>
      </c>
      <c r="T7" s="374">
        <v>-2019.6356480599998</v>
      </c>
      <c r="U7" s="39"/>
      <c r="V7" s="155"/>
      <c r="W7" s="540" t="s">
        <v>67</v>
      </c>
      <c r="X7" s="540"/>
    </row>
    <row r="8" spans="1:24" x14ac:dyDescent="0.25">
      <c r="A8" s="84"/>
      <c r="B8" s="56"/>
      <c r="C8" s="56"/>
      <c r="D8" s="57" t="s">
        <v>89</v>
      </c>
      <c r="E8" s="214">
        <v>-8.5365446800000004</v>
      </c>
      <c r="F8" s="214">
        <v>26.768263320000074</v>
      </c>
      <c r="G8" s="331">
        <v>18.231718640000075</v>
      </c>
      <c r="H8" s="214">
        <v>-0.11285590999999995</v>
      </c>
      <c r="I8" s="214">
        <v>-63.952357780000071</v>
      </c>
      <c r="J8" s="331">
        <v>-64.065213690000064</v>
      </c>
      <c r="K8" s="101"/>
      <c r="L8" s="44"/>
      <c r="M8" s="44"/>
      <c r="N8" s="101"/>
      <c r="O8" s="214">
        <v>7.3375876199999999</v>
      </c>
      <c r="P8" s="214">
        <v>-152.22909805999981</v>
      </c>
      <c r="Q8" s="384">
        <v>-144.89151043999982</v>
      </c>
      <c r="R8" s="214">
        <v>-21.483836059999998</v>
      </c>
      <c r="S8" s="214">
        <v>241.70734507999993</v>
      </c>
      <c r="T8" s="384">
        <v>220.22350901999994</v>
      </c>
      <c r="U8" s="44"/>
      <c r="V8" s="142"/>
      <c r="W8" s="142"/>
      <c r="X8" s="146" t="s">
        <v>89</v>
      </c>
    </row>
    <row r="9" spans="1:24" x14ac:dyDescent="0.25">
      <c r="A9" s="84"/>
      <c r="B9" s="56"/>
      <c r="C9" s="56"/>
      <c r="D9" s="388" t="s">
        <v>3</v>
      </c>
      <c r="E9" s="214">
        <v>-150.92049543000005</v>
      </c>
      <c r="F9" s="214">
        <v>107.21355329000009</v>
      </c>
      <c r="G9" s="331">
        <v>-43.706942139999967</v>
      </c>
      <c r="H9" s="214">
        <v>-110.77524358000002</v>
      </c>
      <c r="I9" s="214">
        <v>-99.077565559999954</v>
      </c>
      <c r="J9" s="331">
        <v>-209.85280913999998</v>
      </c>
      <c r="K9" s="101"/>
      <c r="L9" s="44"/>
      <c r="M9" s="44"/>
      <c r="N9" s="101"/>
      <c r="O9" s="214">
        <v>-272.19008045999993</v>
      </c>
      <c r="P9" s="214">
        <v>-323.48143354999974</v>
      </c>
      <c r="Q9" s="384">
        <v>-595.67151400999967</v>
      </c>
      <c r="R9" s="214">
        <v>347.80944798999997</v>
      </c>
      <c r="S9" s="214">
        <v>95.019440080000024</v>
      </c>
      <c r="T9" s="384">
        <v>442.82888807</v>
      </c>
      <c r="U9" s="44"/>
      <c r="V9" s="142"/>
      <c r="W9" s="142"/>
      <c r="X9" s="146" t="s">
        <v>3</v>
      </c>
    </row>
    <row r="10" spans="1:24" x14ac:dyDescent="0.25">
      <c r="A10" s="84"/>
      <c r="B10" s="56"/>
      <c r="C10" s="56"/>
      <c r="D10" s="388" t="s">
        <v>2</v>
      </c>
      <c r="E10" s="214">
        <v>17.08371708</v>
      </c>
      <c r="F10" s="214">
        <v>-59.131973349999981</v>
      </c>
      <c r="G10" s="327">
        <v>-42.048256269999982</v>
      </c>
      <c r="H10" s="214">
        <v>-16.10114248</v>
      </c>
      <c r="I10" s="214">
        <v>-41.747610709999996</v>
      </c>
      <c r="J10" s="327">
        <v>-57.848753189999996</v>
      </c>
      <c r="K10" s="101"/>
      <c r="L10" s="44"/>
      <c r="M10" s="44"/>
      <c r="N10" s="101"/>
      <c r="O10" s="214">
        <v>-29.934428390000001</v>
      </c>
      <c r="P10" s="214">
        <v>-0.62553686000000253</v>
      </c>
      <c r="Q10" s="384">
        <v>-30.559965250000005</v>
      </c>
      <c r="R10" s="214">
        <v>-29.4052039</v>
      </c>
      <c r="S10" s="214">
        <v>-5.97626261</v>
      </c>
      <c r="T10" s="384">
        <v>-35.381466510000003</v>
      </c>
      <c r="U10" s="44"/>
      <c r="V10" s="142"/>
      <c r="W10" s="142"/>
      <c r="X10" s="146" t="s">
        <v>2</v>
      </c>
    </row>
    <row r="11" spans="1:24" x14ac:dyDescent="0.25">
      <c r="A11" s="85"/>
      <c r="B11" s="56"/>
      <c r="C11" s="56"/>
      <c r="D11" s="388" t="s">
        <v>91</v>
      </c>
      <c r="E11" s="214">
        <v>75.102445930000002</v>
      </c>
      <c r="F11" s="214">
        <v>-921.48099868000008</v>
      </c>
      <c r="G11" s="331">
        <v>-846.37855275000004</v>
      </c>
      <c r="H11" s="214">
        <v>188.10724391000002</v>
      </c>
      <c r="I11" s="214">
        <v>-831.28512137000007</v>
      </c>
      <c r="J11" s="331">
        <v>-643.17787745999999</v>
      </c>
      <c r="K11" s="101"/>
      <c r="L11" s="44"/>
      <c r="M11" s="44"/>
      <c r="N11" s="101"/>
      <c r="O11" s="214">
        <v>1.9281251700000002</v>
      </c>
      <c r="P11" s="214">
        <v>-124.28900985</v>
      </c>
      <c r="Q11" s="384">
        <v>-122.36088468</v>
      </c>
      <c r="R11" s="214">
        <v>-3356.4005067499997</v>
      </c>
      <c r="S11" s="214">
        <v>3446.6214055400001</v>
      </c>
      <c r="T11" s="384">
        <v>90.220898790000234</v>
      </c>
      <c r="U11" s="39"/>
      <c r="V11" s="142"/>
      <c r="W11" s="142"/>
      <c r="X11" s="146" t="s">
        <v>91</v>
      </c>
    </row>
    <row r="12" spans="1:24" x14ac:dyDescent="0.25">
      <c r="A12" s="84"/>
      <c r="B12" s="56"/>
      <c r="C12" s="56"/>
      <c r="D12" s="388" t="s">
        <v>100</v>
      </c>
      <c r="E12" s="214">
        <v>-115.49647483000001</v>
      </c>
      <c r="F12" s="214">
        <v>-120.79193265000004</v>
      </c>
      <c r="G12" s="331">
        <v>-236.28840748000005</v>
      </c>
      <c r="H12" s="214">
        <v>11.390529220000007</v>
      </c>
      <c r="I12" s="214">
        <v>-37.891685639999913</v>
      </c>
      <c r="J12" s="331">
        <v>-26.501156419999909</v>
      </c>
      <c r="K12" s="44"/>
      <c r="L12" s="44"/>
      <c r="M12" s="44"/>
      <c r="N12" s="44"/>
      <c r="O12" s="214">
        <v>-0.18517674000000003</v>
      </c>
      <c r="P12" s="214">
        <v>-122.42499425999998</v>
      </c>
      <c r="Q12" s="384">
        <v>-122.61017099999998</v>
      </c>
      <c r="R12" s="214">
        <v>24.243033329999996</v>
      </c>
      <c r="S12" s="214">
        <v>-149.39319885999996</v>
      </c>
      <c r="T12" s="384">
        <v>-125.15016552999997</v>
      </c>
      <c r="U12" s="41"/>
      <c r="V12" s="142"/>
      <c r="W12" s="142"/>
      <c r="X12" s="146" t="s">
        <v>100</v>
      </c>
    </row>
    <row r="13" spans="1:24" x14ac:dyDescent="0.25">
      <c r="A13" s="84"/>
      <c r="B13" s="56"/>
      <c r="C13" s="56"/>
      <c r="D13" s="388" t="s">
        <v>1</v>
      </c>
      <c r="E13" s="214">
        <v>-202.04917669999998</v>
      </c>
      <c r="F13" s="214">
        <v>-540.17298100999972</v>
      </c>
      <c r="G13" s="327">
        <v>-742.22215770999969</v>
      </c>
      <c r="H13" s="214">
        <v>-1281.1111233799998</v>
      </c>
      <c r="I13" s="214">
        <v>-5196.4044133600046</v>
      </c>
      <c r="J13" s="327">
        <v>-6477.5155367400048</v>
      </c>
      <c r="K13" s="44"/>
      <c r="L13" s="44"/>
      <c r="M13" s="44"/>
      <c r="N13" s="44"/>
      <c r="O13" s="214">
        <v>-12768.584463079995</v>
      </c>
      <c r="P13" s="214">
        <v>-1569.5984082099999</v>
      </c>
      <c r="Q13" s="384">
        <v>-14338.182871289995</v>
      </c>
      <c r="R13" s="214">
        <v>-1580.3700633199996</v>
      </c>
      <c r="S13" s="214">
        <v>-1066.5557537300001</v>
      </c>
      <c r="T13" s="384">
        <v>-2646.9258170499998</v>
      </c>
      <c r="U13" s="41"/>
      <c r="V13" s="142"/>
      <c r="W13" s="142"/>
      <c r="X13" s="146" t="s">
        <v>1</v>
      </c>
    </row>
    <row r="14" spans="1:24" x14ac:dyDescent="0.25">
      <c r="A14" s="84"/>
      <c r="B14" s="56"/>
      <c r="C14" s="56"/>
      <c r="D14" s="388" t="s">
        <v>123</v>
      </c>
      <c r="E14" s="214"/>
      <c r="F14" s="214"/>
      <c r="G14" s="331"/>
      <c r="H14" s="214"/>
      <c r="I14" s="214"/>
      <c r="J14" s="331"/>
      <c r="K14" s="44"/>
      <c r="L14" s="44"/>
      <c r="M14" s="44"/>
      <c r="N14" s="44"/>
      <c r="O14" s="214"/>
      <c r="P14" s="214"/>
      <c r="Q14" s="384"/>
      <c r="R14" s="442"/>
      <c r="S14" s="214"/>
      <c r="T14" s="384"/>
      <c r="U14" s="41"/>
      <c r="V14" s="142"/>
      <c r="W14" s="142"/>
      <c r="X14" s="146" t="s">
        <v>123</v>
      </c>
    </row>
    <row r="15" spans="1:24" x14ac:dyDescent="0.25">
      <c r="A15" s="85"/>
      <c r="B15" s="56"/>
      <c r="C15" s="56"/>
      <c r="D15" s="61" t="s">
        <v>132</v>
      </c>
      <c r="E15" s="214">
        <v>269.02102908999996</v>
      </c>
      <c r="F15" s="214">
        <v>-205.43168498000006</v>
      </c>
      <c r="G15" s="327">
        <v>63.589344109999978</v>
      </c>
      <c r="H15" s="214">
        <v>36.920356819999995</v>
      </c>
      <c r="I15" s="214">
        <v>-344.77644686000002</v>
      </c>
      <c r="J15" s="327">
        <v>-307.85609004000014</v>
      </c>
      <c r="K15" s="101"/>
      <c r="L15" s="44"/>
      <c r="M15" s="44"/>
      <c r="N15" s="101"/>
      <c r="O15" s="214">
        <v>211.34016018000005</v>
      </c>
      <c r="P15" s="214">
        <v>-528.00428985000019</v>
      </c>
      <c r="Q15" s="384">
        <v>-316.66412966999985</v>
      </c>
      <c r="R15" s="214">
        <v>-15.992785000000019</v>
      </c>
      <c r="S15" s="214">
        <v>50.541290150000037</v>
      </c>
      <c r="T15" s="384">
        <v>34.548505150000089</v>
      </c>
      <c r="U15" s="39"/>
      <c r="V15" s="142"/>
      <c r="W15" s="142"/>
      <c r="X15" s="146" t="s">
        <v>4</v>
      </c>
    </row>
    <row r="16" spans="1:24" x14ac:dyDescent="0.25">
      <c r="A16" s="84"/>
      <c r="B16" s="56"/>
      <c r="C16" s="541" t="s">
        <v>127</v>
      </c>
      <c r="D16" s="541"/>
      <c r="E16" s="215">
        <v>-2773.714356479999</v>
      </c>
      <c r="F16" s="215">
        <v>-607.10498644999973</v>
      </c>
      <c r="G16" s="329">
        <v>-3380.8193429299981</v>
      </c>
      <c r="H16" s="215">
        <v>-1261.48866638</v>
      </c>
      <c r="I16" s="215">
        <v>-1649.0396844500001</v>
      </c>
      <c r="J16" s="329">
        <v>-2910.5283508299999</v>
      </c>
      <c r="K16" s="39"/>
      <c r="L16" s="39"/>
      <c r="M16" s="39"/>
      <c r="N16" s="39"/>
      <c r="O16" s="215">
        <v>-2218.3506166699999</v>
      </c>
      <c r="P16" s="215">
        <v>-3137.6208593599972</v>
      </c>
      <c r="Q16" s="385">
        <v>-5355.9714760299994</v>
      </c>
      <c r="R16" s="215">
        <v>-1358.7196897600004</v>
      </c>
      <c r="S16" s="215">
        <v>-519.7015944700006</v>
      </c>
      <c r="T16" s="385">
        <v>-1878.4212842300008</v>
      </c>
      <c r="U16" s="41"/>
      <c r="V16" s="142"/>
      <c r="W16" s="542" t="s">
        <v>5</v>
      </c>
      <c r="X16" s="542"/>
    </row>
    <row r="17" spans="1:24" x14ac:dyDescent="0.25">
      <c r="A17" s="84"/>
      <c r="B17" s="56"/>
      <c r="C17" s="56"/>
      <c r="D17" s="388" t="s">
        <v>123</v>
      </c>
      <c r="E17" s="214">
        <v>-3589.3644502699995</v>
      </c>
      <c r="F17" s="214">
        <v>215.44780850000021</v>
      </c>
      <c r="G17" s="327">
        <v>-3373.9166417699994</v>
      </c>
      <c r="H17" s="214">
        <v>-1897.2056132199998</v>
      </c>
      <c r="I17" s="214">
        <v>-925.03820426000016</v>
      </c>
      <c r="J17" s="327">
        <v>-2822.24381748</v>
      </c>
      <c r="K17" s="44"/>
      <c r="L17" s="44"/>
      <c r="M17" s="44"/>
      <c r="N17" s="44"/>
      <c r="O17" s="214">
        <v>-2206.9060644500005</v>
      </c>
      <c r="P17" s="214">
        <v>-3013.7444565399974</v>
      </c>
      <c r="Q17" s="384">
        <v>-5220.6505209899988</v>
      </c>
      <c r="R17" s="214">
        <v>-1482.3210325700002</v>
      </c>
      <c r="S17" s="214">
        <v>986.51855382999895</v>
      </c>
      <c r="T17" s="384">
        <v>-495.80247874000133</v>
      </c>
      <c r="U17" s="19"/>
      <c r="V17" s="142"/>
      <c r="W17" s="142"/>
      <c r="X17" s="389" t="s">
        <v>123</v>
      </c>
    </row>
    <row r="18" spans="1:24" x14ac:dyDescent="0.25">
      <c r="A18" s="84"/>
      <c r="B18" s="56"/>
      <c r="C18" s="461"/>
      <c r="D18" s="57" t="s">
        <v>68</v>
      </c>
      <c r="E18" s="214">
        <v>856.88723683000057</v>
      </c>
      <c r="F18" s="214">
        <v>-560.31266371999993</v>
      </c>
      <c r="G18" s="327">
        <v>296.57457311000076</v>
      </c>
      <c r="H18" s="214">
        <v>431.89570659999976</v>
      </c>
      <c r="I18" s="214">
        <v>-663.97037224999997</v>
      </c>
      <c r="J18" s="327">
        <v>-232.07466565000027</v>
      </c>
      <c r="K18" s="39"/>
      <c r="L18" s="39"/>
      <c r="M18" s="39"/>
      <c r="N18" s="39"/>
      <c r="O18" s="214">
        <v>232.09608811000012</v>
      </c>
      <c r="P18" s="214">
        <v>34.047289290000009</v>
      </c>
      <c r="Q18" s="384">
        <v>266.14337740000013</v>
      </c>
      <c r="R18" s="214">
        <v>-29.547071800000069</v>
      </c>
      <c r="S18" s="214">
        <v>8.4133013999999999</v>
      </c>
      <c r="T18" s="384">
        <v>-21.133770400000074</v>
      </c>
      <c r="U18" s="41"/>
      <c r="V18" s="142"/>
      <c r="W18" s="462"/>
      <c r="X18" s="146" t="s">
        <v>68</v>
      </c>
    </row>
    <row r="19" spans="1:24" x14ac:dyDescent="0.25">
      <c r="A19" s="84"/>
      <c r="B19" s="56"/>
      <c r="C19" s="56"/>
      <c r="D19" s="57" t="s">
        <v>119</v>
      </c>
      <c r="E19" s="214">
        <v>85.511191810000014</v>
      </c>
      <c r="F19" s="214">
        <v>-132.15530061000001</v>
      </c>
      <c r="G19" s="327">
        <v>-46.644108799999998</v>
      </c>
      <c r="H19" s="214">
        <v>-17.170319039999988</v>
      </c>
      <c r="I19" s="214">
        <v>-131.67588824000001</v>
      </c>
      <c r="J19" s="327">
        <v>-148.84620727999999</v>
      </c>
      <c r="K19" s="44"/>
      <c r="L19" s="44"/>
      <c r="M19" s="44"/>
      <c r="N19" s="44"/>
      <c r="O19" s="214">
        <v>-124.30125493000001</v>
      </c>
      <c r="P19" s="214">
        <v>-105.51306796000003</v>
      </c>
      <c r="Q19" s="384">
        <v>-229.81432289000003</v>
      </c>
      <c r="R19" s="214">
        <v>-185.58671813000001</v>
      </c>
      <c r="S19" s="214">
        <v>-118.73406646000016</v>
      </c>
      <c r="T19" s="384">
        <v>-304.32078459000019</v>
      </c>
      <c r="U19" s="19"/>
      <c r="V19" s="142"/>
      <c r="W19" s="142"/>
      <c r="X19" s="146" t="s">
        <v>119</v>
      </c>
    </row>
    <row r="20" spans="1:24" x14ac:dyDescent="0.25">
      <c r="A20" s="86"/>
      <c r="B20" s="56"/>
      <c r="C20" s="56"/>
      <c r="D20" s="57" t="s">
        <v>32</v>
      </c>
      <c r="E20" s="214">
        <v>-120.07564923000001</v>
      </c>
      <c r="F20" s="214">
        <v>-129.6061184399999</v>
      </c>
      <c r="G20" s="327">
        <v>-249.68176766999991</v>
      </c>
      <c r="H20" s="214">
        <v>-131.87368382</v>
      </c>
      <c r="I20" s="214">
        <v>-117.66742643999989</v>
      </c>
      <c r="J20" s="327">
        <v>-249.54111025999987</v>
      </c>
      <c r="K20" s="44"/>
      <c r="L20" s="44"/>
      <c r="M20" s="44"/>
      <c r="N20" s="44"/>
      <c r="O20" s="214">
        <v>-135.90538059000002</v>
      </c>
      <c r="P20" s="214">
        <v>-17.913143659999996</v>
      </c>
      <c r="Q20" s="384">
        <v>-153.81852425000002</v>
      </c>
      <c r="R20" s="214">
        <v>-47.259899259999997</v>
      </c>
      <c r="S20" s="214">
        <v>-242.44452015999991</v>
      </c>
      <c r="T20" s="384">
        <v>-289.70441941999991</v>
      </c>
      <c r="U20" s="40"/>
      <c r="V20" s="142"/>
      <c r="W20" s="142"/>
      <c r="X20" s="146" t="s">
        <v>32</v>
      </c>
    </row>
    <row r="21" spans="1:24" x14ac:dyDescent="0.25">
      <c r="A21" s="85"/>
      <c r="B21" s="56"/>
      <c r="C21" s="56"/>
      <c r="D21" s="61" t="s">
        <v>132</v>
      </c>
      <c r="E21" s="214">
        <v>-6.6726856200000011</v>
      </c>
      <c r="F21" s="214">
        <v>-0.47871218000000026</v>
      </c>
      <c r="G21" s="331">
        <v>-7.1513977999999998</v>
      </c>
      <c r="H21" s="214">
        <v>352.86524310000004</v>
      </c>
      <c r="I21" s="214">
        <v>189.31220673999999</v>
      </c>
      <c r="J21" s="331">
        <v>542.17744984000001</v>
      </c>
      <c r="K21" s="44"/>
      <c r="L21" s="44"/>
      <c r="M21" s="44"/>
      <c r="N21" s="44"/>
      <c r="O21" s="198">
        <v>16.665995189999972</v>
      </c>
      <c r="P21" s="198">
        <v>-34.497480490000015</v>
      </c>
      <c r="Q21" s="384">
        <v>-17.831485300000026</v>
      </c>
      <c r="R21" s="198">
        <v>385.99503199999998</v>
      </c>
      <c r="S21" s="198">
        <v>-1153.4548630799995</v>
      </c>
      <c r="T21" s="384">
        <v>-767.45983107999939</v>
      </c>
      <c r="U21" s="19"/>
      <c r="V21" s="142"/>
      <c r="W21" s="142"/>
      <c r="X21" s="146" t="s">
        <v>4</v>
      </c>
    </row>
    <row r="22" spans="1:24" x14ac:dyDescent="0.25">
      <c r="A22" s="267"/>
      <c r="B22" s="537" t="s">
        <v>128</v>
      </c>
      <c r="C22" s="537"/>
      <c r="D22" s="537"/>
      <c r="E22" s="336">
        <v>4606.6184239000004</v>
      </c>
      <c r="F22" s="336">
        <v>-608.35275614999989</v>
      </c>
      <c r="G22" s="336">
        <v>3998.2656677500004</v>
      </c>
      <c r="H22" s="336">
        <v>5301.2023939900009</v>
      </c>
      <c r="I22" s="336">
        <v>-102.51308946999998</v>
      </c>
      <c r="J22" s="336">
        <v>5198.6893045199995</v>
      </c>
      <c r="K22" s="396"/>
      <c r="L22" s="39"/>
      <c r="M22" s="39"/>
      <c r="N22" s="396"/>
      <c r="O22" s="336">
        <v>-411.06645620000012</v>
      </c>
      <c r="P22" s="336">
        <v>-682.97122600000023</v>
      </c>
      <c r="Q22" s="336">
        <v>-1094.0376822000003</v>
      </c>
      <c r="R22" s="336">
        <v>413.10826253999994</v>
      </c>
      <c r="S22" s="336">
        <v>866.20460159000004</v>
      </c>
      <c r="T22" s="336">
        <v>1279.3128641300002</v>
      </c>
      <c r="U22" s="269"/>
      <c r="V22" s="538" t="s">
        <v>6</v>
      </c>
      <c r="W22" s="538"/>
      <c r="X22" s="538"/>
    </row>
    <row r="23" spans="1:24" x14ac:dyDescent="0.25">
      <c r="A23" s="85"/>
      <c r="B23" s="56"/>
      <c r="C23" s="56"/>
      <c r="D23" s="58" t="s">
        <v>102</v>
      </c>
      <c r="E23" s="214">
        <v>3094.8541808900004</v>
      </c>
      <c r="F23" s="214">
        <v>-119.99221012000001</v>
      </c>
      <c r="G23" s="331">
        <v>2974.8619707700004</v>
      </c>
      <c r="H23" s="214">
        <v>6525.0353258799996</v>
      </c>
      <c r="I23" s="214">
        <v>-279.99976167</v>
      </c>
      <c r="J23" s="331">
        <v>6245.0355642099994</v>
      </c>
      <c r="K23" s="44"/>
      <c r="L23" s="44"/>
      <c r="M23" s="44"/>
      <c r="N23" s="44"/>
      <c r="O23" s="198">
        <v>1118.27502209</v>
      </c>
      <c r="P23" s="198">
        <v>-583.47383458000013</v>
      </c>
      <c r="Q23" s="301">
        <v>534.80118750999986</v>
      </c>
      <c r="R23" s="198">
        <v>1672.3191660500001</v>
      </c>
      <c r="S23" s="198">
        <v>188.97495459000001</v>
      </c>
      <c r="T23" s="301">
        <v>1861.2941206400001</v>
      </c>
      <c r="U23" s="19"/>
      <c r="V23" s="142"/>
      <c r="W23" s="142"/>
      <c r="X23" s="156" t="s">
        <v>102</v>
      </c>
    </row>
    <row r="24" spans="1:24" x14ac:dyDescent="0.25">
      <c r="A24" s="85"/>
      <c r="B24" s="56"/>
      <c r="C24" s="56"/>
      <c r="D24" s="58" t="s">
        <v>178</v>
      </c>
      <c r="E24" s="214">
        <v>0</v>
      </c>
      <c r="F24" s="214">
        <v>-20.46865996</v>
      </c>
      <c r="G24" s="331">
        <v>-20.46865996</v>
      </c>
      <c r="H24" s="214">
        <v>-6.2472510000000003</v>
      </c>
      <c r="I24" s="214">
        <v>-23.112039650000003</v>
      </c>
      <c r="J24" s="331">
        <v>-29.359290650000005</v>
      </c>
      <c r="K24" s="44"/>
      <c r="L24" s="44"/>
      <c r="M24" s="44"/>
      <c r="N24" s="44"/>
      <c r="O24" s="198">
        <v>-15.04293551</v>
      </c>
      <c r="P24" s="198">
        <v>-0.18289341999999953</v>
      </c>
      <c r="Q24" s="301">
        <v>-15.225828929999999</v>
      </c>
      <c r="R24" s="198">
        <v>-2586.2134192999997</v>
      </c>
      <c r="S24" s="198">
        <v>0.2964006400000001</v>
      </c>
      <c r="T24" s="301">
        <v>-2585.9170186599999</v>
      </c>
      <c r="U24" s="19"/>
      <c r="V24" s="142"/>
      <c r="W24" s="142"/>
      <c r="X24" s="156" t="s">
        <v>178</v>
      </c>
    </row>
    <row r="25" spans="1:24" x14ac:dyDescent="0.25">
      <c r="A25" s="85"/>
      <c r="B25" s="56"/>
      <c r="C25" s="56"/>
      <c r="D25" s="181" t="s">
        <v>7</v>
      </c>
      <c r="E25" s="214">
        <v>706.23749682000027</v>
      </c>
      <c r="F25" s="214">
        <v>11.628137550000002</v>
      </c>
      <c r="G25" s="331">
        <v>717.86563437000029</v>
      </c>
      <c r="H25" s="214">
        <v>-630.57102239999995</v>
      </c>
      <c r="I25" s="214">
        <v>-2.9130840999999998</v>
      </c>
      <c r="J25" s="331">
        <v>-633.48410649999994</v>
      </c>
      <c r="K25" s="44"/>
      <c r="L25" s="44"/>
      <c r="M25" s="44"/>
      <c r="N25" s="44"/>
      <c r="O25" s="198">
        <v>175.04898976999993</v>
      </c>
      <c r="P25" s="198">
        <v>9.5940870100000044</v>
      </c>
      <c r="Q25" s="301">
        <v>184.64307677999994</v>
      </c>
      <c r="R25" s="198">
        <v>-488.04304741999988</v>
      </c>
      <c r="S25" s="198">
        <v>3.3890070199999967</v>
      </c>
      <c r="T25" s="301">
        <v>-484.65404039999987</v>
      </c>
      <c r="U25" s="19"/>
      <c r="V25" s="142"/>
      <c r="W25" s="142"/>
      <c r="X25" s="182" t="s">
        <v>7</v>
      </c>
    </row>
    <row r="26" spans="1:24" x14ac:dyDescent="0.25">
      <c r="A26" s="85"/>
      <c r="B26" s="56"/>
      <c r="C26" s="56"/>
      <c r="D26" s="61" t="s">
        <v>132</v>
      </c>
      <c r="E26" s="214">
        <v>805.52674618999981</v>
      </c>
      <c r="F26" s="214">
        <v>-479.52002361999979</v>
      </c>
      <c r="G26" s="331">
        <v>326.00672256999985</v>
      </c>
      <c r="H26" s="214">
        <v>-587.01465848999987</v>
      </c>
      <c r="I26" s="214">
        <v>203.51179594999991</v>
      </c>
      <c r="J26" s="331">
        <v>-383.50286254000008</v>
      </c>
      <c r="K26" s="44"/>
      <c r="L26" s="44"/>
      <c r="M26" s="44"/>
      <c r="N26" s="44"/>
      <c r="O26" s="198">
        <v>-1689.3475325499999</v>
      </c>
      <c r="P26" s="198">
        <v>-108.90858501000001</v>
      </c>
      <c r="Q26" s="301">
        <v>-1798.2561175600003</v>
      </c>
      <c r="R26" s="198">
        <v>1815.0455632099997</v>
      </c>
      <c r="S26" s="198">
        <v>673.54423933999999</v>
      </c>
      <c r="T26" s="301">
        <v>2488.5898025499996</v>
      </c>
      <c r="U26" s="19"/>
      <c r="V26" s="142"/>
      <c r="W26" s="142"/>
      <c r="X26" s="146" t="s">
        <v>4</v>
      </c>
    </row>
    <row r="27" spans="1:24" x14ac:dyDescent="0.25">
      <c r="A27" s="267"/>
      <c r="B27" s="537" t="s">
        <v>129</v>
      </c>
      <c r="C27" s="537"/>
      <c r="D27" s="537"/>
      <c r="E27" s="336">
        <v>-2534.3244677599996</v>
      </c>
      <c r="F27" s="336">
        <v>-1591.4279557999985</v>
      </c>
      <c r="G27" s="336">
        <v>-4125.7524235599976</v>
      </c>
      <c r="H27" s="336">
        <v>-3413.0496360199991</v>
      </c>
      <c r="I27" s="336">
        <v>-2011.2381936899999</v>
      </c>
      <c r="J27" s="336">
        <v>-5424.2878297099987</v>
      </c>
      <c r="K27" s="396"/>
      <c r="L27" s="468"/>
      <c r="M27" s="39"/>
      <c r="N27" s="396"/>
      <c r="O27" s="336">
        <v>-7359.0839559999995</v>
      </c>
      <c r="P27" s="336">
        <v>-5270.7775864199994</v>
      </c>
      <c r="Q27" s="336">
        <v>-12629.861542419996</v>
      </c>
      <c r="R27" s="336">
        <v>-8544.118096799999</v>
      </c>
      <c r="S27" s="336">
        <v>1407.6519976499994</v>
      </c>
      <c r="T27" s="336">
        <v>-7136.4660991499995</v>
      </c>
      <c r="U27" s="269"/>
      <c r="V27" s="538" t="s">
        <v>8</v>
      </c>
      <c r="W27" s="538"/>
      <c r="X27" s="538"/>
    </row>
    <row r="28" spans="1:24" x14ac:dyDescent="0.25">
      <c r="A28" s="84"/>
      <c r="B28" s="151"/>
      <c r="C28" s="541" t="s">
        <v>130</v>
      </c>
      <c r="D28" s="541"/>
      <c r="E28" s="203">
        <v>-1262.3236882400001</v>
      </c>
      <c r="F28" s="203">
        <v>-3466.8764305299992</v>
      </c>
      <c r="G28" s="330">
        <v>-4729.2001187699989</v>
      </c>
      <c r="H28" s="203">
        <v>-1500.15493444</v>
      </c>
      <c r="I28" s="203">
        <v>-4531.18296551</v>
      </c>
      <c r="J28" s="330">
        <v>-6031.3378999500001</v>
      </c>
      <c r="K28" s="39"/>
      <c r="L28" s="39"/>
      <c r="M28" s="39"/>
      <c r="N28" s="39"/>
      <c r="O28" s="215">
        <v>-1632.5808275300003</v>
      </c>
      <c r="P28" s="215">
        <v>-2395.1124540300002</v>
      </c>
      <c r="Q28" s="385">
        <v>-4027.6932815600003</v>
      </c>
      <c r="R28" s="215">
        <v>-5735.6007529300005</v>
      </c>
      <c r="S28" s="215">
        <v>-809.82099418999996</v>
      </c>
      <c r="T28" s="385">
        <v>-6545.42174712</v>
      </c>
      <c r="U28" s="41"/>
      <c r="V28" s="47"/>
      <c r="W28" s="542" t="s">
        <v>69</v>
      </c>
      <c r="X28" s="542"/>
    </row>
    <row r="29" spans="1:24" x14ac:dyDescent="0.25">
      <c r="A29" s="87"/>
      <c r="B29" s="56"/>
      <c r="C29" s="56"/>
      <c r="D29" s="56" t="s">
        <v>120</v>
      </c>
      <c r="E29" s="214">
        <v>-332.28478280999997</v>
      </c>
      <c r="F29" s="214">
        <v>-4033.84481985</v>
      </c>
      <c r="G29" s="331">
        <v>-4366.1296026600003</v>
      </c>
      <c r="H29" s="214">
        <v>-444.07152360999999</v>
      </c>
      <c r="I29" s="214">
        <v>-4335.5034226299995</v>
      </c>
      <c r="J29" s="331">
        <v>-4779.5749462399999</v>
      </c>
      <c r="K29" s="44"/>
      <c r="L29" s="44"/>
      <c r="M29" s="44"/>
      <c r="N29" s="44"/>
      <c r="O29" s="214">
        <v>-110.59330955000001</v>
      </c>
      <c r="P29" s="214">
        <v>-2567.7136900500004</v>
      </c>
      <c r="Q29" s="384">
        <v>-2678.3069996000004</v>
      </c>
      <c r="R29" s="214">
        <v>-2762.9639975900004</v>
      </c>
      <c r="S29" s="214">
        <v>-478.28776430000011</v>
      </c>
      <c r="T29" s="384">
        <v>-3241.2517618900006</v>
      </c>
      <c r="U29" s="19"/>
      <c r="V29" s="142"/>
      <c r="W29" s="142"/>
      <c r="X29" s="142" t="s">
        <v>120</v>
      </c>
    </row>
    <row r="30" spans="1:24" x14ac:dyDescent="0.25">
      <c r="A30" s="85"/>
      <c r="B30" s="56"/>
      <c r="C30" s="56"/>
      <c r="D30" s="56" t="s">
        <v>9</v>
      </c>
      <c r="E30" s="198">
        <v>-930.03890543000023</v>
      </c>
      <c r="F30" s="198">
        <v>566.96838932000071</v>
      </c>
      <c r="G30" s="331">
        <v>-363.07051610999952</v>
      </c>
      <c r="H30" s="198">
        <v>-1056.08341083</v>
      </c>
      <c r="I30" s="198">
        <v>-195.67954287999999</v>
      </c>
      <c r="J30" s="331">
        <v>-1251.7629537100006</v>
      </c>
      <c r="K30" s="44"/>
      <c r="L30" s="44"/>
      <c r="M30" s="44"/>
      <c r="N30" s="44"/>
      <c r="O30" s="198">
        <v>-1521.9875179800003</v>
      </c>
      <c r="P30" s="198">
        <v>172.60123602000033</v>
      </c>
      <c r="Q30" s="301">
        <v>-1349.3862819600001</v>
      </c>
      <c r="R30" s="198">
        <v>-2972.6367553399996</v>
      </c>
      <c r="S30" s="198">
        <v>-331.53322988999992</v>
      </c>
      <c r="T30" s="301">
        <v>-3304.1699852299994</v>
      </c>
      <c r="U30" s="19"/>
      <c r="V30" s="142"/>
      <c r="W30" s="142"/>
      <c r="X30" s="142" t="s">
        <v>9</v>
      </c>
    </row>
    <row r="31" spans="1:24" x14ac:dyDescent="0.25">
      <c r="A31" s="84"/>
      <c r="B31" s="151"/>
      <c r="C31" s="541" t="s">
        <v>131</v>
      </c>
      <c r="D31" s="541"/>
      <c r="E31" s="215">
        <v>-1272.0007795199992</v>
      </c>
      <c r="F31" s="215">
        <v>1875.4484747300007</v>
      </c>
      <c r="G31" s="330">
        <v>603.44769521000148</v>
      </c>
      <c r="H31" s="215">
        <v>-1912.894701579999</v>
      </c>
      <c r="I31" s="215">
        <v>2519.9447718199999</v>
      </c>
      <c r="J31" s="330">
        <v>607.05007024000088</v>
      </c>
      <c r="K31" s="39"/>
      <c r="L31" s="39"/>
      <c r="M31" s="39"/>
      <c r="N31" s="39"/>
      <c r="O31" s="203">
        <v>-5726.503128469998</v>
      </c>
      <c r="P31" s="203">
        <v>-2875.6651323899991</v>
      </c>
      <c r="Q31" s="374">
        <v>-8602.1682608599986</v>
      </c>
      <c r="R31" s="203">
        <v>-2808.517343869999</v>
      </c>
      <c r="S31" s="203">
        <v>2217.4729918399994</v>
      </c>
      <c r="T31" s="374">
        <v>-591.04435202999957</v>
      </c>
      <c r="U31" s="41"/>
      <c r="V31" s="47"/>
      <c r="W31" s="542" t="s">
        <v>10</v>
      </c>
      <c r="X31" s="542"/>
    </row>
    <row r="32" spans="1:24" x14ac:dyDescent="0.25">
      <c r="A32" s="85"/>
      <c r="B32" s="56"/>
      <c r="C32" s="56"/>
      <c r="D32" s="59" t="s">
        <v>12</v>
      </c>
      <c r="E32" s="214">
        <v>-315.87990511000032</v>
      </c>
      <c r="F32" s="214">
        <v>93.196596399999962</v>
      </c>
      <c r="G32" s="331">
        <v>-222.68330871000035</v>
      </c>
      <c r="H32" s="214">
        <v>102.39825524000014</v>
      </c>
      <c r="I32" s="214">
        <v>-497.29116726999996</v>
      </c>
      <c r="J32" s="331">
        <v>-394.89291202999993</v>
      </c>
      <c r="K32" s="44"/>
      <c r="L32" s="44"/>
      <c r="M32" s="44"/>
      <c r="N32" s="44"/>
      <c r="O32" s="214">
        <v>382.94384826000004</v>
      </c>
      <c r="P32" s="214">
        <v>-412.61872986000003</v>
      </c>
      <c r="Q32" s="384">
        <v>-29.674881599999992</v>
      </c>
      <c r="R32" s="214">
        <v>-185.81280565999987</v>
      </c>
      <c r="S32" s="214">
        <v>-745.70958952000035</v>
      </c>
      <c r="T32" s="384">
        <v>-931.52239518000022</v>
      </c>
      <c r="U32" s="19"/>
      <c r="V32" s="142"/>
      <c r="W32" s="142"/>
      <c r="X32" s="157" t="s">
        <v>12</v>
      </c>
    </row>
    <row r="33" spans="1:24" x14ac:dyDescent="0.25">
      <c r="A33" s="85"/>
      <c r="B33" s="56"/>
      <c r="C33" s="56"/>
      <c r="D33" s="59" t="s">
        <v>95</v>
      </c>
      <c r="E33" s="214">
        <v>405.79792031999989</v>
      </c>
      <c r="F33" s="214">
        <v>270.01070362000013</v>
      </c>
      <c r="G33" s="301">
        <v>675.80862393999996</v>
      </c>
      <c r="H33" s="214">
        <v>-1335.5248239799998</v>
      </c>
      <c r="I33" s="214">
        <v>1860.8959566700007</v>
      </c>
      <c r="J33" s="301">
        <v>525.37113268999997</v>
      </c>
      <c r="K33" s="44"/>
      <c r="L33" s="44"/>
      <c r="M33" s="44"/>
      <c r="N33" s="44"/>
      <c r="O33" s="198">
        <v>-4724.9553074999994</v>
      </c>
      <c r="P33" s="198">
        <v>-1241.6910898699996</v>
      </c>
      <c r="Q33" s="301">
        <v>-5966.6463973699992</v>
      </c>
      <c r="R33" s="198">
        <v>-2300.9178630899996</v>
      </c>
      <c r="S33" s="198">
        <v>2158.7182222899996</v>
      </c>
      <c r="T33" s="301">
        <v>-142.1996408</v>
      </c>
      <c r="U33" s="19"/>
      <c r="V33" s="142"/>
      <c r="W33" s="142"/>
      <c r="X33" s="157" t="s">
        <v>95</v>
      </c>
    </row>
    <row r="34" spans="1:24" x14ac:dyDescent="0.25">
      <c r="A34" s="85"/>
      <c r="B34" s="56"/>
      <c r="C34" s="68"/>
      <c r="D34" s="59" t="s">
        <v>103</v>
      </c>
      <c r="E34" s="198">
        <v>-944.98694426999873</v>
      </c>
      <c r="F34" s="214">
        <v>1781.1531321200005</v>
      </c>
      <c r="G34" s="331">
        <v>836.16618785000173</v>
      </c>
      <c r="H34" s="198">
        <v>-549.09981183000025</v>
      </c>
      <c r="I34" s="214">
        <v>1190.1775779999996</v>
      </c>
      <c r="J34" s="331">
        <v>641.07776617000059</v>
      </c>
      <c r="K34" s="44"/>
      <c r="L34" s="44"/>
      <c r="M34" s="44"/>
      <c r="N34" s="44"/>
      <c r="O34" s="198">
        <v>-462.70362778999953</v>
      </c>
      <c r="P34" s="214">
        <v>-1732.1155783499994</v>
      </c>
      <c r="Q34" s="301">
        <v>-2194.8192061399991</v>
      </c>
      <c r="R34" s="198">
        <v>-385.85941513999956</v>
      </c>
      <c r="S34" s="214">
        <v>717.07745576000013</v>
      </c>
      <c r="T34" s="301">
        <v>331.21804062000058</v>
      </c>
      <c r="U34" s="19"/>
      <c r="V34" s="142"/>
      <c r="W34" s="158"/>
      <c r="X34" s="157" t="s">
        <v>103</v>
      </c>
    </row>
    <row r="35" spans="1:24" x14ac:dyDescent="0.25">
      <c r="A35" s="85"/>
      <c r="B35" s="56"/>
      <c r="C35" s="56"/>
      <c r="D35" s="59" t="s">
        <v>70</v>
      </c>
      <c r="E35" s="198">
        <v>39.520840950000007</v>
      </c>
      <c r="F35" s="198">
        <v>-576.72889430999987</v>
      </c>
      <c r="G35" s="301">
        <v>-537.20805335999989</v>
      </c>
      <c r="H35" s="198">
        <v>-6.7753599500000004</v>
      </c>
      <c r="I35" s="198">
        <v>-2.7458885999999989</v>
      </c>
      <c r="J35" s="301">
        <v>-9.5212485499999993</v>
      </c>
      <c r="K35" s="44"/>
      <c r="L35" s="44"/>
      <c r="M35" s="44"/>
      <c r="N35" s="44"/>
      <c r="O35" s="214">
        <v>-10.721550630000001</v>
      </c>
      <c r="P35" s="214">
        <v>-5.1914562999999996</v>
      </c>
      <c r="Q35" s="384">
        <v>-15.91300693</v>
      </c>
      <c r="R35" s="214">
        <v>0</v>
      </c>
      <c r="S35" s="214">
        <v>-11.253944130000002</v>
      </c>
      <c r="T35" s="384">
        <v>-11.253944130000002</v>
      </c>
      <c r="U35" s="19"/>
      <c r="V35" s="142"/>
      <c r="W35" s="142"/>
      <c r="X35" s="157" t="s">
        <v>70</v>
      </c>
    </row>
    <row r="36" spans="1:24" x14ac:dyDescent="0.25">
      <c r="A36" s="85"/>
      <c r="B36" s="56"/>
      <c r="C36" s="56"/>
      <c r="D36" s="59" t="s">
        <v>11</v>
      </c>
      <c r="E36" s="214">
        <v>44.641197469999994</v>
      </c>
      <c r="F36" s="214">
        <v>271.10384451000004</v>
      </c>
      <c r="G36" s="331">
        <v>315.74504198000005</v>
      </c>
      <c r="H36" s="214">
        <v>-27.234219560000028</v>
      </c>
      <c r="I36" s="214">
        <v>-2.8471060500000078</v>
      </c>
      <c r="J36" s="331">
        <v>-30.081325609999936</v>
      </c>
      <c r="K36" s="44"/>
      <c r="L36" s="44"/>
      <c r="M36" s="44"/>
      <c r="N36" s="44"/>
      <c r="O36" s="214">
        <v>-181.27407251</v>
      </c>
      <c r="P36" s="214">
        <v>653.22530043000006</v>
      </c>
      <c r="Q36" s="384">
        <v>471.95122792000006</v>
      </c>
      <c r="R36" s="214">
        <v>-147.62248678</v>
      </c>
      <c r="S36" s="214">
        <v>213.26500959000006</v>
      </c>
      <c r="T36" s="384">
        <v>65.64252281000006</v>
      </c>
      <c r="U36" s="19"/>
      <c r="V36" s="142"/>
      <c r="W36" s="142"/>
      <c r="X36" s="157" t="s">
        <v>11</v>
      </c>
    </row>
    <row r="37" spans="1:24" x14ac:dyDescent="0.25">
      <c r="A37" s="85"/>
      <c r="B37" s="111"/>
      <c r="C37" s="112"/>
      <c r="D37" s="61" t="s">
        <v>132</v>
      </c>
      <c r="E37" s="214">
        <v>-501.09388887999995</v>
      </c>
      <c r="F37" s="214">
        <v>36.713092390000014</v>
      </c>
      <c r="G37" s="331">
        <v>-464.38079648999997</v>
      </c>
      <c r="H37" s="214">
        <v>-96.658741499999337</v>
      </c>
      <c r="I37" s="214">
        <v>-28.244600930000161</v>
      </c>
      <c r="J37" s="331">
        <v>-124.90334242999961</v>
      </c>
      <c r="K37" s="44"/>
      <c r="L37" s="44"/>
      <c r="M37" s="44"/>
      <c r="N37" s="44"/>
      <c r="O37" s="214">
        <v>-729.79241830000001</v>
      </c>
      <c r="P37" s="214">
        <v>-137.27357843999997</v>
      </c>
      <c r="Q37" s="301">
        <v>-867.06599673999995</v>
      </c>
      <c r="R37" s="214">
        <v>211.69522680000006</v>
      </c>
      <c r="S37" s="214">
        <v>-114.62416214999995</v>
      </c>
      <c r="T37" s="301">
        <v>97.071064650000068</v>
      </c>
      <c r="U37" s="19"/>
      <c r="V37" s="140"/>
      <c r="W37" s="159"/>
      <c r="X37" s="141" t="s">
        <v>4</v>
      </c>
    </row>
    <row r="38" spans="1:24" x14ac:dyDescent="0.25">
      <c r="A38" s="267"/>
      <c r="B38" s="537" t="s">
        <v>13</v>
      </c>
      <c r="C38" s="537"/>
      <c r="D38" s="537"/>
      <c r="E38" s="336">
        <v>-4177.6483843800024</v>
      </c>
      <c r="F38" s="336">
        <v>-680.29493274000026</v>
      </c>
      <c r="G38" s="336">
        <v>-4857.9433171200026</v>
      </c>
      <c r="H38" s="336">
        <v>-10351.737382279991</v>
      </c>
      <c r="I38" s="336">
        <v>1991.1777510200045</v>
      </c>
      <c r="J38" s="336">
        <v>-8360.5596312599937</v>
      </c>
      <c r="K38" s="396"/>
      <c r="L38" s="39"/>
      <c r="M38" s="39"/>
      <c r="N38" s="396"/>
      <c r="O38" s="336">
        <v>-32136.591417850002</v>
      </c>
      <c r="P38" s="336">
        <v>4494.5101513899981</v>
      </c>
      <c r="Q38" s="336">
        <v>-27642.081266460005</v>
      </c>
      <c r="R38" s="336">
        <v>-25811.133916179999</v>
      </c>
      <c r="S38" s="336">
        <v>6439.282830160002</v>
      </c>
      <c r="T38" s="336">
        <v>-19371.851086019997</v>
      </c>
      <c r="U38" s="269"/>
      <c r="V38" s="538" t="s">
        <v>13</v>
      </c>
      <c r="W38" s="538"/>
      <c r="X38" s="538"/>
    </row>
    <row r="39" spans="1:24" x14ac:dyDescent="0.25">
      <c r="A39" s="81"/>
      <c r="B39" s="151"/>
      <c r="C39" s="541" t="s">
        <v>133</v>
      </c>
      <c r="D39" s="541"/>
      <c r="E39" s="215">
        <v>160.93382237</v>
      </c>
      <c r="F39" s="215">
        <v>664.54979376999995</v>
      </c>
      <c r="G39" s="330">
        <v>825.48361613999998</v>
      </c>
      <c r="H39" s="215">
        <v>329.55471650000021</v>
      </c>
      <c r="I39" s="215">
        <v>3022.5891286800006</v>
      </c>
      <c r="J39" s="330">
        <v>3352.1438451800009</v>
      </c>
      <c r="K39" s="39"/>
      <c r="L39" s="39"/>
      <c r="M39" s="39"/>
      <c r="N39" s="39"/>
      <c r="O39" s="203">
        <v>667.04495278000002</v>
      </c>
      <c r="P39" s="203">
        <v>10655.221670570001</v>
      </c>
      <c r="Q39" s="374">
        <v>11322.266623350002</v>
      </c>
      <c r="R39" s="203">
        <v>-601.1089258400001</v>
      </c>
      <c r="S39" s="203">
        <v>12371.280793890002</v>
      </c>
      <c r="T39" s="374">
        <v>11770.171868050002</v>
      </c>
      <c r="U39" s="41"/>
      <c r="V39" s="47"/>
      <c r="W39" s="542" t="s">
        <v>14</v>
      </c>
      <c r="X39" s="542"/>
    </row>
    <row r="40" spans="1:24" x14ac:dyDescent="0.25">
      <c r="A40" s="85"/>
      <c r="B40" s="56"/>
      <c r="C40" s="56"/>
      <c r="D40" s="58" t="s">
        <v>15</v>
      </c>
      <c r="E40" s="198">
        <v>-62.153194759999998</v>
      </c>
      <c r="F40" s="198">
        <v>-2.5505213100000006</v>
      </c>
      <c r="G40" s="331">
        <v>-64.703716069999999</v>
      </c>
      <c r="H40" s="198">
        <v>-95.476678420000013</v>
      </c>
      <c r="I40" s="198">
        <v>-3.5281432800000001</v>
      </c>
      <c r="J40" s="331">
        <v>-99.004821700000008</v>
      </c>
      <c r="K40" s="44"/>
      <c r="L40" s="44"/>
      <c r="M40" s="44"/>
      <c r="N40" s="44"/>
      <c r="O40" s="214">
        <v>35.292339119999987</v>
      </c>
      <c r="P40" s="214">
        <v>14.876470050000002</v>
      </c>
      <c r="Q40" s="384">
        <v>50.168809169999989</v>
      </c>
      <c r="R40" s="214">
        <v>-310.34160598</v>
      </c>
      <c r="S40" s="214">
        <v>10908.742953260004</v>
      </c>
      <c r="T40" s="384">
        <v>10598.401347280003</v>
      </c>
      <c r="U40" s="19"/>
      <c r="V40" s="142"/>
      <c r="W40" s="142"/>
      <c r="X40" s="156" t="s">
        <v>15</v>
      </c>
    </row>
    <row r="41" spans="1:24" x14ac:dyDescent="0.25">
      <c r="A41" s="85"/>
      <c r="B41" s="62"/>
      <c r="C41" s="62"/>
      <c r="D41" s="58" t="s">
        <v>124</v>
      </c>
      <c r="E41" s="198">
        <v>-2.5436357099999993</v>
      </c>
      <c r="F41" s="198">
        <v>-2.0603795100000015</v>
      </c>
      <c r="G41" s="331">
        <v>-4.6040152200000009</v>
      </c>
      <c r="H41" s="198">
        <v>17.203562690000002</v>
      </c>
      <c r="I41" s="198">
        <v>-2.3653419999999703E-2</v>
      </c>
      <c r="J41" s="331">
        <v>17.179909270000003</v>
      </c>
      <c r="K41" s="44"/>
      <c r="L41" s="44"/>
      <c r="M41" s="44"/>
      <c r="N41" s="44"/>
      <c r="O41" s="214">
        <v>-217.63306657999999</v>
      </c>
      <c r="P41" s="214">
        <v>43.776768329999996</v>
      </c>
      <c r="Q41" s="384">
        <v>-173.85629825000001</v>
      </c>
      <c r="R41" s="214">
        <v>-432.01278474000009</v>
      </c>
      <c r="S41" s="214">
        <v>-22.842469919999992</v>
      </c>
      <c r="T41" s="384">
        <v>-454.85525466000007</v>
      </c>
      <c r="U41" s="19"/>
      <c r="V41" s="160"/>
      <c r="W41" s="160"/>
      <c r="X41" s="161" t="s">
        <v>124</v>
      </c>
    </row>
    <row r="42" spans="1:24" x14ac:dyDescent="0.25">
      <c r="A42" s="85"/>
      <c r="B42" s="56"/>
      <c r="C42" s="56"/>
      <c r="D42" s="114" t="s">
        <v>16</v>
      </c>
      <c r="E42" s="214">
        <v>57.112977259999987</v>
      </c>
      <c r="F42" s="214">
        <v>245.92608035999996</v>
      </c>
      <c r="G42" s="331">
        <v>303.03905761999994</v>
      </c>
      <c r="H42" s="214">
        <v>164.30146195000003</v>
      </c>
      <c r="I42" s="214">
        <v>1.0339997300000396</v>
      </c>
      <c r="J42" s="331">
        <v>165.33546168000007</v>
      </c>
      <c r="K42" s="44"/>
      <c r="L42" s="44"/>
      <c r="M42" s="44"/>
      <c r="N42" s="44"/>
      <c r="O42" s="214">
        <v>131.64957595999999</v>
      </c>
      <c r="P42" s="214">
        <v>-4.84257621999995</v>
      </c>
      <c r="Q42" s="384">
        <v>126.80699974000005</v>
      </c>
      <c r="R42" s="214">
        <v>-58.183201700000041</v>
      </c>
      <c r="S42" s="214">
        <v>174.10497704999989</v>
      </c>
      <c r="T42" s="384">
        <v>115.92177534999985</v>
      </c>
      <c r="U42" s="19"/>
      <c r="V42" s="142"/>
      <c r="W42" s="142"/>
      <c r="X42" s="162" t="s">
        <v>16</v>
      </c>
    </row>
    <row r="43" spans="1:24" x14ac:dyDescent="0.25">
      <c r="A43" s="85"/>
      <c r="B43" s="56"/>
      <c r="C43" s="56"/>
      <c r="D43" s="61" t="s">
        <v>132</v>
      </c>
      <c r="E43" s="214">
        <v>168.51767558</v>
      </c>
      <c r="F43" s="214">
        <v>423.23461423000003</v>
      </c>
      <c r="G43" s="331">
        <v>591.75228981000009</v>
      </c>
      <c r="H43" s="214">
        <v>243.52637027999998</v>
      </c>
      <c r="I43" s="214">
        <v>3025.1069256500004</v>
      </c>
      <c r="J43" s="331">
        <v>3268.6332959300007</v>
      </c>
      <c r="K43" s="44"/>
      <c r="L43" s="44"/>
      <c r="M43" s="44"/>
      <c r="N43" s="44"/>
      <c r="O43" s="214">
        <v>717.73610428000006</v>
      </c>
      <c r="P43" s="214">
        <v>10601.411008410001</v>
      </c>
      <c r="Q43" s="384">
        <v>11319.147112690001</v>
      </c>
      <c r="R43" s="214">
        <v>199.42866658</v>
      </c>
      <c r="S43" s="214">
        <v>1311.2753334999998</v>
      </c>
      <c r="T43" s="384">
        <v>1510.7040000799998</v>
      </c>
      <c r="U43" s="19"/>
      <c r="V43" s="142"/>
      <c r="W43" s="142"/>
      <c r="X43" s="157" t="s">
        <v>4</v>
      </c>
    </row>
    <row r="44" spans="1:24" x14ac:dyDescent="0.25">
      <c r="A44" s="81"/>
      <c r="B44" s="151"/>
      <c r="C44" s="543" t="s">
        <v>134</v>
      </c>
      <c r="D44" s="543"/>
      <c r="E44" s="215">
        <v>-1182.86976078</v>
      </c>
      <c r="F44" s="215">
        <v>-182.85778278000001</v>
      </c>
      <c r="G44" s="330">
        <v>-1365.72754356</v>
      </c>
      <c r="H44" s="215">
        <v>-3358.17078343</v>
      </c>
      <c r="I44" s="215">
        <v>-416.36000949000021</v>
      </c>
      <c r="J44" s="330">
        <v>-3774.5307929199998</v>
      </c>
      <c r="K44" s="39"/>
      <c r="L44" s="39"/>
      <c r="M44" s="39"/>
      <c r="N44" s="39"/>
      <c r="O44" s="203">
        <v>-5691.0676229900009</v>
      </c>
      <c r="P44" s="215">
        <v>-919.68799070999989</v>
      </c>
      <c r="Q44" s="374">
        <v>-6610.7556137000001</v>
      </c>
      <c r="R44" s="203">
        <v>-3376.1763038400004</v>
      </c>
      <c r="S44" s="215">
        <v>216.63213233999997</v>
      </c>
      <c r="T44" s="374">
        <v>-3159.5441715000002</v>
      </c>
      <c r="U44" s="41"/>
      <c r="V44" s="47"/>
      <c r="W44" s="544" t="s">
        <v>71</v>
      </c>
      <c r="X44" s="544"/>
    </row>
    <row r="45" spans="1:24" x14ac:dyDescent="0.25">
      <c r="A45" s="85"/>
      <c r="B45" s="56"/>
      <c r="C45" s="56"/>
      <c r="D45" s="67" t="s">
        <v>72</v>
      </c>
      <c r="E45" s="214">
        <v>-527.98563716000001</v>
      </c>
      <c r="F45" s="214">
        <v>-3.7153890000004353E-2</v>
      </c>
      <c r="G45" s="331">
        <v>-528.02279105000002</v>
      </c>
      <c r="H45" s="214">
        <v>-1329.4805754399999</v>
      </c>
      <c r="I45" s="214">
        <v>-11.353815250000002</v>
      </c>
      <c r="J45" s="331">
        <v>-1340.83439069</v>
      </c>
      <c r="K45" s="44"/>
      <c r="L45" s="44"/>
      <c r="M45" s="44"/>
      <c r="N45" s="44"/>
      <c r="O45" s="214">
        <v>-3606.6660728699999</v>
      </c>
      <c r="P45" s="214">
        <v>4.7894600000001369E-2</v>
      </c>
      <c r="Q45" s="384">
        <v>-3606.61817827</v>
      </c>
      <c r="R45" s="214">
        <v>-1679.7317260699999</v>
      </c>
      <c r="S45" s="214">
        <v>4.9314779999996533E-2</v>
      </c>
      <c r="T45" s="384">
        <v>-1679.6824112899999</v>
      </c>
      <c r="U45" s="19"/>
      <c r="V45" s="142"/>
      <c r="W45" s="142"/>
      <c r="X45" s="163" t="s">
        <v>72</v>
      </c>
    </row>
    <row r="46" spans="1:24" x14ac:dyDescent="0.25">
      <c r="A46" s="85"/>
      <c r="B46" s="56"/>
      <c r="C46" s="56"/>
      <c r="D46" s="59" t="s">
        <v>17</v>
      </c>
      <c r="E46" s="198">
        <v>86.229905569999971</v>
      </c>
      <c r="F46" s="214">
        <v>-199.46531818999998</v>
      </c>
      <c r="G46" s="331">
        <v>-113.23541262000001</v>
      </c>
      <c r="H46" s="198">
        <v>-59.808264329999972</v>
      </c>
      <c r="I46" s="214">
        <v>-364.32697394000013</v>
      </c>
      <c r="J46" s="331">
        <v>-424.13523827000012</v>
      </c>
      <c r="K46" s="44"/>
      <c r="L46" s="44"/>
      <c r="M46" s="44"/>
      <c r="N46" s="44"/>
      <c r="O46" s="198">
        <v>-81.992968389999959</v>
      </c>
      <c r="P46" s="214">
        <v>-313.99345482000001</v>
      </c>
      <c r="Q46" s="384">
        <v>-395.98642321</v>
      </c>
      <c r="R46" s="198">
        <v>309.52355558999994</v>
      </c>
      <c r="S46" s="214">
        <v>-41.980258159999998</v>
      </c>
      <c r="T46" s="384">
        <v>267.54329742999994</v>
      </c>
      <c r="U46" s="19"/>
      <c r="V46" s="142"/>
      <c r="W46" s="142"/>
      <c r="X46" s="157" t="s">
        <v>17</v>
      </c>
    </row>
    <row r="47" spans="1:24" x14ac:dyDescent="0.25">
      <c r="A47" s="50"/>
      <c r="B47" s="66"/>
      <c r="C47" s="66"/>
      <c r="D47" s="59" t="s">
        <v>74</v>
      </c>
      <c r="E47" s="198">
        <v>-70.082566650000004</v>
      </c>
      <c r="F47" s="214">
        <v>12.093514199999996</v>
      </c>
      <c r="G47" s="331">
        <v>-57.98905245000001</v>
      </c>
      <c r="H47" s="198">
        <v>-264.81687260000001</v>
      </c>
      <c r="I47" s="214">
        <v>1.7360796900000026</v>
      </c>
      <c r="J47" s="331">
        <v>-263.08079291000001</v>
      </c>
      <c r="K47" s="44"/>
      <c r="L47" s="122"/>
      <c r="M47" s="122"/>
      <c r="N47" s="44"/>
      <c r="O47" s="214">
        <v>-199.86302580999998</v>
      </c>
      <c r="P47" s="214">
        <v>-16.8861673</v>
      </c>
      <c r="Q47" s="384">
        <v>-216.74919310999996</v>
      </c>
      <c r="R47" s="214">
        <v>-389.00733016000004</v>
      </c>
      <c r="S47" s="214">
        <v>-0.70606626000000094</v>
      </c>
      <c r="T47" s="384">
        <v>-389.71339642000004</v>
      </c>
      <c r="U47" s="19"/>
      <c r="V47" s="164"/>
      <c r="W47" s="164"/>
      <c r="X47" s="157" t="s">
        <v>74</v>
      </c>
    </row>
    <row r="48" spans="1:24" x14ac:dyDescent="0.25">
      <c r="A48" s="85"/>
      <c r="B48" s="56"/>
      <c r="C48" s="56"/>
      <c r="D48" s="59" t="s">
        <v>73</v>
      </c>
      <c r="E48" s="214">
        <v>-124.3469456900001</v>
      </c>
      <c r="F48" s="214">
        <v>11.375862679999999</v>
      </c>
      <c r="G48" s="331">
        <v>-112.9710830100001</v>
      </c>
      <c r="H48" s="214">
        <v>-872.04234272000008</v>
      </c>
      <c r="I48" s="214">
        <v>-25.261700110000042</v>
      </c>
      <c r="J48" s="331">
        <v>-897.30404283000007</v>
      </c>
      <c r="K48" s="44"/>
      <c r="L48" s="122"/>
      <c r="M48" s="122"/>
      <c r="N48" s="44"/>
      <c r="O48" s="198">
        <v>393.7841629699999</v>
      </c>
      <c r="P48" s="198">
        <v>-498.55690127999986</v>
      </c>
      <c r="Q48" s="384">
        <v>-104.77273831000002</v>
      </c>
      <c r="R48" s="198">
        <v>-579.63571761000014</v>
      </c>
      <c r="S48" s="198">
        <v>168.29386115999998</v>
      </c>
      <c r="T48" s="384">
        <v>-411.34185645000014</v>
      </c>
      <c r="U48" s="19"/>
      <c r="V48" s="142"/>
      <c r="W48" s="142"/>
      <c r="X48" s="157" t="s">
        <v>73</v>
      </c>
    </row>
    <row r="49" spans="1:24" x14ac:dyDescent="0.25">
      <c r="A49" s="88"/>
      <c r="B49" s="56"/>
      <c r="C49" s="56"/>
      <c r="D49" s="61" t="s">
        <v>132</v>
      </c>
      <c r="E49" s="214">
        <v>-546.68451684999991</v>
      </c>
      <c r="F49" s="214">
        <v>-6.8246875800000035</v>
      </c>
      <c r="G49" s="331">
        <v>-553.50920442999995</v>
      </c>
      <c r="H49" s="214">
        <v>-832.02272834000007</v>
      </c>
      <c r="I49" s="214">
        <v>-17.153599880000009</v>
      </c>
      <c r="J49" s="331">
        <v>-849.17632821999962</v>
      </c>
      <c r="K49" s="44"/>
      <c r="L49" s="122"/>
      <c r="M49" s="122"/>
      <c r="N49" s="44"/>
      <c r="O49" s="214">
        <v>-2196.3297188900005</v>
      </c>
      <c r="P49" s="214">
        <v>-90.299361909999973</v>
      </c>
      <c r="Q49" s="384">
        <v>-2286.6290808000003</v>
      </c>
      <c r="R49" s="214">
        <v>-1037.3250855899998</v>
      </c>
      <c r="S49" s="214">
        <v>90.975280819999995</v>
      </c>
      <c r="T49" s="384">
        <v>-946.34980477000011</v>
      </c>
      <c r="U49" s="19"/>
      <c r="V49" s="142"/>
      <c r="W49" s="142"/>
      <c r="X49" s="157" t="s">
        <v>4</v>
      </c>
    </row>
    <row r="50" spans="1:24" x14ac:dyDescent="0.25">
      <c r="A50" s="81"/>
      <c r="B50" s="151"/>
      <c r="C50" s="541" t="s">
        <v>135</v>
      </c>
      <c r="D50" s="541"/>
      <c r="E50" s="215">
        <v>-893.67280996000056</v>
      </c>
      <c r="F50" s="215">
        <v>-184.13269929000009</v>
      </c>
      <c r="G50" s="330">
        <v>-1077.8055092500006</v>
      </c>
      <c r="H50" s="215">
        <v>1216.92882227</v>
      </c>
      <c r="I50" s="215">
        <v>103.8839962200004</v>
      </c>
      <c r="J50" s="330">
        <v>1320.8128184899992</v>
      </c>
      <c r="K50" s="39"/>
      <c r="L50" s="138"/>
      <c r="M50" s="138"/>
      <c r="N50" s="39"/>
      <c r="O50" s="215">
        <v>-388.17912055000096</v>
      </c>
      <c r="P50" s="215">
        <v>374.68764976000011</v>
      </c>
      <c r="Q50" s="385">
        <v>-13.491470790000911</v>
      </c>
      <c r="R50" s="215">
        <v>-1209.5060387400003</v>
      </c>
      <c r="S50" s="215">
        <v>249.54837700000013</v>
      </c>
      <c r="T50" s="385">
        <v>-959.95766174000016</v>
      </c>
      <c r="U50" s="55"/>
      <c r="V50" s="47"/>
      <c r="W50" s="542" t="s">
        <v>75</v>
      </c>
      <c r="X50" s="542"/>
    </row>
    <row r="51" spans="1:24" x14ac:dyDescent="0.25">
      <c r="A51" s="50"/>
      <c r="B51" s="66"/>
      <c r="C51" s="66"/>
      <c r="D51" s="59" t="s">
        <v>105</v>
      </c>
      <c r="E51" s="214">
        <v>370.68866678999962</v>
      </c>
      <c r="F51" s="214">
        <v>-162.47486825000007</v>
      </c>
      <c r="G51" s="331">
        <v>208.21379853999954</v>
      </c>
      <c r="H51" s="214">
        <v>1252.1788591099998</v>
      </c>
      <c r="I51" s="214">
        <v>306.17509552000007</v>
      </c>
      <c r="J51" s="331">
        <v>1558.3539546299999</v>
      </c>
      <c r="K51" s="44"/>
      <c r="L51" s="122"/>
      <c r="M51" s="122"/>
      <c r="N51" s="44"/>
      <c r="O51" s="214">
        <v>702.72913681999955</v>
      </c>
      <c r="P51" s="214">
        <v>571.13410033000002</v>
      </c>
      <c r="Q51" s="384">
        <v>1273.8632371499996</v>
      </c>
      <c r="R51" s="214">
        <v>-382.97427119000008</v>
      </c>
      <c r="S51" s="214">
        <v>-105.19737554999993</v>
      </c>
      <c r="T51" s="384">
        <v>-488.17164674000003</v>
      </c>
      <c r="U51" s="19"/>
      <c r="V51" s="164"/>
      <c r="W51" s="164"/>
      <c r="X51" s="157" t="s">
        <v>105</v>
      </c>
    </row>
    <row r="52" spans="1:24" x14ac:dyDescent="0.25">
      <c r="A52" s="50"/>
      <c r="B52" s="66"/>
      <c r="C52" s="66"/>
      <c r="D52" s="67" t="s">
        <v>104</v>
      </c>
      <c r="E52" s="214">
        <v>-1035.3647981400002</v>
      </c>
      <c r="F52" s="214">
        <v>-184.0221883799999</v>
      </c>
      <c r="G52" s="331">
        <v>-1219.3869865200002</v>
      </c>
      <c r="H52" s="214">
        <v>-791.64102022000111</v>
      </c>
      <c r="I52" s="214">
        <v>-46.078421689999999</v>
      </c>
      <c r="J52" s="331">
        <v>-837.71944191000114</v>
      </c>
      <c r="K52" s="466"/>
      <c r="L52" s="469"/>
      <c r="M52" s="469"/>
      <c r="N52" s="466"/>
      <c r="O52" s="214">
        <v>-1542.4433315800004</v>
      </c>
      <c r="P52" s="214">
        <v>-146.58779917999988</v>
      </c>
      <c r="Q52" s="384">
        <v>-1689.0311307600005</v>
      </c>
      <c r="R52" s="214">
        <v>-1125.7694503100004</v>
      </c>
      <c r="S52" s="214">
        <v>366.74147499999998</v>
      </c>
      <c r="T52" s="384">
        <v>-759.02797531000044</v>
      </c>
      <c r="U52" s="120"/>
      <c r="V52" s="164"/>
      <c r="W52" s="164"/>
      <c r="X52" s="157" t="s">
        <v>104</v>
      </c>
    </row>
    <row r="53" spans="1:24" x14ac:dyDescent="0.25">
      <c r="A53" s="50"/>
      <c r="B53" s="56"/>
      <c r="C53" s="56"/>
      <c r="D53" s="59" t="s">
        <v>179</v>
      </c>
      <c r="E53" s="214">
        <v>-312.42529459000002</v>
      </c>
      <c r="F53" s="214">
        <v>59.075725369999908</v>
      </c>
      <c r="G53" s="331">
        <v>-253.34956922000012</v>
      </c>
      <c r="H53" s="214">
        <v>-94.501839259999969</v>
      </c>
      <c r="I53" s="214">
        <v>-87.236446999999998</v>
      </c>
      <c r="J53" s="331">
        <v>-181.73828625999997</v>
      </c>
      <c r="K53" s="466"/>
      <c r="L53" s="469"/>
      <c r="M53" s="469"/>
      <c r="N53" s="466"/>
      <c r="O53" s="198">
        <v>321.4598487099999</v>
      </c>
      <c r="P53" s="198">
        <v>-1.2788020100000177</v>
      </c>
      <c r="Q53" s="384">
        <v>320.18104669999991</v>
      </c>
      <c r="R53" s="198">
        <v>-213.25346619999999</v>
      </c>
      <c r="S53" s="198">
        <v>68.018924850000104</v>
      </c>
      <c r="T53" s="384">
        <v>-145.23454134999989</v>
      </c>
      <c r="U53" s="19"/>
      <c r="V53" s="142"/>
      <c r="W53" s="142"/>
      <c r="X53" s="163" t="s">
        <v>179</v>
      </c>
    </row>
    <row r="54" spans="1:24" x14ac:dyDescent="0.25">
      <c r="A54" s="50"/>
      <c r="B54" s="56"/>
      <c r="C54" s="68"/>
      <c r="D54" s="117" t="s">
        <v>18</v>
      </c>
      <c r="E54" s="214">
        <v>39.68765252</v>
      </c>
      <c r="F54" s="214">
        <v>79.811194210000011</v>
      </c>
      <c r="G54" s="331">
        <v>119.49884673000001</v>
      </c>
      <c r="H54" s="214">
        <v>2.5275237100000023</v>
      </c>
      <c r="I54" s="214">
        <v>-209.46829889</v>
      </c>
      <c r="J54" s="331">
        <v>-206.94077518</v>
      </c>
      <c r="K54" s="44"/>
      <c r="L54" s="122"/>
      <c r="M54" s="122"/>
      <c r="N54" s="44"/>
      <c r="O54" s="214">
        <v>-16.058542690000003</v>
      </c>
      <c r="P54" s="214">
        <v>-102.38055747999999</v>
      </c>
      <c r="Q54" s="384">
        <v>-118.43910016999999</v>
      </c>
      <c r="R54" s="214">
        <v>-25.431604489999998</v>
      </c>
      <c r="S54" s="214">
        <v>-3.6762636600000396</v>
      </c>
      <c r="T54" s="384">
        <v>-29.107868150000037</v>
      </c>
      <c r="U54" s="78"/>
      <c r="V54" s="142"/>
      <c r="W54" s="158"/>
      <c r="X54" s="163" t="s">
        <v>18</v>
      </c>
    </row>
    <row r="55" spans="1:24" x14ac:dyDescent="0.25">
      <c r="A55" s="50"/>
      <c r="B55" s="56"/>
      <c r="C55" s="56"/>
      <c r="D55" s="59" t="s">
        <v>180</v>
      </c>
      <c r="E55" s="198">
        <v>42.689198489999988</v>
      </c>
      <c r="F55" s="198">
        <v>9.8267334300000027</v>
      </c>
      <c r="G55" s="331">
        <v>52.515931919999993</v>
      </c>
      <c r="H55" s="198">
        <v>857.83752175000018</v>
      </c>
      <c r="I55" s="198">
        <v>158.48277346999993</v>
      </c>
      <c r="J55" s="331">
        <v>1016.32029522</v>
      </c>
      <c r="K55" s="44"/>
      <c r="L55" s="122"/>
      <c r="M55" s="122"/>
      <c r="N55" s="44"/>
      <c r="O55" s="198">
        <v>177.98000817000005</v>
      </c>
      <c r="P55" s="198">
        <v>40.865826859999999</v>
      </c>
      <c r="Q55" s="384">
        <v>218.84583503000005</v>
      </c>
      <c r="R55" s="198">
        <v>582.02205874000015</v>
      </c>
      <c r="S55" s="198">
        <v>91.109897240000009</v>
      </c>
      <c r="T55" s="384">
        <v>673.13195598000016</v>
      </c>
      <c r="U55" s="78"/>
      <c r="V55" s="142"/>
      <c r="W55" s="142"/>
      <c r="X55" s="157" t="s">
        <v>180</v>
      </c>
    </row>
    <row r="56" spans="1:24" x14ac:dyDescent="0.25">
      <c r="A56" s="50"/>
      <c r="B56" s="56"/>
      <c r="C56" s="56"/>
      <c r="D56" s="61" t="s">
        <v>132</v>
      </c>
      <c r="E56" s="198">
        <v>1.0517649699999998</v>
      </c>
      <c r="F56" s="198">
        <v>13.650704329999998</v>
      </c>
      <c r="G56" s="331">
        <v>14.702469299999997</v>
      </c>
      <c r="H56" s="198">
        <v>-9.4722228199989331</v>
      </c>
      <c r="I56" s="198">
        <v>-17.99070518999963</v>
      </c>
      <c r="J56" s="331">
        <v>-27.462928010000041</v>
      </c>
      <c r="K56" s="44"/>
      <c r="L56" s="122"/>
      <c r="M56" s="122"/>
      <c r="N56" s="44"/>
      <c r="O56" s="214">
        <v>-31.84623998</v>
      </c>
      <c r="P56" s="214">
        <v>12.934881239999998</v>
      </c>
      <c r="Q56" s="384">
        <v>-18.911358740000004</v>
      </c>
      <c r="R56" s="214">
        <v>-44.099305290000004</v>
      </c>
      <c r="S56" s="214">
        <v>-167.44828087999997</v>
      </c>
      <c r="T56" s="384">
        <v>-211.54758616999996</v>
      </c>
      <c r="U56" s="78"/>
      <c r="V56" s="142"/>
      <c r="W56" s="142"/>
      <c r="X56" s="157" t="s">
        <v>4</v>
      </c>
    </row>
    <row r="57" spans="1:24" x14ac:dyDescent="0.25">
      <c r="A57" s="81"/>
      <c r="B57" s="151"/>
      <c r="C57" s="541" t="s">
        <v>136</v>
      </c>
      <c r="D57" s="541"/>
      <c r="E57" s="215">
        <v>-2262.0396360100017</v>
      </c>
      <c r="F57" s="215">
        <v>-977.85424444000012</v>
      </c>
      <c r="G57" s="330">
        <v>-3239.8938804500017</v>
      </c>
      <c r="H57" s="215">
        <v>-8540.0501376199991</v>
      </c>
      <c r="I57" s="215">
        <v>-718.93536438999911</v>
      </c>
      <c r="J57" s="330">
        <v>-9258.9855020100022</v>
      </c>
      <c r="K57" s="39"/>
      <c r="L57" s="138"/>
      <c r="M57" s="138"/>
      <c r="N57" s="39"/>
      <c r="O57" s="203">
        <v>-26724.389627090004</v>
      </c>
      <c r="P57" s="203">
        <v>-5615.7111782300026</v>
      </c>
      <c r="Q57" s="385">
        <v>-32340.100805320002</v>
      </c>
      <c r="R57" s="203">
        <v>-20624.342647760001</v>
      </c>
      <c r="S57" s="203">
        <v>-6398.1784730700001</v>
      </c>
      <c r="T57" s="385">
        <v>-27022.521120830002</v>
      </c>
      <c r="U57" s="121"/>
      <c r="V57" s="47"/>
      <c r="W57" s="542" t="s">
        <v>76</v>
      </c>
      <c r="X57" s="542"/>
    </row>
    <row r="58" spans="1:24" x14ac:dyDescent="0.25">
      <c r="A58" s="50"/>
      <c r="B58" s="56"/>
      <c r="C58" s="56"/>
      <c r="D58" s="68" t="s">
        <v>19</v>
      </c>
      <c r="E58" s="198">
        <v>3017.2389935199985</v>
      </c>
      <c r="F58" s="198">
        <v>-573.18685306999987</v>
      </c>
      <c r="G58" s="331">
        <v>2444.0521404499987</v>
      </c>
      <c r="H58" s="198">
        <v>-2529.4546842000013</v>
      </c>
      <c r="I58" s="198">
        <v>1156.2376202699984</v>
      </c>
      <c r="J58" s="331">
        <v>-1373.217063930003</v>
      </c>
      <c r="K58" s="44"/>
      <c r="L58" s="122"/>
      <c r="M58" s="122"/>
      <c r="N58" s="44"/>
      <c r="O58" s="214">
        <v>-8403.8335375600036</v>
      </c>
      <c r="P58" s="214">
        <v>-2790.3554451099999</v>
      </c>
      <c r="Q58" s="384">
        <v>-11194.188982670003</v>
      </c>
      <c r="R58" s="214">
        <v>-11364.64940502</v>
      </c>
      <c r="S58" s="214">
        <v>-1474.1357434499998</v>
      </c>
      <c r="T58" s="384">
        <v>-12838.78514847</v>
      </c>
      <c r="U58" s="19"/>
      <c r="V58" s="142"/>
      <c r="W58" s="142"/>
      <c r="X58" s="157" t="s">
        <v>19</v>
      </c>
    </row>
    <row r="59" spans="1:24" x14ac:dyDescent="0.25">
      <c r="A59" s="50"/>
      <c r="B59" s="66"/>
      <c r="C59" s="66"/>
      <c r="D59" s="59" t="s">
        <v>21</v>
      </c>
      <c r="E59" s="198">
        <v>-536.99495114999991</v>
      </c>
      <c r="F59" s="198">
        <v>-58.810285529999973</v>
      </c>
      <c r="G59" s="331">
        <v>-595.80523667999978</v>
      </c>
      <c r="H59" s="198">
        <v>-233.41723786999989</v>
      </c>
      <c r="I59" s="198">
        <v>-1189.83374448</v>
      </c>
      <c r="J59" s="331">
        <v>-1423.25098235</v>
      </c>
      <c r="K59" s="44"/>
      <c r="L59" s="122"/>
      <c r="M59" s="122"/>
      <c r="N59" s="44"/>
      <c r="O59" s="214">
        <v>-714.95112932999984</v>
      </c>
      <c r="P59" s="214">
        <v>-1555.4576430900011</v>
      </c>
      <c r="Q59" s="384">
        <v>-2270.4087724200008</v>
      </c>
      <c r="R59" s="214">
        <v>481.16222513999986</v>
      </c>
      <c r="S59" s="214">
        <v>-1357.8782708799993</v>
      </c>
      <c r="T59" s="384">
        <v>-876.71604573999934</v>
      </c>
      <c r="U59" s="19"/>
      <c r="V59" s="164"/>
      <c r="W59" s="164"/>
      <c r="X59" s="157" t="s">
        <v>21</v>
      </c>
    </row>
    <row r="60" spans="1:24" x14ac:dyDescent="0.25">
      <c r="A60" s="85"/>
      <c r="B60" s="56"/>
      <c r="C60" s="68"/>
      <c r="D60" s="67" t="s">
        <v>20</v>
      </c>
      <c r="E60" s="198">
        <v>-810.78298913999959</v>
      </c>
      <c r="F60" s="198">
        <v>-155.09503184000005</v>
      </c>
      <c r="G60" s="331">
        <v>-965.87802097999975</v>
      </c>
      <c r="H60" s="198">
        <v>-888.26380922999999</v>
      </c>
      <c r="I60" s="198">
        <v>93.363451249999969</v>
      </c>
      <c r="J60" s="331">
        <v>-794.90035797999997</v>
      </c>
      <c r="K60" s="44"/>
      <c r="L60" s="122"/>
      <c r="M60" s="122"/>
      <c r="N60" s="44"/>
      <c r="O60" s="214">
        <v>-981.39958219000016</v>
      </c>
      <c r="P60" s="214">
        <v>-44.274521420000006</v>
      </c>
      <c r="Q60" s="384">
        <v>-1025.6741036100002</v>
      </c>
      <c r="R60" s="214">
        <v>-801.8028446400001</v>
      </c>
      <c r="S60" s="214">
        <v>-49.745926600000004</v>
      </c>
      <c r="T60" s="384">
        <v>-851.54877124000018</v>
      </c>
      <c r="U60" s="19"/>
      <c r="V60" s="142"/>
      <c r="W60" s="158"/>
      <c r="X60" s="163" t="s">
        <v>20</v>
      </c>
    </row>
    <row r="61" spans="1:24" x14ac:dyDescent="0.25">
      <c r="A61" s="50"/>
      <c r="B61" s="56"/>
      <c r="C61" s="68"/>
      <c r="D61" s="59" t="s">
        <v>77</v>
      </c>
      <c r="E61" s="214">
        <v>-763.77721777999977</v>
      </c>
      <c r="F61" s="214">
        <v>-189.04561698999979</v>
      </c>
      <c r="G61" s="331">
        <v>-952.82283476999953</v>
      </c>
      <c r="H61" s="214">
        <v>-1331.9244335200001</v>
      </c>
      <c r="I61" s="214">
        <v>-100.16259321999996</v>
      </c>
      <c r="J61" s="331">
        <v>-1432.0870267400001</v>
      </c>
      <c r="K61" s="44"/>
      <c r="L61" s="122"/>
      <c r="M61" s="122"/>
      <c r="N61" s="44"/>
      <c r="O61" s="214">
        <v>-3011.913371809997</v>
      </c>
      <c r="P61" s="214">
        <v>169.33347879000002</v>
      </c>
      <c r="Q61" s="384">
        <v>-2842.5798930199971</v>
      </c>
      <c r="R61" s="214">
        <v>-2353.6233206700008</v>
      </c>
      <c r="S61" s="214">
        <v>-46.471791149999845</v>
      </c>
      <c r="T61" s="384">
        <v>-2400.095111820001</v>
      </c>
      <c r="U61" s="19"/>
      <c r="V61" s="142"/>
      <c r="W61" s="158"/>
      <c r="X61" s="157" t="s">
        <v>77</v>
      </c>
    </row>
    <row r="62" spans="1:24" x14ac:dyDescent="0.25">
      <c r="A62" s="50"/>
      <c r="B62" s="56"/>
      <c r="C62" s="56"/>
      <c r="D62" s="59" t="s">
        <v>78</v>
      </c>
      <c r="E62" s="214">
        <v>-3170.8446286100002</v>
      </c>
      <c r="F62" s="214">
        <v>3.7386883699997582</v>
      </c>
      <c r="G62" s="331">
        <v>-3167.1059402400006</v>
      </c>
      <c r="H62" s="214">
        <v>-2865.7146558800018</v>
      </c>
      <c r="I62" s="214">
        <v>-383.21043528000001</v>
      </c>
      <c r="J62" s="331">
        <v>-3248.925091160002</v>
      </c>
      <c r="K62" s="44"/>
      <c r="L62" s="122"/>
      <c r="M62" s="122"/>
      <c r="N62" s="44"/>
      <c r="O62" s="214">
        <v>-13584.538567430012</v>
      </c>
      <c r="P62" s="214">
        <v>-896.91333504000056</v>
      </c>
      <c r="Q62" s="384">
        <v>-14481.451902470013</v>
      </c>
      <c r="R62" s="214">
        <v>-5714.1071255899988</v>
      </c>
      <c r="S62" s="214">
        <v>-3080.3718435400042</v>
      </c>
      <c r="T62" s="384">
        <v>-8794.478969130003</v>
      </c>
      <c r="U62" s="19"/>
      <c r="V62" s="142"/>
      <c r="W62" s="142"/>
      <c r="X62" s="158" t="s">
        <v>78</v>
      </c>
    </row>
    <row r="63" spans="1:24" x14ac:dyDescent="0.25">
      <c r="A63" s="50"/>
      <c r="B63" s="56"/>
      <c r="C63" s="56"/>
      <c r="D63" s="67" t="s">
        <v>22</v>
      </c>
      <c r="E63" s="198">
        <v>-134.42015633999998</v>
      </c>
      <c r="F63" s="198">
        <v>-33.184446770000008</v>
      </c>
      <c r="G63" s="331">
        <v>-167.60460310999997</v>
      </c>
      <c r="H63" s="198">
        <v>-583.48513019000006</v>
      </c>
      <c r="I63" s="198">
        <v>-317.11445034000008</v>
      </c>
      <c r="J63" s="331">
        <v>-900.59958053000014</v>
      </c>
      <c r="K63" s="44"/>
      <c r="L63" s="122"/>
      <c r="M63" s="122"/>
      <c r="N63" s="44"/>
      <c r="O63" s="214">
        <v>86.097254389999989</v>
      </c>
      <c r="P63" s="214">
        <v>-585.23889158000009</v>
      </c>
      <c r="Q63" s="384">
        <v>-499.1416371900001</v>
      </c>
      <c r="R63" s="214">
        <v>-237.00271888000003</v>
      </c>
      <c r="S63" s="214">
        <v>-455.05832121000009</v>
      </c>
      <c r="T63" s="384">
        <v>-692.06104009000023</v>
      </c>
      <c r="U63" s="19"/>
      <c r="V63" s="142"/>
      <c r="W63" s="142"/>
      <c r="X63" s="157" t="s">
        <v>22</v>
      </c>
    </row>
    <row r="64" spans="1:24" x14ac:dyDescent="0.25">
      <c r="A64" s="50"/>
      <c r="B64" s="56"/>
      <c r="C64" s="56"/>
      <c r="D64" s="59" t="s">
        <v>24</v>
      </c>
      <c r="E64" s="214">
        <v>31.896280999999991</v>
      </c>
      <c r="F64" s="214">
        <v>-36.181825619999998</v>
      </c>
      <c r="G64" s="331">
        <v>-4.2855446200000067</v>
      </c>
      <c r="H64" s="214">
        <v>-78.938413170000004</v>
      </c>
      <c r="I64" s="214">
        <v>-14.507577519999998</v>
      </c>
      <c r="J64" s="331">
        <v>-93.445990690000002</v>
      </c>
      <c r="K64" s="44"/>
      <c r="L64" s="122"/>
      <c r="M64" s="122"/>
      <c r="N64" s="44"/>
      <c r="O64" s="214">
        <v>-216.55431322000001</v>
      </c>
      <c r="P64" s="214">
        <v>96.000717970000053</v>
      </c>
      <c r="Q64" s="384">
        <v>-120.55359524999996</v>
      </c>
      <c r="R64" s="214">
        <v>-31.241914860000005</v>
      </c>
      <c r="S64" s="214">
        <v>77.318306760000013</v>
      </c>
      <c r="T64" s="384">
        <v>46.076391900000004</v>
      </c>
      <c r="U64" s="19"/>
      <c r="V64" s="142"/>
      <c r="W64" s="142"/>
      <c r="X64" s="157" t="s">
        <v>24</v>
      </c>
    </row>
    <row r="65" spans="1:24" x14ac:dyDescent="0.25">
      <c r="A65" s="85"/>
      <c r="B65" s="56"/>
      <c r="C65" s="56"/>
      <c r="D65" s="59" t="s">
        <v>23</v>
      </c>
      <c r="E65" s="214">
        <v>164.57446688999994</v>
      </c>
      <c r="F65" s="214">
        <v>64.342637140000008</v>
      </c>
      <c r="G65" s="331">
        <v>228.91710402999996</v>
      </c>
      <c r="H65" s="214">
        <v>-29.256349299999997</v>
      </c>
      <c r="I65" s="214">
        <v>35.936960259999985</v>
      </c>
      <c r="J65" s="331">
        <v>6.6806109599999886</v>
      </c>
      <c r="K65" s="44"/>
      <c r="L65" s="122"/>
      <c r="M65" s="122"/>
      <c r="N65" s="44"/>
      <c r="O65" s="198">
        <v>114.77687619999998</v>
      </c>
      <c r="P65" s="198">
        <v>-8.7902825599999996</v>
      </c>
      <c r="Q65" s="384">
        <v>105.98659363999998</v>
      </c>
      <c r="R65" s="198">
        <v>-580.62207564000005</v>
      </c>
      <c r="S65" s="198">
        <v>10.430092150000004</v>
      </c>
      <c r="T65" s="384">
        <v>-570.19198348999998</v>
      </c>
      <c r="U65" s="19"/>
      <c r="V65" s="142"/>
      <c r="W65" s="142"/>
      <c r="X65" s="163" t="s">
        <v>23</v>
      </c>
    </row>
    <row r="66" spans="1:24" x14ac:dyDescent="0.25">
      <c r="A66" s="93"/>
      <c r="B66" s="56"/>
      <c r="C66" s="56"/>
      <c r="D66" s="61" t="s">
        <v>132</v>
      </c>
      <c r="E66" s="471">
        <v>-58.929434399999991</v>
      </c>
      <c r="F66" s="471">
        <v>-0.43151013000000005</v>
      </c>
      <c r="G66" s="472">
        <v>-59.36094452999999</v>
      </c>
      <c r="H66" s="207">
        <v>0.40457574000000207</v>
      </c>
      <c r="I66" s="207">
        <v>0.35540467000000009</v>
      </c>
      <c r="J66" s="331">
        <v>0.75998041000000216</v>
      </c>
      <c r="K66" s="467"/>
      <c r="L66" s="122"/>
      <c r="M66" s="122"/>
      <c r="N66" s="44"/>
      <c r="O66" s="214">
        <v>-12.073256139999993</v>
      </c>
      <c r="P66" s="214">
        <v>-1.5256190000000114E-2</v>
      </c>
      <c r="Q66" s="384">
        <v>-12.088512329999993</v>
      </c>
      <c r="R66" s="473">
        <v>-22.455467599999995</v>
      </c>
      <c r="S66" s="473">
        <v>-22.264975149999998</v>
      </c>
      <c r="T66" s="384">
        <v>-44.720442749999989</v>
      </c>
      <c r="U66" s="283"/>
      <c r="V66" s="142"/>
      <c r="W66" s="142"/>
      <c r="X66" s="157" t="s">
        <v>4</v>
      </c>
    </row>
    <row r="67" spans="1:24" x14ac:dyDescent="0.25">
      <c r="A67" s="281"/>
      <c r="B67" s="273"/>
      <c r="C67" s="546" t="s">
        <v>25</v>
      </c>
      <c r="D67" s="546"/>
      <c r="E67" s="474">
        <v>-2262.0396360100017</v>
      </c>
      <c r="F67" s="474">
        <v>-977.85424444000012</v>
      </c>
      <c r="G67" s="475">
        <v>-3239.8938804500012</v>
      </c>
      <c r="H67" s="476">
        <v>-8540.0501376200027</v>
      </c>
      <c r="I67" s="476">
        <v>-718.93536438999911</v>
      </c>
      <c r="J67" s="477">
        <v>-9258.9855020100022</v>
      </c>
      <c r="K67" s="44"/>
      <c r="L67" s="122"/>
      <c r="M67" s="122"/>
      <c r="N67" s="470"/>
      <c r="O67" s="478">
        <v>-26724.389627090004</v>
      </c>
      <c r="P67" s="478">
        <v>-5615.7111782300026</v>
      </c>
      <c r="Q67" s="479">
        <v>-32340.100805320002</v>
      </c>
      <c r="R67" s="480">
        <v>-20624.342647760001</v>
      </c>
      <c r="S67" s="480">
        <v>-6398.1784730700001</v>
      </c>
      <c r="T67" s="479">
        <v>-27022.521120830002</v>
      </c>
      <c r="U67" s="165"/>
      <c r="V67" s="282"/>
      <c r="W67" s="546" t="s">
        <v>25</v>
      </c>
      <c r="X67" s="546"/>
    </row>
    <row r="68" spans="1:24" x14ac:dyDescent="0.25">
      <c r="A68" s="267"/>
      <c r="B68" s="537" t="s">
        <v>26</v>
      </c>
      <c r="C68" s="537"/>
      <c r="D68" s="537"/>
      <c r="E68" s="336">
        <v>-251.27291547000004</v>
      </c>
      <c r="F68" s="336">
        <v>502.73905776999982</v>
      </c>
      <c r="G68" s="336">
        <v>251.46614229999977</v>
      </c>
      <c r="H68" s="336">
        <v>-942.01644961999978</v>
      </c>
      <c r="I68" s="336">
        <v>959.65387264000003</v>
      </c>
      <c r="J68" s="336">
        <v>17.637423020000256</v>
      </c>
      <c r="K68" s="396"/>
      <c r="L68" s="39"/>
      <c r="M68" s="39"/>
      <c r="N68" s="396"/>
      <c r="O68" s="336">
        <v>-3096.8147827299999</v>
      </c>
      <c r="P68" s="336">
        <v>2662.7954064999999</v>
      </c>
      <c r="Q68" s="336">
        <v>-434.01937622999941</v>
      </c>
      <c r="R68" s="336">
        <v>-2865.2033670900005</v>
      </c>
      <c r="S68" s="336">
        <v>1845.6122088800018</v>
      </c>
      <c r="T68" s="336">
        <v>-1019.5911582099985</v>
      </c>
      <c r="U68" s="269"/>
      <c r="V68" s="538" t="s">
        <v>26</v>
      </c>
      <c r="W68" s="538"/>
      <c r="X68" s="538"/>
    </row>
    <row r="69" spans="1:24" x14ac:dyDescent="0.25">
      <c r="A69" s="50"/>
      <c r="B69" s="56"/>
      <c r="C69" s="56"/>
      <c r="D69" s="67" t="s">
        <v>106</v>
      </c>
      <c r="E69" s="207">
        <v>7.0499000599999135</v>
      </c>
      <c r="F69" s="207">
        <v>293.77758747999991</v>
      </c>
      <c r="G69" s="331">
        <v>300.82748753999982</v>
      </c>
      <c r="H69" s="207">
        <v>-645.8564583499998</v>
      </c>
      <c r="I69" s="207">
        <v>932.91875120000009</v>
      </c>
      <c r="J69" s="331">
        <v>287.06229285000029</v>
      </c>
      <c r="K69" s="44"/>
      <c r="L69" s="122"/>
      <c r="M69" s="122"/>
      <c r="N69" s="44"/>
      <c r="O69" s="206">
        <v>-2655.6071420499998</v>
      </c>
      <c r="P69" s="206">
        <v>2443.8415639100003</v>
      </c>
      <c r="Q69" s="339">
        <v>-211.76557813999943</v>
      </c>
      <c r="R69" s="206">
        <v>-2972.8574205700002</v>
      </c>
      <c r="S69" s="206">
        <v>1804.3589582200016</v>
      </c>
      <c r="T69" s="339">
        <v>-1168.4984623499986</v>
      </c>
      <c r="U69" s="122"/>
      <c r="V69" s="142"/>
      <c r="W69" s="142"/>
      <c r="X69" s="157" t="s">
        <v>106</v>
      </c>
    </row>
    <row r="70" spans="1:24" x14ac:dyDescent="0.25">
      <c r="A70" s="50"/>
      <c r="B70" s="56"/>
      <c r="C70" s="56"/>
      <c r="D70" s="59" t="s">
        <v>79</v>
      </c>
      <c r="E70" s="198">
        <v>-185.00718040999996</v>
      </c>
      <c r="F70" s="198">
        <v>34.078270729999986</v>
      </c>
      <c r="G70" s="331">
        <v>-150.92890967999998</v>
      </c>
      <c r="H70" s="198">
        <v>-43.802990789999939</v>
      </c>
      <c r="I70" s="198">
        <v>23.482254550000004</v>
      </c>
      <c r="J70" s="331">
        <v>-20.320736239999935</v>
      </c>
      <c r="K70" s="44"/>
      <c r="L70" s="122"/>
      <c r="M70" s="122"/>
      <c r="N70" s="44"/>
      <c r="O70" s="206">
        <v>-242.01389349999999</v>
      </c>
      <c r="P70" s="206">
        <v>16.600763829999998</v>
      </c>
      <c r="Q70" s="339">
        <v>-225.41312966999999</v>
      </c>
      <c r="R70" s="206">
        <v>529.03701985000009</v>
      </c>
      <c r="S70" s="206">
        <v>2.2306541599999967</v>
      </c>
      <c r="T70" s="339">
        <v>531.26767401000006</v>
      </c>
      <c r="U70" s="122"/>
      <c r="V70" s="142"/>
      <c r="W70" s="142"/>
      <c r="X70" s="157" t="s">
        <v>79</v>
      </c>
    </row>
    <row r="71" spans="1:24" x14ac:dyDescent="0.25">
      <c r="A71" s="50"/>
      <c r="B71" s="66"/>
      <c r="C71" s="66"/>
      <c r="D71" s="59" t="s">
        <v>27</v>
      </c>
      <c r="E71" s="207">
        <v>-28.436852029999997</v>
      </c>
      <c r="F71" s="207">
        <v>8.7415406299999994</v>
      </c>
      <c r="G71" s="331">
        <v>-19.695311399999998</v>
      </c>
      <c r="H71" s="207">
        <v>-18.392123559999995</v>
      </c>
      <c r="I71" s="207">
        <v>-10.201226310000001</v>
      </c>
      <c r="J71" s="331">
        <v>-28.593349869999997</v>
      </c>
      <c r="K71" s="44"/>
      <c r="L71" s="122"/>
      <c r="M71" s="122"/>
      <c r="N71" s="44"/>
      <c r="O71" s="206">
        <v>-29.507110260000001</v>
      </c>
      <c r="P71" s="206">
        <v>3.2881058800000007</v>
      </c>
      <c r="Q71" s="339">
        <v>-26.219004380000001</v>
      </c>
      <c r="R71" s="206">
        <v>-34.909636819999996</v>
      </c>
      <c r="S71" s="206">
        <v>-17.741789879999999</v>
      </c>
      <c r="T71" s="339">
        <v>-52.651426699999995</v>
      </c>
      <c r="U71" s="122"/>
      <c r="V71" s="164"/>
      <c r="W71" s="164"/>
      <c r="X71" s="163" t="s">
        <v>27</v>
      </c>
    </row>
    <row r="72" spans="1:24" x14ac:dyDescent="0.25">
      <c r="A72" s="84"/>
      <c r="B72" s="66"/>
      <c r="C72" s="66"/>
      <c r="D72" s="61" t="s">
        <v>132</v>
      </c>
      <c r="E72" s="207">
        <v>-44.878783090000006</v>
      </c>
      <c r="F72" s="207">
        <v>166.14165892999995</v>
      </c>
      <c r="G72" s="331">
        <v>121.26287583999994</v>
      </c>
      <c r="H72" s="207">
        <v>-233.96487691999994</v>
      </c>
      <c r="I72" s="207">
        <v>13.454093199999965</v>
      </c>
      <c r="J72" s="331">
        <v>-220.51078371999998</v>
      </c>
      <c r="K72" s="44"/>
      <c r="L72" s="122"/>
      <c r="M72" s="122"/>
      <c r="N72" s="44"/>
      <c r="O72" s="206">
        <v>-169.68663691999996</v>
      </c>
      <c r="P72" s="206">
        <v>199.06497288</v>
      </c>
      <c r="Q72" s="339">
        <v>29.37833596000003</v>
      </c>
      <c r="R72" s="206">
        <v>-386.47332955000002</v>
      </c>
      <c r="S72" s="206">
        <v>56.764386380000005</v>
      </c>
      <c r="T72" s="339">
        <v>-329.70894317</v>
      </c>
      <c r="U72" s="122"/>
      <c r="V72" s="164"/>
      <c r="W72" s="164"/>
      <c r="X72" s="163" t="s">
        <v>4</v>
      </c>
    </row>
    <row r="73" spans="1:24" x14ac:dyDescent="0.25">
      <c r="A73" s="267"/>
      <c r="B73" s="537" t="s">
        <v>137</v>
      </c>
      <c r="C73" s="537"/>
      <c r="D73" s="537"/>
      <c r="E73" s="336">
        <v>0</v>
      </c>
      <c r="F73" s="336">
        <v>-226.24139808000001</v>
      </c>
      <c r="G73" s="336">
        <v>-226.24139808000001</v>
      </c>
      <c r="H73" s="336">
        <v>4.4470230000000013E-2</v>
      </c>
      <c r="I73" s="336">
        <v>-107.51390768</v>
      </c>
      <c r="J73" s="336">
        <v>-107.46943745</v>
      </c>
      <c r="K73" s="396"/>
      <c r="L73" s="39"/>
      <c r="M73" s="39"/>
      <c r="N73" s="396"/>
      <c r="O73" s="336">
        <v>4.5109080000000003E-2</v>
      </c>
      <c r="P73" s="336">
        <v>2.2633455700000003</v>
      </c>
      <c r="Q73" s="336">
        <v>2.3084546500000003</v>
      </c>
      <c r="R73" s="336">
        <v>0</v>
      </c>
      <c r="S73" s="336">
        <v>0</v>
      </c>
      <c r="T73" s="336">
        <v>0</v>
      </c>
      <c r="U73" s="269"/>
      <c r="V73" s="538" t="s">
        <v>28</v>
      </c>
      <c r="W73" s="538"/>
      <c r="X73" s="538"/>
    </row>
    <row r="74" spans="1:24" ht="9.75" customHeight="1" x14ac:dyDescent="0.25">
      <c r="A74" s="50"/>
      <c r="B74" s="150"/>
      <c r="C74" s="150"/>
      <c r="D74" s="150"/>
      <c r="E74" s="193"/>
      <c r="F74" s="193"/>
      <c r="G74" s="340"/>
      <c r="H74" s="193"/>
      <c r="I74" s="193"/>
      <c r="J74" s="340"/>
      <c r="K74" s="40"/>
      <c r="L74" s="19"/>
      <c r="M74" s="19"/>
      <c r="N74" s="40"/>
      <c r="O74" s="206"/>
      <c r="P74" s="206"/>
      <c r="Q74" s="339"/>
      <c r="R74" s="206"/>
      <c r="S74" s="206"/>
      <c r="T74" s="339"/>
      <c r="U74" s="19"/>
      <c r="V74" s="47"/>
      <c r="W74" s="166"/>
      <c r="X74" s="162"/>
    </row>
    <row r="75" spans="1:24" ht="15.75" customHeight="1" x14ac:dyDescent="0.25">
      <c r="A75" s="270"/>
      <c r="B75" s="531" t="s">
        <v>29</v>
      </c>
      <c r="C75" s="531"/>
      <c r="D75" s="531"/>
      <c r="E75" s="264">
        <v>-5246.1371997300012</v>
      </c>
      <c r="F75" s="264">
        <v>-4923.7107255099991</v>
      </c>
      <c r="G75" s="264">
        <v>-10169.847925239999</v>
      </c>
      <c r="H75" s="264">
        <v>-11838.727505479994</v>
      </c>
      <c r="I75" s="264">
        <v>-7534.6084529100008</v>
      </c>
      <c r="J75" s="264">
        <v>-19373.335958389995</v>
      </c>
      <c r="K75" s="280"/>
      <c r="L75" s="123"/>
      <c r="M75" s="123"/>
      <c r="N75" s="280"/>
      <c r="O75" s="241">
        <v>-58072.150396070007</v>
      </c>
      <c r="P75" s="241">
        <v>-4752.453538959996</v>
      </c>
      <c r="Q75" s="241">
        <v>-62824.603935029998</v>
      </c>
      <c r="R75" s="241">
        <v>-42797.666720999994</v>
      </c>
      <c r="S75" s="241">
        <v>12651.014309460001</v>
      </c>
      <c r="T75" s="241">
        <v>-30146.652411540006</v>
      </c>
      <c r="U75" s="242"/>
      <c r="V75" s="532" t="s">
        <v>30</v>
      </c>
      <c r="W75" s="532"/>
      <c r="X75" s="532"/>
    </row>
    <row r="76" spans="1:24" ht="14.45" customHeight="1" x14ac:dyDescent="0.25">
      <c r="A76" s="548" t="s">
        <v>138</v>
      </c>
      <c r="B76" s="548"/>
      <c r="C76" s="548"/>
      <c r="D76" s="548"/>
      <c r="E76" s="548"/>
      <c r="F76" s="548"/>
      <c r="G76" s="548"/>
      <c r="H76" s="3"/>
      <c r="I76" s="4"/>
      <c r="J76" s="4"/>
      <c r="K76" s="4"/>
      <c r="L76" s="4"/>
      <c r="M76" s="4"/>
      <c r="N76" s="549" t="s">
        <v>139</v>
      </c>
      <c r="O76" s="549"/>
      <c r="P76" s="549"/>
      <c r="Q76" s="549"/>
      <c r="R76" s="549"/>
      <c r="S76" s="549"/>
      <c r="T76" s="549"/>
      <c r="U76" s="549"/>
      <c r="V76" s="549"/>
      <c r="W76" s="549"/>
      <c r="X76" s="3"/>
    </row>
  </sheetData>
  <mergeCells count="42">
    <mergeCell ref="B75:D75"/>
    <mergeCell ref="V75:X75"/>
    <mergeCell ref="A76:G76"/>
    <mergeCell ref="C67:D67"/>
    <mergeCell ref="W67:X67"/>
    <mergeCell ref="B68:D68"/>
    <mergeCell ref="V68:X68"/>
    <mergeCell ref="B73:D73"/>
    <mergeCell ref="V73:X73"/>
    <mergeCell ref="N76:W76"/>
    <mergeCell ref="C44:D44"/>
    <mergeCell ref="W44:X44"/>
    <mergeCell ref="C50:D50"/>
    <mergeCell ref="W50:X50"/>
    <mergeCell ref="C57:D57"/>
    <mergeCell ref="W57:X57"/>
    <mergeCell ref="C31:D31"/>
    <mergeCell ref="W31:X31"/>
    <mergeCell ref="B38:D38"/>
    <mergeCell ref="V38:X38"/>
    <mergeCell ref="C39:D39"/>
    <mergeCell ref="W39:X39"/>
    <mergeCell ref="B22:D22"/>
    <mergeCell ref="V22:X22"/>
    <mergeCell ref="B27:D27"/>
    <mergeCell ref="V27:X27"/>
    <mergeCell ref="C28:D28"/>
    <mergeCell ref="W28:X28"/>
    <mergeCell ref="B6:D6"/>
    <mergeCell ref="V6:X6"/>
    <mergeCell ref="C7:D7"/>
    <mergeCell ref="W7:X7"/>
    <mergeCell ref="C16:D16"/>
    <mergeCell ref="W16:X16"/>
    <mergeCell ref="A1:K1"/>
    <mergeCell ref="N1:X1"/>
    <mergeCell ref="A2:D2"/>
    <mergeCell ref="E2:G2"/>
    <mergeCell ref="H2:J2"/>
    <mergeCell ref="O2:Q2"/>
    <mergeCell ref="R2:T2"/>
    <mergeCell ref="V2:X2"/>
  </mergeCells>
  <pageMargins left="0.31496062992125984" right="0.31496062992125984" top="0.31496062992125984" bottom="0" header="0.31496062992125984" footer="0.31496062992125984"/>
  <pageSetup paperSize="9" scale="70" orientation="portrait" r:id="rId1"/>
  <colBreaks count="1" manualBreakCount="1">
    <brk id="12" max="67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4518CA-07DF-407A-9C0D-ADA8104FFB46}">
  <sheetPr>
    <tabColor rgb="FFFFFF00"/>
  </sheetPr>
  <dimension ref="A1:AA64"/>
  <sheetViews>
    <sheetView zoomScaleNormal="100" zoomScaleSheetLayoutView="100" workbookViewId="0">
      <selection activeCell="L29" sqref="L29"/>
    </sheetView>
  </sheetViews>
  <sheetFormatPr defaultColWidth="9.140625" defaultRowHeight="15" x14ac:dyDescent="0.25"/>
  <cols>
    <col min="1" max="1" width="1.5703125" customWidth="1"/>
    <col min="2" max="3" width="2.7109375" customWidth="1"/>
    <col min="4" max="4" width="24.7109375" customWidth="1"/>
    <col min="5" max="5" width="13.85546875" customWidth="1"/>
    <col min="6" max="7" width="12.140625" customWidth="1"/>
    <col min="8" max="8" width="11.85546875" customWidth="1"/>
    <col min="9" max="9" width="10.28515625" customWidth="1"/>
    <col min="10" max="10" width="12.42578125" customWidth="1"/>
    <col min="11" max="11" width="11.7109375" customWidth="1"/>
    <col min="12" max="12" width="3.28515625" customWidth="1"/>
    <col min="13" max="15" width="1" customWidth="1"/>
    <col min="16" max="16" width="12" customWidth="1"/>
    <col min="17" max="17" width="12.42578125" customWidth="1"/>
    <col min="18" max="18" width="8.7109375" customWidth="1"/>
    <col min="19" max="19" width="12.5703125" customWidth="1"/>
    <col min="20" max="20" width="12.140625" customWidth="1"/>
    <col min="21" max="21" width="11.7109375" customWidth="1"/>
    <col min="22" max="22" width="13.28515625" customWidth="1"/>
    <col min="23" max="23" width="8.7109375" customWidth="1"/>
    <col min="24" max="24" width="1.140625" customWidth="1"/>
    <col min="25" max="26" width="2.7109375" customWidth="1"/>
    <col min="27" max="27" width="24.7109375" customWidth="1"/>
  </cols>
  <sheetData>
    <row r="1" spans="1:27" s="518" customFormat="1" ht="24" customHeight="1" x14ac:dyDescent="0.25">
      <c r="A1" s="550" t="s">
        <v>193</v>
      </c>
      <c r="B1" s="550"/>
      <c r="C1" s="550"/>
      <c r="D1" s="550"/>
      <c r="E1" s="550"/>
      <c r="F1" s="550"/>
      <c r="G1" s="550"/>
      <c r="H1" s="550"/>
      <c r="I1" s="550"/>
      <c r="J1" s="550"/>
      <c r="K1" s="550"/>
      <c r="L1" s="515"/>
      <c r="M1" s="89"/>
      <c r="N1" s="89"/>
      <c r="O1" s="536" t="s">
        <v>194</v>
      </c>
      <c r="P1" s="536"/>
      <c r="Q1" s="536"/>
      <c r="R1" s="536"/>
      <c r="S1" s="536"/>
      <c r="T1" s="536"/>
      <c r="U1" s="536"/>
      <c r="V1" s="536"/>
      <c r="W1" s="536"/>
      <c r="X1" s="536"/>
      <c r="Y1" s="536"/>
      <c r="Z1" s="536"/>
      <c r="AA1" s="536"/>
    </row>
    <row r="2" spans="1:27" s="519" customFormat="1" ht="20.25" customHeight="1" x14ac:dyDescent="0.25">
      <c r="A2" s="528" t="s">
        <v>62</v>
      </c>
      <c r="B2" s="528"/>
      <c r="C2" s="528"/>
      <c r="D2" s="528"/>
      <c r="E2" s="528">
        <v>2018</v>
      </c>
      <c r="F2" s="528"/>
      <c r="G2" s="528"/>
      <c r="H2" s="528"/>
      <c r="I2" s="528"/>
      <c r="J2" s="528">
        <v>2019</v>
      </c>
      <c r="K2" s="528"/>
      <c r="L2" s="528"/>
      <c r="M2" s="20"/>
      <c r="N2" s="239"/>
      <c r="O2" s="239"/>
      <c r="P2" s="528">
        <v>2019</v>
      </c>
      <c r="Q2" s="528"/>
      <c r="R2" s="528"/>
      <c r="S2" s="528">
        <v>2020</v>
      </c>
      <c r="T2" s="528"/>
      <c r="U2" s="528"/>
      <c r="V2" s="528"/>
      <c r="W2" s="528"/>
      <c r="X2" s="239"/>
      <c r="Y2" s="551" t="s">
        <v>81</v>
      </c>
      <c r="Z2" s="551"/>
      <c r="AA2" s="551"/>
    </row>
    <row r="3" spans="1:27" s="519" customFormat="1" ht="3" customHeight="1" x14ac:dyDescent="0.25">
      <c r="A3" s="403"/>
      <c r="B3" s="403"/>
      <c r="C3" s="403"/>
      <c r="D3" s="403"/>
      <c r="E3" s="403"/>
      <c r="F3" s="403"/>
      <c r="G3" s="403"/>
      <c r="H3" s="403"/>
      <c r="I3" s="403"/>
      <c r="J3" s="403"/>
      <c r="K3" s="403"/>
      <c r="L3" s="124"/>
      <c r="M3" s="124"/>
      <c r="N3" s="124"/>
      <c r="O3" s="124"/>
      <c r="P3" s="403"/>
      <c r="Q3" s="403"/>
      <c r="R3" s="403"/>
      <c r="S3" s="403"/>
      <c r="T3" s="403"/>
      <c r="U3" s="403"/>
      <c r="V3" s="403"/>
      <c r="W3" s="403"/>
      <c r="X3" s="124"/>
      <c r="Y3" s="19"/>
      <c r="Z3" s="19"/>
      <c r="AA3" s="19"/>
    </row>
    <row r="4" spans="1:27" s="520" customFormat="1" ht="50.1" customHeight="1" thickBot="1" x14ac:dyDescent="0.3">
      <c r="A4" s="404"/>
      <c r="B4" s="404"/>
      <c r="C4" s="404"/>
      <c r="D4" s="404"/>
      <c r="E4" s="405" t="s">
        <v>190</v>
      </c>
      <c r="F4" s="405" t="s">
        <v>185</v>
      </c>
      <c r="G4" s="406" t="s">
        <v>186</v>
      </c>
      <c r="H4" s="405" t="s">
        <v>187</v>
      </c>
      <c r="I4" s="405" t="s">
        <v>188</v>
      </c>
      <c r="J4" s="405" t="s">
        <v>190</v>
      </c>
      <c r="K4" s="405" t="s">
        <v>185</v>
      </c>
      <c r="L4" s="407"/>
      <c r="M4" s="407"/>
      <c r="N4" s="407"/>
      <c r="O4" s="407"/>
      <c r="P4" s="405" t="s">
        <v>186</v>
      </c>
      <c r="Q4" s="406" t="s">
        <v>189</v>
      </c>
      <c r="R4" s="405" t="s">
        <v>188</v>
      </c>
      <c r="S4" s="405" t="s">
        <v>190</v>
      </c>
      <c r="T4" s="406" t="s">
        <v>185</v>
      </c>
      <c r="U4" s="405" t="s">
        <v>186</v>
      </c>
      <c r="V4" s="405" t="s">
        <v>191</v>
      </c>
      <c r="W4" s="405" t="s">
        <v>188</v>
      </c>
      <c r="X4" s="408"/>
      <c r="Y4" s="409"/>
      <c r="Z4" s="409"/>
      <c r="AA4" s="409"/>
    </row>
    <row r="5" spans="1:27" s="521" customFormat="1" ht="9.75" customHeight="1" x14ac:dyDescent="0.2">
      <c r="A5" s="289"/>
      <c r="B5" s="289"/>
      <c r="C5" s="289"/>
      <c r="D5" s="289"/>
      <c r="E5" s="289"/>
      <c r="F5" s="289"/>
      <c r="G5" s="290"/>
      <c r="H5" s="291"/>
      <c r="I5" s="291"/>
      <c r="J5" s="291"/>
      <c r="K5" s="291"/>
      <c r="L5" s="292"/>
      <c r="M5" s="407"/>
      <c r="N5" s="90"/>
      <c r="O5" s="290"/>
      <c r="P5" s="291"/>
      <c r="Q5" s="290"/>
      <c r="R5" s="291"/>
      <c r="S5" s="515"/>
      <c r="T5" s="245"/>
      <c r="U5" s="515"/>
      <c r="V5" s="515"/>
      <c r="W5" s="515"/>
      <c r="X5" s="291"/>
      <c r="Y5" s="293"/>
      <c r="Z5" s="293"/>
      <c r="AA5" s="293"/>
    </row>
    <row r="6" spans="1:27" s="522" customFormat="1" ht="12" x14ac:dyDescent="0.25">
      <c r="A6" s="410"/>
      <c r="B6" s="552" t="s">
        <v>125</v>
      </c>
      <c r="C6" s="552"/>
      <c r="D6" s="552"/>
      <c r="E6" s="336">
        <v>-1273.17334682</v>
      </c>
      <c r="F6" s="336">
        <v>659.24474528000007</v>
      </c>
      <c r="G6" s="336">
        <v>-3166.8320454200011</v>
      </c>
      <c r="H6" s="336">
        <v>3532.7807514900001</v>
      </c>
      <c r="I6" s="336">
        <v>-247.97989547000088</v>
      </c>
      <c r="J6" s="336">
        <v>-1259.1130924199999</v>
      </c>
      <c r="K6" s="336">
        <v>-542.26511927000024</v>
      </c>
      <c r="L6" s="336"/>
      <c r="M6" s="336"/>
      <c r="N6" s="336"/>
      <c r="O6" s="336">
        <v>0</v>
      </c>
      <c r="P6" s="336">
        <v>-6031.4421580800017</v>
      </c>
      <c r="Q6" s="336">
        <v>-39.938865640000017</v>
      </c>
      <c r="R6" s="336">
        <v>-7872.7592354100016</v>
      </c>
      <c r="S6" s="336">
        <v>-834.5082285099993</v>
      </c>
      <c r="T6" s="336">
        <v>95.644442270000013</v>
      </c>
      <c r="U6" s="336">
        <v>-4545.95069547</v>
      </c>
      <c r="V6" s="336">
        <v>75.171885180000018</v>
      </c>
      <c r="W6" s="336">
        <v>-5209.6425965299986</v>
      </c>
      <c r="X6" s="411"/>
      <c r="Y6" s="553" t="s">
        <v>0</v>
      </c>
      <c r="Z6" s="553"/>
      <c r="AA6" s="553"/>
    </row>
    <row r="7" spans="1:27" s="523" customFormat="1" ht="12" x14ac:dyDescent="0.25">
      <c r="A7" s="412"/>
      <c r="B7" s="151"/>
      <c r="C7" s="554" t="s">
        <v>126</v>
      </c>
      <c r="D7" s="554"/>
      <c r="E7" s="203">
        <v>-1292.6930561899999</v>
      </c>
      <c r="F7" s="203">
        <v>726.29035326000007</v>
      </c>
      <c r="G7" s="203">
        <v>-1392.28690226</v>
      </c>
      <c r="H7" s="203">
        <v>3559.1557111900001</v>
      </c>
      <c r="I7" s="374">
        <v>1600.4661060000003</v>
      </c>
      <c r="J7" s="203">
        <v>-1227.6184797399999</v>
      </c>
      <c r="K7" s="203">
        <v>-572.95302800000013</v>
      </c>
      <c r="L7" s="101"/>
      <c r="M7" s="39"/>
      <c r="N7" s="39"/>
      <c r="O7" s="101">
        <v>0</v>
      </c>
      <c r="P7" s="203">
        <v>-3491.2640238000004</v>
      </c>
      <c r="Q7" s="203">
        <v>-43.693726770000026</v>
      </c>
      <c r="R7" s="374">
        <v>-5335.5292583099999</v>
      </c>
      <c r="S7" s="203">
        <v>-897.13572466999926</v>
      </c>
      <c r="T7" s="203">
        <v>193.02530813000001</v>
      </c>
      <c r="U7" s="203">
        <v>-1257.2695383500002</v>
      </c>
      <c r="V7" s="203">
        <v>132.55670128999998</v>
      </c>
      <c r="W7" s="374">
        <v>-1828.8232535999991</v>
      </c>
      <c r="X7" s="413"/>
      <c r="Y7" s="398"/>
      <c r="Z7" s="555" t="s">
        <v>67</v>
      </c>
      <c r="AA7" s="555"/>
    </row>
    <row r="8" spans="1:27" s="523" customFormat="1" ht="12" x14ac:dyDescent="0.25">
      <c r="A8" s="412"/>
      <c r="B8" s="56"/>
      <c r="C8" s="414"/>
      <c r="D8" s="414" t="s">
        <v>89</v>
      </c>
      <c r="E8" s="198">
        <v>259.16669069</v>
      </c>
      <c r="F8" s="198">
        <v>-43.01036964</v>
      </c>
      <c r="G8" s="198">
        <v>1.3726501100000008</v>
      </c>
      <c r="H8" s="198">
        <v>0</v>
      </c>
      <c r="I8" s="301">
        <v>217.52897116</v>
      </c>
      <c r="J8" s="198">
        <v>22.648601360000008</v>
      </c>
      <c r="K8" s="198">
        <v>-0.59209033999999683</v>
      </c>
      <c r="L8" s="101"/>
      <c r="M8" s="44"/>
      <c r="N8" s="44"/>
      <c r="O8" s="101"/>
      <c r="P8" s="198">
        <v>1.4243995900000008</v>
      </c>
      <c r="Q8" s="198">
        <v>0</v>
      </c>
      <c r="R8" s="301">
        <v>23.480910610000009</v>
      </c>
      <c r="S8" s="198">
        <v>-78.246372879999953</v>
      </c>
      <c r="T8" s="198">
        <v>-48.009530300000002</v>
      </c>
      <c r="U8" s="198">
        <v>144.48762181999996</v>
      </c>
      <c r="V8" s="198">
        <v>0</v>
      </c>
      <c r="W8" s="301">
        <v>18.231718639999997</v>
      </c>
      <c r="X8" s="413"/>
      <c r="Y8" s="168"/>
      <c r="Z8" s="415"/>
      <c r="AA8" s="415" t="s">
        <v>89</v>
      </c>
    </row>
    <row r="9" spans="1:27" s="523" customFormat="1" ht="12" x14ac:dyDescent="0.25">
      <c r="A9" s="416"/>
      <c r="B9" s="56"/>
      <c r="C9" s="56"/>
      <c r="D9" s="388" t="s">
        <v>3</v>
      </c>
      <c r="E9" s="214">
        <v>0</v>
      </c>
      <c r="F9" s="214">
        <v>168.50430936000001</v>
      </c>
      <c r="G9" s="214">
        <v>15.290719620000015</v>
      </c>
      <c r="H9" s="214">
        <v>-29.587716629999999</v>
      </c>
      <c r="I9" s="384">
        <v>154.20731235000002</v>
      </c>
      <c r="J9" s="214">
        <v>-1.3040100000000221E-3</v>
      </c>
      <c r="K9" s="214">
        <v>103.53232885999998</v>
      </c>
      <c r="L9" s="101"/>
      <c r="M9" s="44"/>
      <c r="N9" s="44"/>
      <c r="O9" s="101"/>
      <c r="P9" s="214">
        <v>53.282657099999973</v>
      </c>
      <c r="Q9" s="214">
        <v>22.74460723</v>
      </c>
      <c r="R9" s="384">
        <v>179.55828917999997</v>
      </c>
      <c r="S9" s="214">
        <v>0</v>
      </c>
      <c r="T9" s="214">
        <v>-12.425662420000016</v>
      </c>
      <c r="U9" s="214">
        <v>-31.815502260000006</v>
      </c>
      <c r="V9" s="214">
        <v>0.5342225400000018</v>
      </c>
      <c r="W9" s="384">
        <v>-43.706942140000024</v>
      </c>
      <c r="X9" s="417"/>
      <c r="Y9" s="168"/>
      <c r="Z9" s="168"/>
      <c r="AA9" s="389" t="s">
        <v>3</v>
      </c>
    </row>
    <row r="10" spans="1:27" s="523" customFormat="1" ht="12" x14ac:dyDescent="0.25">
      <c r="A10" s="416"/>
      <c r="B10" s="56"/>
      <c r="C10" s="56"/>
      <c r="D10" s="388" t="s">
        <v>100</v>
      </c>
      <c r="E10" s="214">
        <v>0.51687556999999806</v>
      </c>
      <c r="F10" s="214">
        <v>-97.947746980000005</v>
      </c>
      <c r="G10" s="214">
        <v>202.27193112000015</v>
      </c>
      <c r="H10" s="214">
        <v>0</v>
      </c>
      <c r="I10" s="384">
        <v>104.84105971000014</v>
      </c>
      <c r="J10" s="214">
        <v>-4.7559359999999995E-2</v>
      </c>
      <c r="K10" s="214">
        <v>-64.71034582999998</v>
      </c>
      <c r="L10" s="39"/>
      <c r="M10" s="44"/>
      <c r="N10" s="44"/>
      <c r="O10" s="39"/>
      <c r="P10" s="214">
        <v>-4.4179876699999969</v>
      </c>
      <c r="Q10" s="214">
        <v>0</v>
      </c>
      <c r="R10" s="384">
        <v>-69.175892859999976</v>
      </c>
      <c r="S10" s="214">
        <v>7.458548999999999E-2</v>
      </c>
      <c r="T10" s="214">
        <v>-121.73816916999999</v>
      </c>
      <c r="U10" s="214">
        <v>-114.6248238</v>
      </c>
      <c r="V10" s="214">
        <v>0</v>
      </c>
      <c r="W10" s="384">
        <v>-236.28840747999999</v>
      </c>
      <c r="X10" s="417"/>
      <c r="Y10" s="168"/>
      <c r="Z10" s="168"/>
      <c r="AA10" s="389" t="s">
        <v>100</v>
      </c>
    </row>
    <row r="11" spans="1:27" s="522" customFormat="1" ht="12" x14ac:dyDescent="0.25">
      <c r="A11" s="416"/>
      <c r="B11" s="56"/>
      <c r="C11" s="56"/>
      <c r="D11" s="388" t="s">
        <v>1</v>
      </c>
      <c r="E11" s="214">
        <v>-1476.8514096399999</v>
      </c>
      <c r="F11" s="214">
        <v>255.88301739000011</v>
      </c>
      <c r="G11" s="214">
        <v>-88.066595710000016</v>
      </c>
      <c r="H11" s="214">
        <v>3584.9710190000001</v>
      </c>
      <c r="I11" s="384">
        <v>2275.9360310400002</v>
      </c>
      <c r="J11" s="214">
        <v>-1179.98402953</v>
      </c>
      <c r="K11" s="214">
        <v>-1310.0951361900002</v>
      </c>
      <c r="L11" s="39"/>
      <c r="M11" s="44"/>
      <c r="N11" s="44"/>
      <c r="O11" s="39"/>
      <c r="P11" s="214">
        <v>217.98998114000011</v>
      </c>
      <c r="Q11" s="214">
        <v>-59.960061170000031</v>
      </c>
      <c r="R11" s="384">
        <v>-2332.04924575</v>
      </c>
      <c r="S11" s="214">
        <v>-897.33734776999927</v>
      </c>
      <c r="T11" s="214">
        <v>303.94428697000006</v>
      </c>
      <c r="U11" s="214">
        <v>-287.21503175000009</v>
      </c>
      <c r="V11" s="214">
        <v>138.38593484</v>
      </c>
      <c r="W11" s="384">
        <v>-742.22215770999924</v>
      </c>
      <c r="X11" s="417"/>
      <c r="Y11" s="168"/>
      <c r="Z11" s="168"/>
      <c r="AA11" s="389" t="s">
        <v>1</v>
      </c>
    </row>
    <row r="12" spans="1:27" s="522" customFormat="1" ht="12" x14ac:dyDescent="0.25">
      <c r="A12" s="416"/>
      <c r="B12" s="56"/>
      <c r="C12" s="56"/>
      <c r="D12" s="388" t="s">
        <v>123</v>
      </c>
      <c r="E12" s="214">
        <v>-75.702559860000008</v>
      </c>
      <c r="F12" s="214">
        <v>317.64567501000005</v>
      </c>
      <c r="G12" s="214">
        <v>-1744.1826471400002</v>
      </c>
      <c r="H12" s="214">
        <v>-0.48893321000000001</v>
      </c>
      <c r="I12" s="384">
        <v>-1502.7284652000001</v>
      </c>
      <c r="J12" s="214">
        <v>-66.068175209999964</v>
      </c>
      <c r="K12" s="214">
        <v>596.83913814999994</v>
      </c>
      <c r="L12" s="39"/>
      <c r="M12" s="44"/>
      <c r="N12" s="44"/>
      <c r="O12" s="39"/>
      <c r="P12" s="214">
        <v>-1304.5716723700004</v>
      </c>
      <c r="Q12" s="214">
        <v>-3.6824577699999996</v>
      </c>
      <c r="R12" s="384">
        <v>-777.48316720000037</v>
      </c>
      <c r="S12" s="214"/>
      <c r="T12" s="214"/>
      <c r="U12" s="214"/>
      <c r="V12" s="214"/>
      <c r="W12" s="384"/>
      <c r="X12" s="417"/>
      <c r="Y12" s="168"/>
      <c r="Z12" s="168"/>
      <c r="AA12" s="389" t="s">
        <v>123</v>
      </c>
    </row>
    <row r="13" spans="1:27" s="523" customFormat="1" ht="12" x14ac:dyDescent="0.25">
      <c r="A13" s="416"/>
      <c r="B13" s="56"/>
      <c r="C13" s="56"/>
      <c r="D13" s="388" t="s">
        <v>132</v>
      </c>
      <c r="E13" s="214">
        <v>0.17734704999999998</v>
      </c>
      <c r="F13" s="214">
        <v>125.21546811999994</v>
      </c>
      <c r="G13" s="214">
        <v>221.02703973999994</v>
      </c>
      <c r="H13" s="214">
        <v>4.2613420300000087</v>
      </c>
      <c r="I13" s="384">
        <v>350.68119693999989</v>
      </c>
      <c r="J13" s="214">
        <v>-4.1660129899999996</v>
      </c>
      <c r="K13" s="214">
        <v>102.07307735000006</v>
      </c>
      <c r="L13" s="101"/>
      <c r="M13" s="44"/>
      <c r="N13" s="44"/>
      <c r="O13" s="101"/>
      <c r="P13" s="214">
        <v>-2454.9714015899999</v>
      </c>
      <c r="Q13" s="214">
        <v>-2.7958150600000016</v>
      </c>
      <c r="R13" s="384">
        <v>-2359.8601522899999</v>
      </c>
      <c r="S13" s="214">
        <v>78.373410490000012</v>
      </c>
      <c r="T13" s="214">
        <v>71.254383049999973</v>
      </c>
      <c r="U13" s="214">
        <v>-968.10180235999997</v>
      </c>
      <c r="V13" s="214">
        <v>-6.3634560899999997</v>
      </c>
      <c r="W13" s="384">
        <v>-824.83746490999999</v>
      </c>
      <c r="X13" s="417"/>
      <c r="Y13" s="168"/>
      <c r="Z13" s="168"/>
      <c r="AA13" s="389" t="s">
        <v>4</v>
      </c>
    </row>
    <row r="14" spans="1:27" s="523" customFormat="1" ht="12" x14ac:dyDescent="0.25">
      <c r="A14" s="86"/>
      <c r="B14" s="56"/>
      <c r="C14" s="541" t="s">
        <v>127</v>
      </c>
      <c r="D14" s="541"/>
      <c r="E14" s="215">
        <v>19.519709370000008</v>
      </c>
      <c r="F14" s="215">
        <v>-67.045607980000014</v>
      </c>
      <c r="G14" s="215">
        <v>-1774.5451431600011</v>
      </c>
      <c r="H14" s="215">
        <v>-26.374959700000002</v>
      </c>
      <c r="I14" s="385">
        <v>-1848.4460014700012</v>
      </c>
      <c r="J14" s="215">
        <v>-31.494612679999999</v>
      </c>
      <c r="K14" s="215">
        <v>30.687908729999975</v>
      </c>
      <c r="L14" s="101"/>
      <c r="M14" s="39"/>
      <c r="N14" s="39"/>
      <c r="O14" s="101">
        <v>0</v>
      </c>
      <c r="P14" s="215">
        <v>-2540.1781342800014</v>
      </c>
      <c r="Q14" s="215">
        <v>3.754861130000017</v>
      </c>
      <c r="R14" s="385">
        <v>-2537.2299771000012</v>
      </c>
      <c r="S14" s="215">
        <v>62.627496159999922</v>
      </c>
      <c r="T14" s="215">
        <v>-97.38086586</v>
      </c>
      <c r="U14" s="215">
        <v>-3288.6811571199987</v>
      </c>
      <c r="V14" s="215">
        <v>-57.384816110000003</v>
      </c>
      <c r="W14" s="385">
        <v>-3380.8193429299986</v>
      </c>
      <c r="X14" s="43"/>
      <c r="Y14" s="168"/>
      <c r="Z14" s="556" t="s">
        <v>5</v>
      </c>
      <c r="AA14" s="556"/>
    </row>
    <row r="15" spans="1:27" s="523" customFormat="1" ht="12" x14ac:dyDescent="0.25">
      <c r="A15" s="86"/>
      <c r="B15" s="56"/>
      <c r="C15" s="516"/>
      <c r="D15" s="388" t="s">
        <v>123</v>
      </c>
      <c r="E15" s="214"/>
      <c r="F15" s="214"/>
      <c r="G15" s="214"/>
      <c r="H15" s="214"/>
      <c r="I15" s="384"/>
      <c r="J15" s="214"/>
      <c r="K15" s="214"/>
      <c r="L15" s="101"/>
      <c r="M15" s="39"/>
      <c r="N15" s="39"/>
      <c r="O15" s="101"/>
      <c r="P15" s="214"/>
      <c r="Q15" s="214"/>
      <c r="R15" s="384"/>
      <c r="S15" s="214">
        <v>63.863016609999924</v>
      </c>
      <c r="T15" s="214">
        <v>-97.894033979999989</v>
      </c>
      <c r="U15" s="214">
        <v>-3328.4311120799994</v>
      </c>
      <c r="V15" s="214">
        <v>-11.454512320000001</v>
      </c>
      <c r="W15" s="384">
        <v>-3373.9166417699994</v>
      </c>
      <c r="X15" s="43"/>
      <c r="Y15" s="168"/>
      <c r="Z15" s="517"/>
      <c r="AA15" s="389" t="s">
        <v>123</v>
      </c>
    </row>
    <row r="16" spans="1:27" s="523" customFormat="1" ht="12" x14ac:dyDescent="0.25">
      <c r="A16" s="86"/>
      <c r="B16" s="56"/>
      <c r="C16" s="56"/>
      <c r="D16" s="388" t="s">
        <v>32</v>
      </c>
      <c r="E16" s="214">
        <v>23.039241420000007</v>
      </c>
      <c r="F16" s="214">
        <v>-24.650203609999998</v>
      </c>
      <c r="G16" s="214">
        <v>-123.59000898000002</v>
      </c>
      <c r="H16" s="214">
        <v>-26.100994370000002</v>
      </c>
      <c r="I16" s="384">
        <v>-151.30196554000003</v>
      </c>
      <c r="J16" s="214">
        <v>-30.686377419999999</v>
      </c>
      <c r="K16" s="214">
        <v>27.709599779999976</v>
      </c>
      <c r="L16" s="101"/>
      <c r="M16" s="44"/>
      <c r="N16" s="44"/>
      <c r="O16" s="101"/>
      <c r="P16" s="214">
        <v>-72.40934701999997</v>
      </c>
      <c r="Q16" s="214">
        <v>4.9120405800000135</v>
      </c>
      <c r="R16" s="384">
        <v>-70.474084079999983</v>
      </c>
      <c r="S16" s="214">
        <v>0</v>
      </c>
      <c r="T16" s="214">
        <v>0.50396130999999378</v>
      </c>
      <c r="U16" s="214">
        <v>-204.18272373999989</v>
      </c>
      <c r="V16" s="214">
        <v>-46.00300524</v>
      </c>
      <c r="W16" s="384">
        <v>-249.68176766999989</v>
      </c>
      <c r="X16" s="43"/>
      <c r="Y16" s="168"/>
      <c r="Z16" s="168"/>
      <c r="AA16" s="389" t="s">
        <v>32</v>
      </c>
    </row>
    <row r="17" spans="1:27" s="523" customFormat="1" ht="12" x14ac:dyDescent="0.25">
      <c r="A17" s="416"/>
      <c r="B17" s="56"/>
      <c r="C17" s="56"/>
      <c r="D17" s="388" t="s">
        <v>132</v>
      </c>
      <c r="E17" s="214">
        <v>-3.5195320499999991</v>
      </c>
      <c r="F17" s="214">
        <v>-42.395404370000016</v>
      </c>
      <c r="G17" s="214">
        <v>-1650.9551341800011</v>
      </c>
      <c r="H17" s="214">
        <v>-0.27396532999999995</v>
      </c>
      <c r="I17" s="384">
        <v>-1697.1440359300011</v>
      </c>
      <c r="J17" s="214">
        <v>-0.80823526000000034</v>
      </c>
      <c r="K17" s="214">
        <v>2.9783089499999993</v>
      </c>
      <c r="L17" s="44"/>
      <c r="M17" s="39"/>
      <c r="N17" s="39"/>
      <c r="O17" s="44"/>
      <c r="P17" s="214">
        <v>-2467.7687872600013</v>
      </c>
      <c r="Q17" s="214">
        <v>-1.1571794499999968</v>
      </c>
      <c r="R17" s="384">
        <v>-2466.7558930200012</v>
      </c>
      <c r="S17" s="214">
        <v>-1.2355204499999992</v>
      </c>
      <c r="T17" s="214">
        <v>9.2068100000005891E-3</v>
      </c>
      <c r="U17" s="214">
        <v>243.93267870000057</v>
      </c>
      <c r="V17" s="214">
        <v>7.2701450000000056E-2</v>
      </c>
      <c r="W17" s="384">
        <v>242.77906651000058</v>
      </c>
      <c r="X17" s="417"/>
      <c r="Y17" s="168"/>
      <c r="Z17" s="168"/>
      <c r="AA17" s="389" t="s">
        <v>4</v>
      </c>
    </row>
    <row r="18" spans="1:27" s="523" customFormat="1" ht="12" x14ac:dyDescent="0.25">
      <c r="A18" s="410"/>
      <c r="B18" s="552" t="s">
        <v>128</v>
      </c>
      <c r="C18" s="552"/>
      <c r="D18" s="552"/>
      <c r="E18" s="336">
        <v>1337.6502703500005</v>
      </c>
      <c r="F18" s="336">
        <v>-42.64473976</v>
      </c>
      <c r="G18" s="336">
        <v>1133.03097181</v>
      </c>
      <c r="H18" s="336">
        <v>35.913252869999965</v>
      </c>
      <c r="I18" s="336">
        <v>2463.9497552700009</v>
      </c>
      <c r="J18" s="336">
        <v>35.689810999999821</v>
      </c>
      <c r="K18" s="336">
        <v>82.592112350000022</v>
      </c>
      <c r="L18" s="336"/>
      <c r="M18" s="336"/>
      <c r="N18" s="336"/>
      <c r="O18" s="336"/>
      <c r="P18" s="336">
        <v>383.10342598999983</v>
      </c>
      <c r="Q18" s="336">
        <v>-32.54206867000002</v>
      </c>
      <c r="R18" s="336">
        <v>468.84328066999984</v>
      </c>
      <c r="S18" s="336">
        <v>1189.5520713599997</v>
      </c>
      <c r="T18" s="336">
        <v>19.044773290000006</v>
      </c>
      <c r="U18" s="336">
        <v>2801.5163616299997</v>
      </c>
      <c r="V18" s="336">
        <v>-11.847538530000001</v>
      </c>
      <c r="W18" s="336">
        <v>3998.2656677499986</v>
      </c>
      <c r="X18" s="411"/>
      <c r="Y18" s="553" t="s">
        <v>6</v>
      </c>
      <c r="Z18" s="553"/>
      <c r="AA18" s="553"/>
    </row>
    <row r="19" spans="1:27" s="522" customFormat="1" ht="12" x14ac:dyDescent="0.25">
      <c r="A19" s="416"/>
      <c r="B19" s="56"/>
      <c r="C19" s="56"/>
      <c r="D19" s="59" t="s">
        <v>102</v>
      </c>
      <c r="E19" s="214">
        <v>-517.00840698000025</v>
      </c>
      <c r="F19" s="214">
        <v>-35.272216259999993</v>
      </c>
      <c r="G19" s="214">
        <v>981.15035349000004</v>
      </c>
      <c r="H19" s="214">
        <v>-47.096761860000022</v>
      </c>
      <c r="I19" s="384">
        <v>381.77296838999973</v>
      </c>
      <c r="J19" s="214">
        <v>1225.0887203</v>
      </c>
      <c r="K19" s="214">
        <v>74.399700890000005</v>
      </c>
      <c r="L19" s="39"/>
      <c r="M19" s="44"/>
      <c r="N19" s="44"/>
      <c r="O19" s="39"/>
      <c r="P19" s="214">
        <v>619.75412443999994</v>
      </c>
      <c r="Q19" s="214">
        <v>-121.05747965</v>
      </c>
      <c r="R19" s="384">
        <v>1798.18506598</v>
      </c>
      <c r="S19" s="214">
        <v>905.01447722999967</v>
      </c>
      <c r="T19" s="214">
        <v>10.07731293</v>
      </c>
      <c r="U19" s="214">
        <v>2091.2053357799996</v>
      </c>
      <c r="V19" s="214">
        <v>-31.435155170000002</v>
      </c>
      <c r="W19" s="384">
        <v>2974.8619707699991</v>
      </c>
      <c r="X19" s="417"/>
      <c r="Y19" s="168"/>
      <c r="Z19" s="168"/>
      <c r="AA19" s="169" t="s">
        <v>102</v>
      </c>
    </row>
    <row r="20" spans="1:27" s="522" customFormat="1" ht="12" x14ac:dyDescent="0.25">
      <c r="A20" s="416"/>
      <c r="B20" s="56"/>
      <c r="C20" s="56"/>
      <c r="D20" s="59" t="s">
        <v>178</v>
      </c>
      <c r="E20" s="214">
        <v>-8.1426232600000006</v>
      </c>
      <c r="F20" s="214">
        <v>0</v>
      </c>
      <c r="G20" s="214">
        <v>-0.73720521000000017</v>
      </c>
      <c r="H20" s="214">
        <v>0</v>
      </c>
      <c r="I20" s="384">
        <v>-8.8798284700000014</v>
      </c>
      <c r="J20" s="214">
        <v>-1.1401007799999934</v>
      </c>
      <c r="K20" s="214">
        <v>0</v>
      </c>
      <c r="L20" s="39"/>
      <c r="M20" s="44"/>
      <c r="N20" s="44"/>
      <c r="O20" s="39"/>
      <c r="P20" s="214">
        <v>-1.0603437499999999</v>
      </c>
      <c r="Q20" s="214">
        <v>0</v>
      </c>
      <c r="R20" s="384">
        <v>-2.2004445299999933</v>
      </c>
      <c r="S20" s="214">
        <v>-20.85972864</v>
      </c>
      <c r="T20" s="214">
        <v>0</v>
      </c>
      <c r="U20" s="214">
        <v>0.39106867999999995</v>
      </c>
      <c r="V20" s="214">
        <v>0</v>
      </c>
      <c r="W20" s="384">
        <v>-20.46865996</v>
      </c>
      <c r="X20" s="417"/>
      <c r="Y20" s="168"/>
      <c r="Z20" s="168"/>
      <c r="AA20" s="169" t="s">
        <v>178</v>
      </c>
    </row>
    <row r="21" spans="1:27" s="522" customFormat="1" ht="12" x14ac:dyDescent="0.25">
      <c r="A21" s="416"/>
      <c r="B21" s="56"/>
      <c r="C21" s="56"/>
      <c r="D21" s="59" t="s">
        <v>7</v>
      </c>
      <c r="E21" s="198">
        <v>9.5939999999999993E-5</v>
      </c>
      <c r="F21" s="198">
        <v>-7.1035823300000001</v>
      </c>
      <c r="G21" s="198">
        <v>125.74539801000014</v>
      </c>
      <c r="H21" s="198">
        <v>-34.071490570000002</v>
      </c>
      <c r="I21" s="301">
        <v>84.570421050000135</v>
      </c>
      <c r="J21" s="198">
        <v>-0.8477628299999993</v>
      </c>
      <c r="K21" s="198">
        <v>1.6606904200000023</v>
      </c>
      <c r="L21" s="39"/>
      <c r="M21" s="44"/>
      <c r="N21" s="44"/>
      <c r="O21" s="39"/>
      <c r="P21" s="214">
        <v>-264.10456192000004</v>
      </c>
      <c r="Q21" s="198">
        <v>22.40404384</v>
      </c>
      <c r="R21" s="384">
        <v>-240.88759049000004</v>
      </c>
      <c r="S21" s="198">
        <v>7.7888465800000013</v>
      </c>
      <c r="T21" s="198">
        <v>5.2046027500000029</v>
      </c>
      <c r="U21" s="214">
        <v>688.15126837999992</v>
      </c>
      <c r="V21" s="198">
        <v>16.72091666</v>
      </c>
      <c r="W21" s="384">
        <v>717.86563436999995</v>
      </c>
      <c r="X21" s="417"/>
      <c r="Y21" s="168"/>
      <c r="Z21" s="168"/>
      <c r="AA21" s="169" t="s">
        <v>7</v>
      </c>
    </row>
    <row r="22" spans="1:27" s="522" customFormat="1" ht="12" x14ac:dyDescent="0.25">
      <c r="A22" s="416"/>
      <c r="B22" s="56"/>
      <c r="C22" s="56"/>
      <c r="D22" s="388" t="s">
        <v>132</v>
      </c>
      <c r="E22" s="198">
        <v>1862.80120465</v>
      </c>
      <c r="F22" s="198">
        <v>-0.2689411699999999</v>
      </c>
      <c r="G22" s="198">
        <v>26.87242552</v>
      </c>
      <c r="H22" s="198">
        <v>117.08150529999999</v>
      </c>
      <c r="I22" s="301">
        <v>2006.4861943000008</v>
      </c>
      <c r="J22" s="198">
        <v>-1187.4110456899998</v>
      </c>
      <c r="K22" s="198">
        <v>6.5317210399999981</v>
      </c>
      <c r="L22" s="39"/>
      <c r="M22" s="39"/>
      <c r="N22" s="39"/>
      <c r="O22" s="39"/>
      <c r="P22" s="198">
        <v>28.514207220000003</v>
      </c>
      <c r="Q22" s="198">
        <v>66.111367139999984</v>
      </c>
      <c r="R22" s="301">
        <v>-1086.2537502900004</v>
      </c>
      <c r="S22" s="198">
        <v>297.60847619000003</v>
      </c>
      <c r="T22" s="198">
        <v>3.762857610000002</v>
      </c>
      <c r="U22" s="198">
        <v>21.768688789999999</v>
      </c>
      <c r="V22" s="198">
        <v>2.8666999800000004</v>
      </c>
      <c r="W22" s="301">
        <v>326.00672257000019</v>
      </c>
      <c r="X22" s="417"/>
      <c r="Y22" s="168"/>
      <c r="Z22" s="168"/>
      <c r="AA22" s="169" t="s">
        <v>4</v>
      </c>
    </row>
    <row r="23" spans="1:27" s="523" customFormat="1" ht="12" x14ac:dyDescent="0.25">
      <c r="A23" s="410"/>
      <c r="B23" s="552" t="s">
        <v>129</v>
      </c>
      <c r="C23" s="552"/>
      <c r="D23" s="552"/>
      <c r="E23" s="336">
        <v>-1745.9007733500005</v>
      </c>
      <c r="F23" s="336">
        <v>-248.00553575999999</v>
      </c>
      <c r="G23" s="336">
        <v>1828.9564074600007</v>
      </c>
      <c r="H23" s="336">
        <v>79.886538150000021</v>
      </c>
      <c r="I23" s="336">
        <v>-85.063363499999923</v>
      </c>
      <c r="J23" s="336">
        <v>-9349.751144089998</v>
      </c>
      <c r="K23" s="336">
        <v>-361.73763566999992</v>
      </c>
      <c r="L23" s="336"/>
      <c r="M23" s="336"/>
      <c r="N23" s="336"/>
      <c r="O23" s="336">
        <v>0</v>
      </c>
      <c r="P23" s="336">
        <v>-2113.0911685600004</v>
      </c>
      <c r="Q23" s="336">
        <v>-248.52361015000002</v>
      </c>
      <c r="R23" s="336">
        <v>-12073.103558469998</v>
      </c>
      <c r="S23" s="336">
        <v>-4197.6960213599996</v>
      </c>
      <c r="T23" s="336">
        <v>53.317904219999988</v>
      </c>
      <c r="U23" s="336">
        <v>145.3726572299999</v>
      </c>
      <c r="V23" s="336">
        <v>-126.74696364999994</v>
      </c>
      <c r="W23" s="336">
        <v>-4125.7524235600004</v>
      </c>
      <c r="X23" s="411"/>
      <c r="Y23" s="553" t="s">
        <v>8</v>
      </c>
      <c r="Z23" s="553"/>
      <c r="AA23" s="553"/>
    </row>
    <row r="24" spans="1:27" s="523" customFormat="1" ht="12" x14ac:dyDescent="0.25">
      <c r="A24" s="416"/>
      <c r="B24" s="56"/>
      <c r="C24" s="541" t="s">
        <v>130</v>
      </c>
      <c r="D24" s="541"/>
      <c r="E24" s="203">
        <v>-2494.7507066600001</v>
      </c>
      <c r="F24" s="203">
        <v>89.51747220999998</v>
      </c>
      <c r="G24" s="203">
        <v>-769.46505133999972</v>
      </c>
      <c r="H24" s="203">
        <v>3.7539884199999989</v>
      </c>
      <c r="I24" s="374">
        <v>-3170.9442973699997</v>
      </c>
      <c r="J24" s="203">
        <v>-2662.3667434400004</v>
      </c>
      <c r="K24" s="203">
        <v>-216.82723771999991</v>
      </c>
      <c r="L24" s="203"/>
      <c r="M24" s="203"/>
      <c r="N24" s="203"/>
      <c r="O24" s="203">
        <v>0</v>
      </c>
      <c r="P24" s="203">
        <v>-1154.3543544200004</v>
      </c>
      <c r="Q24" s="203">
        <v>22.420918319999998</v>
      </c>
      <c r="R24" s="374">
        <v>-4011.1274172600006</v>
      </c>
      <c r="S24" s="203">
        <v>-4276.8273162599999</v>
      </c>
      <c r="T24" s="203">
        <v>55.708055139999999</v>
      </c>
      <c r="U24" s="203">
        <v>-508.13632853000018</v>
      </c>
      <c r="V24" s="203">
        <v>5.5470879999999986E-2</v>
      </c>
      <c r="W24" s="374">
        <v>-4729.2001187700007</v>
      </c>
      <c r="X24" s="417"/>
      <c r="Y24" s="168"/>
      <c r="Z24" s="556" t="s">
        <v>69</v>
      </c>
      <c r="AA24" s="556"/>
    </row>
    <row r="25" spans="1:27" s="523" customFormat="1" ht="12" x14ac:dyDescent="0.25">
      <c r="A25" s="416"/>
      <c r="B25" s="56"/>
      <c r="C25" s="56"/>
      <c r="D25" s="56" t="s">
        <v>120</v>
      </c>
      <c r="E25" s="198">
        <v>-2483.8977451999999</v>
      </c>
      <c r="F25" s="198">
        <v>19.377086949999995</v>
      </c>
      <c r="G25" s="198">
        <v>184.75257257999991</v>
      </c>
      <c r="H25" s="198">
        <v>0</v>
      </c>
      <c r="I25" s="301">
        <v>-2279.7680856699999</v>
      </c>
      <c r="J25" s="198">
        <v>-2662.4960259500003</v>
      </c>
      <c r="K25" s="198">
        <v>23.076974819999997</v>
      </c>
      <c r="L25" s="39"/>
      <c r="M25" s="39"/>
      <c r="N25" s="39"/>
      <c r="O25" s="39"/>
      <c r="P25" s="214">
        <v>-3.9654635699999976</v>
      </c>
      <c r="Q25" s="198">
        <v>0</v>
      </c>
      <c r="R25" s="384">
        <v>-2643.3845147000002</v>
      </c>
      <c r="S25" s="198">
        <v>-4278.2438923999998</v>
      </c>
      <c r="T25" s="198">
        <v>-79.20306536999999</v>
      </c>
      <c r="U25" s="214">
        <v>-8.6826448899999864</v>
      </c>
      <c r="V25" s="198">
        <v>0</v>
      </c>
      <c r="W25" s="384">
        <v>-4366.1296026600003</v>
      </c>
      <c r="X25" s="417"/>
      <c r="Y25" s="168"/>
      <c r="Z25" s="168"/>
      <c r="AA25" s="168" t="s">
        <v>120</v>
      </c>
    </row>
    <row r="26" spans="1:27" s="522" customFormat="1" ht="12" x14ac:dyDescent="0.25">
      <c r="A26" s="416"/>
      <c r="B26" s="56"/>
      <c r="C26" s="56"/>
      <c r="D26" s="56" t="s">
        <v>9</v>
      </c>
      <c r="E26" s="214">
        <v>-10.852961459999998</v>
      </c>
      <c r="F26" s="214">
        <v>70.140385259999988</v>
      </c>
      <c r="G26" s="214">
        <v>-954.2176239199996</v>
      </c>
      <c r="H26" s="487">
        <v>3.7539884199999989</v>
      </c>
      <c r="I26" s="384">
        <v>-891.17621169999961</v>
      </c>
      <c r="J26" s="214">
        <v>0.12928251000000057</v>
      </c>
      <c r="K26" s="214">
        <v>-239.90421253999992</v>
      </c>
      <c r="L26" s="39"/>
      <c r="M26" s="44"/>
      <c r="N26" s="44"/>
      <c r="O26" s="39"/>
      <c r="P26" s="214">
        <v>-1150.3888908500003</v>
      </c>
      <c r="Q26" s="214">
        <v>22.420918319999998</v>
      </c>
      <c r="R26" s="384">
        <v>-1367.7429025600002</v>
      </c>
      <c r="S26" s="214">
        <v>1.4165761400000008</v>
      </c>
      <c r="T26" s="214">
        <v>134.91112050999999</v>
      </c>
      <c r="U26" s="214">
        <v>-499.45368364000018</v>
      </c>
      <c r="V26" s="214">
        <v>5.5470879999999986E-2</v>
      </c>
      <c r="W26" s="384">
        <v>-363.0705161100002</v>
      </c>
      <c r="X26" s="417"/>
      <c r="Y26" s="168"/>
      <c r="Z26" s="168"/>
      <c r="AA26" s="168" t="s">
        <v>9</v>
      </c>
    </row>
    <row r="27" spans="1:27" s="523" customFormat="1" ht="12" x14ac:dyDescent="0.25">
      <c r="A27" s="416"/>
      <c r="B27" s="151"/>
      <c r="C27" s="541" t="s">
        <v>131</v>
      </c>
      <c r="D27" s="541"/>
      <c r="E27" s="203">
        <v>748.84993330999964</v>
      </c>
      <c r="F27" s="203">
        <v>-337.52300796999998</v>
      </c>
      <c r="G27" s="203">
        <v>2598.4214588000004</v>
      </c>
      <c r="H27" s="203">
        <v>76.132549730000022</v>
      </c>
      <c r="I27" s="374">
        <v>3085.8809338699998</v>
      </c>
      <c r="J27" s="203">
        <v>-6687.3844006499976</v>
      </c>
      <c r="K27" s="203">
        <v>-144.91039794999998</v>
      </c>
      <c r="L27" s="44"/>
      <c r="M27" s="39"/>
      <c r="N27" s="39"/>
      <c r="O27" s="44">
        <v>0</v>
      </c>
      <c r="P27" s="203">
        <v>-958.73681413999986</v>
      </c>
      <c r="Q27" s="203">
        <v>-270.94452847000002</v>
      </c>
      <c r="R27" s="374">
        <v>-8061.9761412099979</v>
      </c>
      <c r="S27" s="203">
        <v>79.131294899999943</v>
      </c>
      <c r="T27" s="203">
        <v>-2.3901509200000142</v>
      </c>
      <c r="U27" s="203">
        <v>653.50898576000009</v>
      </c>
      <c r="V27" s="203">
        <v>-126.80243452999994</v>
      </c>
      <c r="W27" s="374">
        <v>603.44769521000012</v>
      </c>
      <c r="X27" s="417"/>
      <c r="Y27" s="398"/>
      <c r="Z27" s="556" t="s">
        <v>10</v>
      </c>
      <c r="AA27" s="556"/>
    </row>
    <row r="28" spans="1:27" s="523" customFormat="1" ht="12" x14ac:dyDescent="0.25">
      <c r="A28" s="86"/>
      <c r="B28" s="56"/>
      <c r="C28" s="56"/>
      <c r="D28" s="59" t="s">
        <v>12</v>
      </c>
      <c r="E28" s="198">
        <v>0</v>
      </c>
      <c r="F28" s="198">
        <v>-10.272109669999992</v>
      </c>
      <c r="G28" s="198">
        <v>2320.3205437800007</v>
      </c>
      <c r="H28" s="214">
        <v>-63.760893229999979</v>
      </c>
      <c r="I28" s="301">
        <v>2246.2875408800005</v>
      </c>
      <c r="J28" s="198">
        <v>0</v>
      </c>
      <c r="K28" s="198">
        <v>3.8730772399999909</v>
      </c>
      <c r="L28" s="44"/>
      <c r="M28" s="44"/>
      <c r="N28" s="44"/>
      <c r="O28" s="44"/>
      <c r="P28" s="214">
        <v>-457.19620892000017</v>
      </c>
      <c r="Q28" s="214">
        <v>-187.97928013999999</v>
      </c>
      <c r="R28" s="384">
        <v>-641.3024118200002</v>
      </c>
      <c r="S28" s="198">
        <v>0</v>
      </c>
      <c r="T28" s="198">
        <v>-19.915632730000002</v>
      </c>
      <c r="U28" s="214">
        <v>-302.90896334000001</v>
      </c>
      <c r="V28" s="214">
        <v>100.14128736000002</v>
      </c>
      <c r="W28" s="384">
        <v>-222.68330871000001</v>
      </c>
      <c r="X28" s="43"/>
      <c r="Y28" s="168"/>
      <c r="Z28" s="168"/>
      <c r="AA28" s="169" t="s">
        <v>12</v>
      </c>
    </row>
    <row r="29" spans="1:27" s="523" customFormat="1" ht="12" x14ac:dyDescent="0.25">
      <c r="A29" s="86"/>
      <c r="B29" s="56"/>
      <c r="C29" s="56"/>
      <c r="D29" s="59" t="s">
        <v>103</v>
      </c>
      <c r="E29" s="198">
        <v>-3.1518378500000055</v>
      </c>
      <c r="F29" s="198">
        <v>-257.08633153</v>
      </c>
      <c r="G29" s="198">
        <v>163.87503162999997</v>
      </c>
      <c r="H29" s="214">
        <v>95.90745247000001</v>
      </c>
      <c r="I29" s="301">
        <v>-0.45568528000001152</v>
      </c>
      <c r="J29" s="198">
        <v>15.769747070000005</v>
      </c>
      <c r="K29" s="198">
        <v>-99.701068679999977</v>
      </c>
      <c r="L29" s="44"/>
      <c r="M29" s="44"/>
      <c r="N29" s="44"/>
      <c r="O29" s="44"/>
      <c r="P29" s="214">
        <v>-1021.0617169099996</v>
      </c>
      <c r="Q29" s="214">
        <v>-44.207879269999999</v>
      </c>
      <c r="R29" s="384">
        <v>-1149.2009177899995</v>
      </c>
      <c r="S29" s="198">
        <v>5.9129987799999988</v>
      </c>
      <c r="T29" s="198">
        <v>-28.330843549999997</v>
      </c>
      <c r="U29" s="214">
        <v>919.57177863000015</v>
      </c>
      <c r="V29" s="214">
        <v>-60.987746009999995</v>
      </c>
      <c r="W29" s="384">
        <v>836.16618785000014</v>
      </c>
      <c r="X29" s="43"/>
      <c r="Y29" s="168"/>
      <c r="Z29" s="168"/>
      <c r="AA29" s="169" t="s">
        <v>103</v>
      </c>
    </row>
    <row r="30" spans="1:27" s="523" customFormat="1" ht="12" x14ac:dyDescent="0.25">
      <c r="A30" s="86"/>
      <c r="B30" s="56"/>
      <c r="C30" s="56"/>
      <c r="D30" s="59" t="s">
        <v>11</v>
      </c>
      <c r="E30" s="198">
        <v>548.92824723999968</v>
      </c>
      <c r="F30" s="198">
        <v>-49.257471899999992</v>
      </c>
      <c r="G30" s="198">
        <v>44.360007470000006</v>
      </c>
      <c r="H30" s="214">
        <v>12.931857940000002</v>
      </c>
      <c r="I30" s="301">
        <v>556.96264074999965</v>
      </c>
      <c r="J30" s="198">
        <v>-231.54001383999997</v>
      </c>
      <c r="K30" s="198">
        <v>-14.461148630000002</v>
      </c>
      <c r="L30" s="44"/>
      <c r="M30" s="44"/>
      <c r="N30" s="44"/>
      <c r="O30" s="44"/>
      <c r="P30" s="214">
        <v>300.94083366000007</v>
      </c>
      <c r="Q30" s="214">
        <v>-64.055207010000046</v>
      </c>
      <c r="R30" s="384">
        <v>-9.1155358199999341</v>
      </c>
      <c r="S30" s="198">
        <v>312.16387539999994</v>
      </c>
      <c r="T30" s="198">
        <v>25.985908259999999</v>
      </c>
      <c r="U30" s="214">
        <v>174.88138782999997</v>
      </c>
      <c r="V30" s="214">
        <v>-197.28612950999997</v>
      </c>
      <c r="W30" s="384">
        <v>315.74504197999994</v>
      </c>
      <c r="X30" s="43"/>
      <c r="Y30" s="168"/>
      <c r="Z30" s="168"/>
      <c r="AA30" s="169" t="s">
        <v>11</v>
      </c>
    </row>
    <row r="31" spans="1:27" s="523" customFormat="1" ht="12" x14ac:dyDescent="0.25">
      <c r="A31" s="86"/>
      <c r="B31" s="60"/>
      <c r="C31" s="418"/>
      <c r="D31" s="388" t="s">
        <v>132</v>
      </c>
      <c r="E31" s="214">
        <v>203.07352391999996</v>
      </c>
      <c r="F31" s="214">
        <v>-20.907094870000005</v>
      </c>
      <c r="G31" s="214">
        <v>69.865875920000008</v>
      </c>
      <c r="H31" s="214">
        <v>31.054132549999999</v>
      </c>
      <c r="I31" s="384">
        <v>283.08643751999995</v>
      </c>
      <c r="J31" s="214">
        <v>-6471.614133879998</v>
      </c>
      <c r="K31" s="214">
        <v>-34.621257879999987</v>
      </c>
      <c r="L31" s="44"/>
      <c r="M31" s="44"/>
      <c r="N31" s="44"/>
      <c r="O31" s="44"/>
      <c r="P31" s="214">
        <v>218.58027802999996</v>
      </c>
      <c r="Q31" s="214">
        <v>25.297837950000005</v>
      </c>
      <c r="R31" s="384">
        <v>-6262.3572757799984</v>
      </c>
      <c r="S31" s="214">
        <v>-238.94557928</v>
      </c>
      <c r="T31" s="214">
        <v>19.870417099999983</v>
      </c>
      <c r="U31" s="214">
        <v>-138.03521735999999</v>
      </c>
      <c r="V31" s="214">
        <v>31.330153630000005</v>
      </c>
      <c r="W31" s="384">
        <v>-325.7802259099999</v>
      </c>
      <c r="X31" s="43"/>
      <c r="Y31" s="170"/>
      <c r="Z31" s="419"/>
      <c r="AA31" s="171" t="s">
        <v>4</v>
      </c>
    </row>
    <row r="32" spans="1:27" s="523" customFormat="1" ht="12" x14ac:dyDescent="0.25">
      <c r="A32" s="410"/>
      <c r="B32" s="552" t="s">
        <v>13</v>
      </c>
      <c r="C32" s="552"/>
      <c r="D32" s="552"/>
      <c r="E32" s="336">
        <v>-9757.4868818600007</v>
      </c>
      <c r="F32" s="336">
        <v>-553.84902510999973</v>
      </c>
      <c r="G32" s="336">
        <v>-12398.247837550001</v>
      </c>
      <c r="H32" s="336">
        <v>-122.08173010999965</v>
      </c>
      <c r="I32" s="336">
        <v>-22831.665474629997</v>
      </c>
      <c r="J32" s="336">
        <v>1116.8614068499992</v>
      </c>
      <c r="K32" s="336">
        <v>-295.38592884999974</v>
      </c>
      <c r="L32" s="336"/>
      <c r="M32" s="336"/>
      <c r="N32" s="336"/>
      <c r="O32" s="336">
        <v>162.54453635999997</v>
      </c>
      <c r="P32" s="336">
        <v>-5697.0329117299989</v>
      </c>
      <c r="Q32" s="336">
        <v>-562.07841013000018</v>
      </c>
      <c r="R32" s="336">
        <v>-5437.6358438599982</v>
      </c>
      <c r="S32" s="336">
        <v>1237.5126667699997</v>
      </c>
      <c r="T32" s="336">
        <v>-1957.2598187999986</v>
      </c>
      <c r="U32" s="336">
        <v>-3033.6298398499966</v>
      </c>
      <c r="V32" s="336">
        <v>-1104.56632524</v>
      </c>
      <c r="W32" s="336">
        <v>-4857.9433171199962</v>
      </c>
      <c r="X32" s="411"/>
      <c r="Y32" s="553" t="s">
        <v>13</v>
      </c>
      <c r="Z32" s="553"/>
      <c r="AA32" s="553"/>
    </row>
    <row r="33" spans="1:27" s="522" customFormat="1" ht="12" x14ac:dyDescent="0.25">
      <c r="A33" s="416"/>
      <c r="B33" s="56"/>
      <c r="C33" s="541" t="s">
        <v>133</v>
      </c>
      <c r="D33" s="541"/>
      <c r="E33" s="203">
        <v>-7846.4425503000002</v>
      </c>
      <c r="F33" s="203">
        <v>-52.69736546000005</v>
      </c>
      <c r="G33" s="203">
        <v>-1424.9195480000003</v>
      </c>
      <c r="H33" s="203">
        <v>2.1732729000000042</v>
      </c>
      <c r="I33" s="374">
        <v>-9321.8861908599974</v>
      </c>
      <c r="J33" s="203">
        <v>1090.9438996900001</v>
      </c>
      <c r="K33" s="203">
        <v>4.3034387599999988</v>
      </c>
      <c r="L33" s="39"/>
      <c r="M33" s="39"/>
      <c r="N33" s="39"/>
      <c r="O33" s="39">
        <v>0</v>
      </c>
      <c r="P33" s="203">
        <v>16.007689910000124</v>
      </c>
      <c r="Q33" s="203">
        <v>-1.2818491100000067</v>
      </c>
      <c r="R33" s="374">
        <v>1109.9731792500002</v>
      </c>
      <c r="S33" s="203">
        <v>618.57232011999986</v>
      </c>
      <c r="T33" s="203">
        <v>26.213228140000002</v>
      </c>
      <c r="U33" s="203">
        <v>-147.04606901000005</v>
      </c>
      <c r="V33" s="203">
        <v>327.74413688999999</v>
      </c>
      <c r="W33" s="374">
        <v>825.48361613999987</v>
      </c>
      <c r="X33" s="417"/>
      <c r="Y33" s="168"/>
      <c r="Z33" s="556" t="s">
        <v>14</v>
      </c>
      <c r="AA33" s="556"/>
    </row>
    <row r="34" spans="1:27" s="523" customFormat="1" ht="12" x14ac:dyDescent="0.25">
      <c r="A34" s="81"/>
      <c r="B34" s="56"/>
      <c r="C34" s="56"/>
      <c r="D34" s="59" t="s">
        <v>15</v>
      </c>
      <c r="E34" s="198">
        <v>3.3300000000000037E-6</v>
      </c>
      <c r="F34" s="198">
        <v>-22.630710150000024</v>
      </c>
      <c r="G34" s="198">
        <v>24.561008570000002</v>
      </c>
      <c r="H34" s="198">
        <v>10.9233972</v>
      </c>
      <c r="I34" s="301">
        <v>12.853698949999977</v>
      </c>
      <c r="J34" s="198">
        <v>0</v>
      </c>
      <c r="K34" s="198">
        <v>0.38631256999999997</v>
      </c>
      <c r="L34" s="44"/>
      <c r="M34" s="44"/>
      <c r="N34" s="44"/>
      <c r="O34" s="44"/>
      <c r="P34" s="214">
        <v>84.54947383999999</v>
      </c>
      <c r="Q34" s="198">
        <v>-12.53961863</v>
      </c>
      <c r="R34" s="384">
        <v>72.396167779999985</v>
      </c>
      <c r="S34" s="198">
        <v>0</v>
      </c>
      <c r="T34" s="198">
        <v>-0.16392940000000006</v>
      </c>
      <c r="U34" s="214">
        <v>-63.173551140000001</v>
      </c>
      <c r="V34" s="198">
        <v>-1.3662355299999995</v>
      </c>
      <c r="W34" s="384">
        <v>-64.703716069999999</v>
      </c>
      <c r="X34" s="19"/>
      <c r="Y34" s="168"/>
      <c r="Z34" s="168"/>
      <c r="AA34" s="169" t="s">
        <v>15</v>
      </c>
    </row>
    <row r="35" spans="1:27" s="523" customFormat="1" ht="12" x14ac:dyDescent="0.25">
      <c r="A35" s="81"/>
      <c r="B35" s="56"/>
      <c r="C35" s="56"/>
      <c r="D35" s="59" t="s">
        <v>16</v>
      </c>
      <c r="E35" s="198">
        <v>0.14170289000000016</v>
      </c>
      <c r="F35" s="198">
        <v>30.193181289999995</v>
      </c>
      <c r="G35" s="198">
        <v>34.857558749999896</v>
      </c>
      <c r="H35" s="198">
        <v>-26.860949819999998</v>
      </c>
      <c r="I35" s="301">
        <v>38.331493109999897</v>
      </c>
      <c r="J35" s="198">
        <v>8.6681861299999952</v>
      </c>
      <c r="K35" s="198">
        <v>1.0500153699999988</v>
      </c>
      <c r="L35" s="44"/>
      <c r="M35" s="44"/>
      <c r="N35" s="44"/>
      <c r="O35" s="44"/>
      <c r="P35" s="214">
        <v>234.19752739</v>
      </c>
      <c r="Q35" s="198">
        <v>3.0328080899999939</v>
      </c>
      <c r="R35" s="384">
        <v>246.94853698</v>
      </c>
      <c r="S35" s="198">
        <v>22.56000698999997</v>
      </c>
      <c r="T35" s="198">
        <v>7.0090834299999969</v>
      </c>
      <c r="U35" s="214">
        <v>-51.075251510000065</v>
      </c>
      <c r="V35" s="198">
        <v>324.54521870999997</v>
      </c>
      <c r="W35" s="384">
        <v>303.03905761999988</v>
      </c>
      <c r="X35" s="19"/>
      <c r="Y35" s="168"/>
      <c r="Z35" s="168"/>
      <c r="AA35" s="169" t="s">
        <v>16</v>
      </c>
    </row>
    <row r="36" spans="1:27" s="523" customFormat="1" ht="12" x14ac:dyDescent="0.25">
      <c r="A36" s="416"/>
      <c r="B36" s="56"/>
      <c r="C36" s="56"/>
      <c r="D36" s="388" t="s">
        <v>132</v>
      </c>
      <c r="E36" s="214">
        <v>-7846.5842565200001</v>
      </c>
      <c r="F36" s="214">
        <v>-60.259836600000021</v>
      </c>
      <c r="G36" s="214">
        <v>-1484.3381153200003</v>
      </c>
      <c r="H36" s="214">
        <v>18.110825520000002</v>
      </c>
      <c r="I36" s="384">
        <v>-9373.0713829199976</v>
      </c>
      <c r="J36" s="214">
        <v>1082.27571356</v>
      </c>
      <c r="K36" s="214">
        <v>2.8671108200000006</v>
      </c>
      <c r="L36" s="44"/>
      <c r="M36" s="44"/>
      <c r="N36" s="44"/>
      <c r="O36" s="44"/>
      <c r="P36" s="214">
        <v>-302.7393113199999</v>
      </c>
      <c r="Q36" s="214">
        <v>8.2249614299999987</v>
      </c>
      <c r="R36" s="384">
        <v>790.62847449000003</v>
      </c>
      <c r="S36" s="214">
        <v>596.01231312999994</v>
      </c>
      <c r="T36" s="214">
        <v>19.368074110000006</v>
      </c>
      <c r="U36" s="214">
        <v>-32.797266359999995</v>
      </c>
      <c r="V36" s="214">
        <v>4.5651537100000006</v>
      </c>
      <c r="W36" s="384">
        <v>587.14827458999991</v>
      </c>
      <c r="X36" s="417"/>
      <c r="Y36" s="168"/>
      <c r="Z36" s="168"/>
      <c r="AA36" s="169" t="s">
        <v>4</v>
      </c>
    </row>
    <row r="37" spans="1:27" s="523" customFormat="1" ht="12" x14ac:dyDescent="0.25">
      <c r="A37" s="86"/>
      <c r="B37" s="151"/>
      <c r="C37" s="541" t="s">
        <v>134</v>
      </c>
      <c r="D37" s="541"/>
      <c r="E37" s="215">
        <v>-1343.3734882600002</v>
      </c>
      <c r="F37" s="215">
        <v>-57.320324099999972</v>
      </c>
      <c r="G37" s="215">
        <v>-1458.1345753399996</v>
      </c>
      <c r="H37" s="215">
        <v>268.73288284999995</v>
      </c>
      <c r="I37" s="385">
        <v>-2590.0955048499995</v>
      </c>
      <c r="J37" s="215">
        <v>-1633.5792435600004</v>
      </c>
      <c r="K37" s="215">
        <v>-54.458452350000016</v>
      </c>
      <c r="L37" s="215"/>
      <c r="M37" s="215"/>
      <c r="N37" s="215"/>
      <c r="O37" s="215">
        <v>0</v>
      </c>
      <c r="P37" s="215">
        <v>-1304.0535991500005</v>
      </c>
      <c r="Q37" s="215">
        <v>106.03646863000006</v>
      </c>
      <c r="R37" s="385">
        <v>-2886.05482643</v>
      </c>
      <c r="S37" s="215">
        <v>-533.69197898000004</v>
      </c>
      <c r="T37" s="215">
        <v>-61.773459910000021</v>
      </c>
      <c r="U37" s="215">
        <v>-686.05292429999986</v>
      </c>
      <c r="V37" s="215">
        <v>-84.209180369999999</v>
      </c>
      <c r="W37" s="385">
        <v>-1365.72754356</v>
      </c>
      <c r="X37" s="43"/>
      <c r="Y37" s="398"/>
      <c r="Z37" s="556" t="s">
        <v>71</v>
      </c>
      <c r="AA37" s="556"/>
    </row>
    <row r="38" spans="1:27" s="523" customFormat="1" ht="12" x14ac:dyDescent="0.25">
      <c r="A38" s="416"/>
      <c r="B38" s="56"/>
      <c r="C38" s="56"/>
      <c r="D38" s="59" t="s">
        <v>17</v>
      </c>
      <c r="E38" s="214">
        <v>-46.989178420000002</v>
      </c>
      <c r="F38" s="214">
        <v>-62.74927117999998</v>
      </c>
      <c r="G38" s="214">
        <v>-776.15904683999963</v>
      </c>
      <c r="H38" s="214">
        <v>238.43539983999997</v>
      </c>
      <c r="I38" s="384">
        <v>-647.46209659999965</v>
      </c>
      <c r="J38" s="214">
        <v>-13.437200450000006</v>
      </c>
      <c r="K38" s="214">
        <v>-39.731241590000018</v>
      </c>
      <c r="L38" s="44"/>
      <c r="M38" s="44"/>
      <c r="N38" s="44"/>
      <c r="O38" s="44"/>
      <c r="P38" s="214">
        <v>71.164039410000001</v>
      </c>
      <c r="Q38" s="214">
        <v>180.92746477000003</v>
      </c>
      <c r="R38" s="384">
        <v>198.92306214000001</v>
      </c>
      <c r="S38" s="214">
        <v>-5.0906216499999957</v>
      </c>
      <c r="T38" s="214">
        <v>-47.49054802000002</v>
      </c>
      <c r="U38" s="214">
        <v>20.983602550000004</v>
      </c>
      <c r="V38" s="214">
        <v>-81.637845499999997</v>
      </c>
      <c r="W38" s="384">
        <v>-113.23541262000003</v>
      </c>
      <c r="X38" s="417"/>
      <c r="Y38" s="168"/>
      <c r="Z38" s="168"/>
      <c r="AA38" s="169" t="s">
        <v>17</v>
      </c>
    </row>
    <row r="39" spans="1:27" s="522" customFormat="1" ht="12" x14ac:dyDescent="0.25">
      <c r="A39" s="81"/>
      <c r="B39" s="56"/>
      <c r="C39" s="56"/>
      <c r="D39" s="388" t="s">
        <v>132</v>
      </c>
      <c r="E39" s="198">
        <v>-1296.3843098400002</v>
      </c>
      <c r="F39" s="198">
        <v>5.4289470800000093</v>
      </c>
      <c r="G39" s="198">
        <v>-681.97552850000011</v>
      </c>
      <c r="H39" s="214">
        <v>30.297483010000004</v>
      </c>
      <c r="I39" s="301">
        <v>-1942.63340825</v>
      </c>
      <c r="J39" s="198">
        <v>-1620.1420431100003</v>
      </c>
      <c r="K39" s="198">
        <v>-14.72721076</v>
      </c>
      <c r="L39" s="44"/>
      <c r="M39" s="39"/>
      <c r="N39" s="39"/>
      <c r="O39" s="44"/>
      <c r="P39" s="198">
        <v>-1375.2176385600005</v>
      </c>
      <c r="Q39" s="214">
        <v>-74.89099613999997</v>
      </c>
      <c r="R39" s="384">
        <v>-3084.9778885700002</v>
      </c>
      <c r="S39" s="198">
        <v>-528.60135733000004</v>
      </c>
      <c r="T39" s="198">
        <v>-14.282911890000001</v>
      </c>
      <c r="U39" s="198">
        <v>-707.03652684999986</v>
      </c>
      <c r="V39" s="214">
        <v>-2.5713348700000003</v>
      </c>
      <c r="W39" s="384">
        <v>-1252.4921309399999</v>
      </c>
      <c r="X39" s="41"/>
      <c r="Y39" s="168"/>
      <c r="Z39" s="168"/>
      <c r="AA39" s="169" t="s">
        <v>4</v>
      </c>
    </row>
    <row r="40" spans="1:27" s="523" customFormat="1" ht="12" x14ac:dyDescent="0.25">
      <c r="A40" s="416"/>
      <c r="B40" s="56"/>
      <c r="C40" s="541" t="s">
        <v>135</v>
      </c>
      <c r="D40" s="541"/>
      <c r="E40" s="203">
        <v>2.2205350499999987</v>
      </c>
      <c r="F40" s="203">
        <v>-183.70731687999987</v>
      </c>
      <c r="G40" s="203">
        <v>628.80372522000164</v>
      </c>
      <c r="H40" s="203">
        <v>383.36331502000002</v>
      </c>
      <c r="I40" s="374">
        <v>830.68025841000224</v>
      </c>
      <c r="J40" s="203">
        <v>-15.963234300000002</v>
      </c>
      <c r="K40" s="203">
        <v>-121.26597690999995</v>
      </c>
      <c r="L40" s="203"/>
      <c r="M40" s="203"/>
      <c r="N40" s="203"/>
      <c r="O40" s="203"/>
      <c r="P40" s="203">
        <v>-909.43349242999989</v>
      </c>
      <c r="Q40" s="203">
        <v>154.03897966000002</v>
      </c>
      <c r="R40" s="374">
        <v>-892.62372397999991</v>
      </c>
      <c r="S40" s="203">
        <v>43.146488699999999</v>
      </c>
      <c r="T40" s="203">
        <v>-471.94112822999904</v>
      </c>
      <c r="U40" s="203">
        <v>-555.84811841000067</v>
      </c>
      <c r="V40" s="203">
        <v>-93.162751310000033</v>
      </c>
      <c r="W40" s="374">
        <v>-1077.8055092499997</v>
      </c>
      <c r="X40" s="417"/>
      <c r="Y40" s="168"/>
      <c r="Z40" s="556" t="s">
        <v>75</v>
      </c>
      <c r="AA40" s="556"/>
    </row>
    <row r="41" spans="1:27" s="522" customFormat="1" ht="12" x14ac:dyDescent="0.25">
      <c r="A41" s="416"/>
      <c r="B41" s="66"/>
      <c r="C41" s="66"/>
      <c r="D41" s="59" t="s">
        <v>105</v>
      </c>
      <c r="E41" s="214">
        <v>-1.9648043000000004</v>
      </c>
      <c r="F41" s="214">
        <v>-160.21016673999998</v>
      </c>
      <c r="G41" s="214">
        <v>-821.43560349000006</v>
      </c>
      <c r="H41" s="214">
        <v>371.81093823000003</v>
      </c>
      <c r="I41" s="301">
        <v>-611.79963629999997</v>
      </c>
      <c r="J41" s="198">
        <v>-26.241589420000004</v>
      </c>
      <c r="K41" s="198">
        <v>44.011249910000011</v>
      </c>
      <c r="L41" s="39"/>
      <c r="M41" s="122"/>
      <c r="N41" s="122"/>
      <c r="O41" s="39"/>
      <c r="P41" s="214">
        <v>-439.72336171999996</v>
      </c>
      <c r="Q41" s="214">
        <v>141.02077232000002</v>
      </c>
      <c r="R41" s="384">
        <v>-280.93292890999993</v>
      </c>
      <c r="S41" s="198">
        <v>65.145780000000002</v>
      </c>
      <c r="T41" s="198">
        <v>59.803170439999946</v>
      </c>
      <c r="U41" s="214">
        <v>169.45729554999951</v>
      </c>
      <c r="V41" s="214">
        <v>-86.192447450000031</v>
      </c>
      <c r="W41" s="384">
        <v>208.21379853999943</v>
      </c>
      <c r="X41" s="417"/>
      <c r="Y41" s="164"/>
      <c r="Z41" s="164"/>
      <c r="AA41" s="169" t="s">
        <v>105</v>
      </c>
    </row>
    <row r="42" spans="1:27" s="523" customFormat="1" ht="12" x14ac:dyDescent="0.25">
      <c r="A42" s="50"/>
      <c r="B42" s="56"/>
      <c r="C42" s="56"/>
      <c r="D42" s="59" t="s">
        <v>104</v>
      </c>
      <c r="E42" s="487">
        <v>4.0699542699999993</v>
      </c>
      <c r="F42" s="214">
        <v>17.126651590000009</v>
      </c>
      <c r="G42" s="214">
        <v>-535.96557537000035</v>
      </c>
      <c r="H42" s="214">
        <v>11.957073679999997</v>
      </c>
      <c r="I42" s="384">
        <v>-502.81189583000037</v>
      </c>
      <c r="J42" s="214">
        <v>10.236504540000002</v>
      </c>
      <c r="K42" s="214">
        <v>-97.091176149999825</v>
      </c>
      <c r="L42" s="44"/>
      <c r="M42" s="122"/>
      <c r="N42" s="122"/>
      <c r="O42" s="44"/>
      <c r="P42" s="214">
        <v>-458.22575164999995</v>
      </c>
      <c r="Q42" s="214">
        <v>47.531543300000003</v>
      </c>
      <c r="R42" s="384">
        <v>-497.54887995999979</v>
      </c>
      <c r="S42" s="214">
        <v>-22.00355879</v>
      </c>
      <c r="T42" s="214">
        <v>-607.26498704999881</v>
      </c>
      <c r="U42" s="214">
        <v>-597.69445917000007</v>
      </c>
      <c r="V42" s="214">
        <v>7.5760184899999983</v>
      </c>
      <c r="W42" s="384">
        <v>-1219.386986519999</v>
      </c>
      <c r="X42" s="19"/>
      <c r="Y42" s="168"/>
      <c r="Z42" s="168"/>
      <c r="AA42" s="169" t="s">
        <v>104</v>
      </c>
    </row>
    <row r="43" spans="1:27" s="523" customFormat="1" ht="12" x14ac:dyDescent="0.25">
      <c r="A43" s="50"/>
      <c r="B43" s="151"/>
      <c r="C43" s="151"/>
      <c r="D43" s="59" t="s">
        <v>179</v>
      </c>
      <c r="E43" s="214">
        <v>0</v>
      </c>
      <c r="F43" s="214">
        <v>1.305616650000017</v>
      </c>
      <c r="G43" s="214">
        <v>2357.0611635900023</v>
      </c>
      <c r="H43" s="214">
        <v>-9.8171E-4</v>
      </c>
      <c r="I43" s="384">
        <v>2358.3657985300024</v>
      </c>
      <c r="J43" s="214">
        <v>0</v>
      </c>
      <c r="K43" s="214">
        <v>16.108179010000001</v>
      </c>
      <c r="L43" s="122"/>
      <c r="M43" s="122"/>
      <c r="N43" s="122"/>
      <c r="O43" s="122"/>
      <c r="P43" s="214">
        <v>-61.881399179999931</v>
      </c>
      <c r="Q43" s="214">
        <v>-34.590114299999996</v>
      </c>
      <c r="R43" s="384">
        <v>-80.363334469999927</v>
      </c>
      <c r="S43" s="214">
        <v>0</v>
      </c>
      <c r="T43" s="214">
        <v>-4.8044044999999969</v>
      </c>
      <c r="U43" s="214">
        <v>-234.10451667000009</v>
      </c>
      <c r="V43" s="214">
        <v>-14.44064805</v>
      </c>
      <c r="W43" s="384">
        <v>-253.34956922000009</v>
      </c>
      <c r="X43" s="19"/>
      <c r="Y43" s="398"/>
      <c r="Z43" s="398"/>
      <c r="AA43" s="169" t="s">
        <v>179</v>
      </c>
    </row>
    <row r="44" spans="1:27" s="523" customFormat="1" ht="12" x14ac:dyDescent="0.25">
      <c r="A44" s="50"/>
      <c r="B44" s="56"/>
      <c r="C44" s="56"/>
      <c r="D44" s="59" t="s">
        <v>18</v>
      </c>
      <c r="E44" s="214">
        <v>0</v>
      </c>
      <c r="F44" s="214">
        <v>-77.835751569999928</v>
      </c>
      <c r="G44" s="214">
        <v>326.38017668999993</v>
      </c>
      <c r="H44" s="487">
        <v>-0.40371518000000001</v>
      </c>
      <c r="I44" s="384">
        <v>248.14070993999999</v>
      </c>
      <c r="J44" s="214">
        <v>3.9262680000000008E-2</v>
      </c>
      <c r="K44" s="214">
        <v>-69.291080870000144</v>
      </c>
      <c r="L44" s="44"/>
      <c r="M44" s="122"/>
      <c r="N44" s="122"/>
      <c r="O44" s="44"/>
      <c r="P44" s="214">
        <v>45.125737009999966</v>
      </c>
      <c r="Q44" s="214">
        <v>7.6778340000000014E-2</v>
      </c>
      <c r="R44" s="384">
        <v>-24.04930284000018</v>
      </c>
      <c r="S44" s="214">
        <v>1.1007670000000004E-2</v>
      </c>
      <c r="T44" s="214">
        <v>94.043328619999912</v>
      </c>
      <c r="U44" s="214">
        <v>25.550184740000009</v>
      </c>
      <c r="V44" s="214">
        <v>-0.10567430000000001</v>
      </c>
      <c r="W44" s="384">
        <v>119.49884672999991</v>
      </c>
      <c r="X44" s="19"/>
      <c r="Y44" s="168"/>
      <c r="Z44" s="168"/>
      <c r="AA44" s="169" t="s">
        <v>18</v>
      </c>
    </row>
    <row r="45" spans="1:27" s="523" customFormat="1" ht="12" x14ac:dyDescent="0.25">
      <c r="A45" s="420"/>
      <c r="B45" s="66"/>
      <c r="C45" s="66"/>
      <c r="D45" s="59" t="s">
        <v>180</v>
      </c>
      <c r="E45" s="214">
        <v>0.11538507999999999</v>
      </c>
      <c r="F45" s="214">
        <v>38.722645040000025</v>
      </c>
      <c r="G45" s="214">
        <v>-692.88509405999991</v>
      </c>
      <c r="H45" s="214">
        <v>0</v>
      </c>
      <c r="I45" s="384">
        <v>-654.04706393999993</v>
      </c>
      <c r="J45" s="214">
        <v>2.5878999999999941E-3</v>
      </c>
      <c r="K45" s="214">
        <v>-19.470709630000005</v>
      </c>
      <c r="L45" s="39"/>
      <c r="M45" s="122"/>
      <c r="N45" s="122"/>
      <c r="O45" s="39"/>
      <c r="P45" s="214">
        <v>8.328943540000008</v>
      </c>
      <c r="Q45" s="214">
        <v>0</v>
      </c>
      <c r="R45" s="384">
        <v>-11.139178189999996</v>
      </c>
      <c r="S45" s="214">
        <v>-6.7401800000000053E-3</v>
      </c>
      <c r="T45" s="214">
        <v>-14.596947909999995</v>
      </c>
      <c r="U45" s="214">
        <v>67.119620010000006</v>
      </c>
      <c r="V45" s="214">
        <v>0</v>
      </c>
      <c r="W45" s="384">
        <v>52.515931920000014</v>
      </c>
      <c r="X45" s="421"/>
      <c r="Y45" s="164"/>
      <c r="Z45" s="164"/>
      <c r="AA45" s="169" t="s">
        <v>180</v>
      </c>
    </row>
    <row r="46" spans="1:27" s="523" customFormat="1" ht="12" x14ac:dyDescent="0.25">
      <c r="A46" s="50"/>
      <c r="B46" s="56"/>
      <c r="C46" s="56"/>
      <c r="D46" s="388" t="s">
        <v>132</v>
      </c>
      <c r="E46" s="487">
        <v>0</v>
      </c>
      <c r="F46" s="214">
        <v>-2.8163118499999991</v>
      </c>
      <c r="G46" s="214">
        <v>-4.3513421400000016</v>
      </c>
      <c r="H46" s="487">
        <v>0</v>
      </c>
      <c r="I46" s="384">
        <v>-7.1676539899999998</v>
      </c>
      <c r="J46" s="214">
        <v>0</v>
      </c>
      <c r="K46" s="214">
        <v>4.4675608200000001</v>
      </c>
      <c r="L46" s="469"/>
      <c r="M46" s="469"/>
      <c r="N46" s="469"/>
      <c r="O46" s="469"/>
      <c r="P46" s="214">
        <v>-3.0576604300000363</v>
      </c>
      <c r="Q46" s="214">
        <v>0</v>
      </c>
      <c r="R46" s="384">
        <v>1.4099003899999638</v>
      </c>
      <c r="S46" s="214">
        <v>0</v>
      </c>
      <c r="T46" s="214">
        <v>0.87871216999999868</v>
      </c>
      <c r="U46" s="214">
        <v>13.823757130000001</v>
      </c>
      <c r="V46" s="214">
        <v>0</v>
      </c>
      <c r="W46" s="384">
        <v>14.702469299999999</v>
      </c>
      <c r="X46" s="19"/>
      <c r="Y46" s="168"/>
      <c r="Z46" s="168"/>
      <c r="AA46" s="169" t="s">
        <v>4</v>
      </c>
    </row>
    <row r="47" spans="1:27" s="523" customFormat="1" ht="12" x14ac:dyDescent="0.25">
      <c r="A47" s="50"/>
      <c r="B47" s="56"/>
      <c r="C47" s="541" t="s">
        <v>136</v>
      </c>
      <c r="D47" s="541"/>
      <c r="E47" s="203">
        <v>-569.89137834999997</v>
      </c>
      <c r="F47" s="203">
        <v>-260.12401866999983</v>
      </c>
      <c r="G47" s="203">
        <v>-10143.997439430002</v>
      </c>
      <c r="H47" s="203">
        <v>-776.35120087999962</v>
      </c>
      <c r="I47" s="385">
        <v>-11750.36403733</v>
      </c>
      <c r="J47" s="215">
        <v>1675.4599850199995</v>
      </c>
      <c r="K47" s="215">
        <v>-123.9649383499998</v>
      </c>
      <c r="L47" s="122"/>
      <c r="M47" s="122"/>
      <c r="N47" s="122"/>
      <c r="O47" s="122">
        <v>162.54453635999997</v>
      </c>
      <c r="P47" s="215">
        <v>-3499.5535100599996</v>
      </c>
      <c r="Q47" s="215">
        <v>-820.87200931000018</v>
      </c>
      <c r="R47" s="385">
        <v>-2768.9304726999994</v>
      </c>
      <c r="S47" s="215">
        <v>1109.48583693</v>
      </c>
      <c r="T47" s="215">
        <v>-1449.7584587999995</v>
      </c>
      <c r="U47" s="215">
        <v>-1644.6827281299966</v>
      </c>
      <c r="V47" s="215">
        <v>-1254.9385304499999</v>
      </c>
      <c r="W47" s="385">
        <v>-3239.8938804499967</v>
      </c>
      <c r="X47" s="19"/>
      <c r="Y47" s="168"/>
      <c r="Z47" s="556" t="s">
        <v>76</v>
      </c>
      <c r="AA47" s="556"/>
    </row>
    <row r="48" spans="1:27" s="523" customFormat="1" ht="12" x14ac:dyDescent="0.25">
      <c r="A48" s="50"/>
      <c r="B48" s="56"/>
      <c r="C48" s="56"/>
      <c r="D48" s="59" t="s">
        <v>19</v>
      </c>
      <c r="E48" s="214">
        <v>-75.184033240000034</v>
      </c>
      <c r="F48" s="214">
        <v>-185.96397842999974</v>
      </c>
      <c r="G48" s="214">
        <v>-6318.3544666400048</v>
      </c>
      <c r="H48" s="214">
        <v>193.39635847999989</v>
      </c>
      <c r="I48" s="301">
        <v>-6386.1061198300049</v>
      </c>
      <c r="J48" s="198">
        <v>-249.02028599000002</v>
      </c>
      <c r="K48" s="198">
        <v>-378.03924415000006</v>
      </c>
      <c r="L48" s="122"/>
      <c r="M48" s="122"/>
      <c r="N48" s="122"/>
      <c r="O48" s="122"/>
      <c r="P48" s="214">
        <v>147.61675633000146</v>
      </c>
      <c r="Q48" s="198">
        <v>-597.6476253200002</v>
      </c>
      <c r="R48" s="384">
        <v>-1077.0903991299988</v>
      </c>
      <c r="S48" s="198">
        <v>-20.149764390000026</v>
      </c>
      <c r="T48" s="198">
        <v>-639.33748654999977</v>
      </c>
      <c r="U48" s="214">
        <v>3834.8288096800015</v>
      </c>
      <c r="V48" s="198">
        <v>-731.28941829000007</v>
      </c>
      <c r="W48" s="384">
        <v>2444.0521404500014</v>
      </c>
      <c r="X48" s="19"/>
      <c r="Y48" s="168"/>
      <c r="Z48" s="168"/>
      <c r="AA48" s="169" t="s">
        <v>19</v>
      </c>
    </row>
    <row r="49" spans="1:27" s="523" customFormat="1" ht="12" x14ac:dyDescent="0.25">
      <c r="A49" s="50"/>
      <c r="B49" s="151"/>
      <c r="C49" s="151"/>
      <c r="D49" s="56" t="s">
        <v>21</v>
      </c>
      <c r="E49" s="214">
        <v>-2.5324296999999971</v>
      </c>
      <c r="F49" s="214">
        <v>68.637930349999891</v>
      </c>
      <c r="G49" s="214">
        <v>-731.22977993000018</v>
      </c>
      <c r="H49" s="214">
        <v>7.2327965500000007</v>
      </c>
      <c r="I49" s="301">
        <v>-657.89148273000023</v>
      </c>
      <c r="J49" s="198">
        <v>20.864416130000016</v>
      </c>
      <c r="K49" s="198">
        <v>344.56933456000002</v>
      </c>
      <c r="L49" s="122"/>
      <c r="M49" s="122"/>
      <c r="N49" s="122"/>
      <c r="O49" s="122"/>
      <c r="P49" s="214">
        <v>-302.29274978000007</v>
      </c>
      <c r="Q49" s="198">
        <v>44.140891959999998</v>
      </c>
      <c r="R49" s="384">
        <v>107.28189286999998</v>
      </c>
      <c r="S49" s="198">
        <v>148.22168335000009</v>
      </c>
      <c r="T49" s="198">
        <v>-559.54763892000005</v>
      </c>
      <c r="U49" s="214">
        <v>-179.56294828999998</v>
      </c>
      <c r="V49" s="198">
        <v>-4.9163328199999956</v>
      </c>
      <c r="W49" s="384">
        <v>-595.80523667999989</v>
      </c>
      <c r="X49" s="19"/>
      <c r="Y49" s="398"/>
      <c r="Z49" s="398"/>
      <c r="AA49" s="168" t="s">
        <v>21</v>
      </c>
    </row>
    <row r="50" spans="1:27" s="523" customFormat="1" ht="12" x14ac:dyDescent="0.25">
      <c r="A50" s="50"/>
      <c r="B50" s="56"/>
      <c r="C50" s="56"/>
      <c r="D50" s="59" t="s">
        <v>77</v>
      </c>
      <c r="E50" s="198">
        <v>-52.249649299999994</v>
      </c>
      <c r="F50" s="198">
        <v>-141.46731115</v>
      </c>
      <c r="G50" s="198">
        <v>-217.53762915000001</v>
      </c>
      <c r="H50" s="214">
        <v>-330.96153176000001</v>
      </c>
      <c r="I50" s="384">
        <v>-742.2161213600001</v>
      </c>
      <c r="J50" s="214">
        <v>-22.728505500000004</v>
      </c>
      <c r="K50" s="214">
        <v>-60.073604789999976</v>
      </c>
      <c r="L50" s="122"/>
      <c r="M50" s="122"/>
      <c r="N50" s="122"/>
      <c r="O50" s="122"/>
      <c r="P50" s="214">
        <v>-624.19530126000018</v>
      </c>
      <c r="Q50" s="214">
        <v>-177.08785154</v>
      </c>
      <c r="R50" s="384">
        <v>-884.08526309000013</v>
      </c>
      <c r="S50" s="214">
        <v>-84.750760319999927</v>
      </c>
      <c r="T50" s="214">
        <v>-25.287472479999998</v>
      </c>
      <c r="U50" s="214">
        <v>-322.21603957999974</v>
      </c>
      <c r="V50" s="214">
        <v>-520.56856239000001</v>
      </c>
      <c r="W50" s="384">
        <v>-952.82283476999964</v>
      </c>
      <c r="X50" s="19"/>
      <c r="Y50" s="168"/>
      <c r="Z50" s="168"/>
      <c r="AA50" s="169" t="s">
        <v>77</v>
      </c>
    </row>
    <row r="51" spans="1:27" s="523" customFormat="1" ht="12" x14ac:dyDescent="0.25">
      <c r="A51" s="50"/>
      <c r="B51" s="56"/>
      <c r="C51" s="56"/>
      <c r="D51" s="59" t="s">
        <v>78</v>
      </c>
      <c r="E51" s="198">
        <v>-293.86138628999993</v>
      </c>
      <c r="F51" s="198">
        <v>68.188141730000027</v>
      </c>
      <c r="G51" s="198">
        <v>-1965.4795723799971</v>
      </c>
      <c r="H51" s="198">
        <v>-585.72782798999947</v>
      </c>
      <c r="I51" s="301">
        <v>-2776.8806449299964</v>
      </c>
      <c r="J51" s="198">
        <v>812.88142560999995</v>
      </c>
      <c r="K51" s="198">
        <v>121.7581497900002</v>
      </c>
      <c r="L51" s="122"/>
      <c r="M51" s="122"/>
      <c r="N51" s="122"/>
      <c r="O51" s="122"/>
      <c r="P51" s="214">
        <v>-1023.2172855100006</v>
      </c>
      <c r="Q51" s="198">
        <v>38.907736060000005</v>
      </c>
      <c r="R51" s="384">
        <v>-49.669974050000405</v>
      </c>
      <c r="S51" s="198">
        <v>901.4943796099999</v>
      </c>
      <c r="T51" s="198">
        <v>-243.83522688999983</v>
      </c>
      <c r="U51" s="214">
        <v>-3926.4035994799988</v>
      </c>
      <c r="V51" s="198">
        <v>101.63850651999999</v>
      </c>
      <c r="W51" s="384">
        <v>-3167.1059402399987</v>
      </c>
      <c r="X51" s="19"/>
      <c r="Y51" s="168"/>
      <c r="Z51" s="168"/>
      <c r="AA51" s="169" t="s">
        <v>78</v>
      </c>
    </row>
    <row r="52" spans="1:27" s="523" customFormat="1" ht="12" x14ac:dyDescent="0.25">
      <c r="A52" s="50"/>
      <c r="B52" s="56"/>
      <c r="C52" s="56"/>
      <c r="D52" s="59" t="s">
        <v>22</v>
      </c>
      <c r="E52" s="214">
        <v>-2.2064669999999991E-2</v>
      </c>
      <c r="F52" s="214">
        <v>-25.538141160000006</v>
      </c>
      <c r="G52" s="214">
        <v>-382.10976441000042</v>
      </c>
      <c r="H52" s="214">
        <v>0</v>
      </c>
      <c r="I52" s="384">
        <v>-407.66997024000045</v>
      </c>
      <c r="J52" s="214">
        <v>20.764741019999999</v>
      </c>
      <c r="K52" s="214">
        <v>0.50510417999999602</v>
      </c>
      <c r="L52" s="122"/>
      <c r="M52" s="122"/>
      <c r="N52" s="122"/>
      <c r="O52" s="122"/>
      <c r="P52" s="214">
        <v>-484.56846309000002</v>
      </c>
      <c r="Q52" s="214">
        <v>0</v>
      </c>
      <c r="R52" s="384">
        <v>-463.29861789</v>
      </c>
      <c r="S52" s="214">
        <v>-8.4934732400000001</v>
      </c>
      <c r="T52" s="214">
        <v>-6.9070207999999909</v>
      </c>
      <c r="U52" s="214">
        <v>-152.20410907000002</v>
      </c>
      <c r="V52" s="214">
        <v>0</v>
      </c>
      <c r="W52" s="384">
        <v>-167.60460311</v>
      </c>
      <c r="X52" s="19"/>
      <c r="Y52" s="168"/>
      <c r="Z52" s="168"/>
      <c r="AA52" s="169" t="s">
        <v>22</v>
      </c>
    </row>
    <row r="53" spans="1:27" s="523" customFormat="1" ht="12" x14ac:dyDescent="0.25">
      <c r="A53" s="50"/>
      <c r="B53" s="66"/>
      <c r="C53" s="66"/>
      <c r="D53" s="59" t="s">
        <v>24</v>
      </c>
      <c r="E53" s="198">
        <v>-52.494663759999995</v>
      </c>
      <c r="F53" s="198">
        <v>0.28032674999999996</v>
      </c>
      <c r="G53" s="198">
        <v>-17.615434179999998</v>
      </c>
      <c r="H53" s="214">
        <v>9.8463113900000021</v>
      </c>
      <c r="I53" s="384">
        <v>-59.983459799999991</v>
      </c>
      <c r="J53" s="214">
        <v>20.861808130000007</v>
      </c>
      <c r="K53" s="214">
        <v>0.22512078999999999</v>
      </c>
      <c r="L53" s="122"/>
      <c r="M53" s="122"/>
      <c r="N53" s="122"/>
      <c r="O53" s="122"/>
      <c r="P53" s="214">
        <v>-5.9934229500000011</v>
      </c>
      <c r="Q53" s="214">
        <v>1.2000273999999991</v>
      </c>
      <c r="R53" s="384">
        <v>16.293533370000006</v>
      </c>
      <c r="S53" s="214">
        <v>10.619235559999993</v>
      </c>
      <c r="T53" s="214">
        <v>-3.8435300000000006E-2</v>
      </c>
      <c r="U53" s="214">
        <v>-11.58544451</v>
      </c>
      <c r="V53" s="214">
        <v>-3.2809003700000008</v>
      </c>
      <c r="W53" s="384">
        <v>-4.2855446200000085</v>
      </c>
      <c r="X53" s="19"/>
      <c r="Y53" s="164"/>
      <c r="Z53" s="164"/>
      <c r="AA53" s="169" t="s">
        <v>24</v>
      </c>
    </row>
    <row r="54" spans="1:27" s="523" customFormat="1" ht="12" x14ac:dyDescent="0.25">
      <c r="A54" s="416"/>
      <c r="B54" s="56"/>
      <c r="C54" s="56"/>
      <c r="D54" s="388" t="s">
        <v>132</v>
      </c>
      <c r="E54" s="198">
        <v>-93.547151390000025</v>
      </c>
      <c r="F54" s="198">
        <v>-44.260986759999994</v>
      </c>
      <c r="G54" s="198">
        <v>-511.67079273999997</v>
      </c>
      <c r="H54" s="198">
        <v>-70.137307550000003</v>
      </c>
      <c r="I54" s="446">
        <v>-719.61623843999996</v>
      </c>
      <c r="J54" s="445">
        <v>1071.8363856199996</v>
      </c>
      <c r="K54" s="445">
        <v>-152.90979872999998</v>
      </c>
      <c r="L54" s="39"/>
      <c r="M54" s="122"/>
      <c r="N54" s="122"/>
      <c r="O54" s="39">
        <v>162.54453635999997</v>
      </c>
      <c r="P54" s="198">
        <v>-1206.9030438</v>
      </c>
      <c r="Q54" s="445">
        <v>-130.38518787000001</v>
      </c>
      <c r="R54" s="446">
        <v>-418.36164478000046</v>
      </c>
      <c r="S54" s="445">
        <v>162.54453635999997</v>
      </c>
      <c r="T54" s="198">
        <v>25.194822139999992</v>
      </c>
      <c r="U54" s="198">
        <v>-887.53939687999991</v>
      </c>
      <c r="V54" s="445">
        <v>-96.521823099999992</v>
      </c>
      <c r="W54" s="301">
        <v>-796.32186148000005</v>
      </c>
      <c r="X54" s="417"/>
      <c r="Y54" s="168"/>
      <c r="Z54" s="168"/>
      <c r="AA54" s="169" t="s">
        <v>4</v>
      </c>
    </row>
    <row r="55" spans="1:27" s="523" customFormat="1" ht="12" x14ac:dyDescent="0.25">
      <c r="A55" s="422"/>
      <c r="B55" s="423"/>
      <c r="C55" s="557" t="s">
        <v>25</v>
      </c>
      <c r="D55" s="557"/>
      <c r="E55" s="488">
        <v>-569.89137834999997</v>
      </c>
      <c r="F55" s="488">
        <v>-260.12401866999983</v>
      </c>
      <c r="G55" s="488">
        <v>-10143.997439430002</v>
      </c>
      <c r="H55" s="488">
        <v>-776.35120087999962</v>
      </c>
      <c r="I55" s="488">
        <v>-11750.36403733</v>
      </c>
      <c r="J55" s="488">
        <v>1675.4599850199995</v>
      </c>
      <c r="K55" s="488">
        <v>-123.9649383499998</v>
      </c>
      <c r="L55" s="488"/>
      <c r="M55" s="488"/>
      <c r="N55" s="488"/>
      <c r="O55" s="488">
        <v>162.54453635999997</v>
      </c>
      <c r="P55" s="488">
        <v>-3499.5535100599996</v>
      </c>
      <c r="Q55" s="488">
        <v>-820.87200931000018</v>
      </c>
      <c r="R55" s="488">
        <v>-2768.9304726999994</v>
      </c>
      <c r="S55" s="488">
        <v>1109.48583693</v>
      </c>
      <c r="T55" s="488">
        <v>-1449.7584587999995</v>
      </c>
      <c r="U55" s="488">
        <v>-1644.6827281299966</v>
      </c>
      <c r="V55" s="488">
        <v>-1254.9385304499999</v>
      </c>
      <c r="W55" s="488">
        <v>-3239.8938804499967</v>
      </c>
      <c r="X55" s="424"/>
      <c r="Y55" s="423"/>
      <c r="Z55" s="557" t="s">
        <v>25</v>
      </c>
      <c r="AA55" s="557"/>
    </row>
    <row r="56" spans="1:27" s="523" customFormat="1" ht="12" x14ac:dyDescent="0.25">
      <c r="A56" s="410"/>
      <c r="B56" s="552" t="s">
        <v>26</v>
      </c>
      <c r="C56" s="552"/>
      <c r="D56" s="552"/>
      <c r="E56" s="336">
        <v>1568.8462937500003</v>
      </c>
      <c r="F56" s="336">
        <v>-48.332009429999964</v>
      </c>
      <c r="G56" s="336">
        <v>-1359.8373070699997</v>
      </c>
      <c r="H56" s="336">
        <v>-101.22331369999998</v>
      </c>
      <c r="I56" s="336">
        <v>59.453663550000556</v>
      </c>
      <c r="J56" s="336">
        <v>-2134.4145980100002</v>
      </c>
      <c r="K56" s="336">
        <v>-573.21263672000043</v>
      </c>
      <c r="L56" s="336"/>
      <c r="M56" s="336"/>
      <c r="N56" s="336"/>
      <c r="O56" s="336">
        <v>0</v>
      </c>
      <c r="P56" s="336">
        <v>409.17366323999948</v>
      </c>
      <c r="Q56" s="336">
        <v>1485.0385248499997</v>
      </c>
      <c r="R56" s="336">
        <v>-813.41504664000161</v>
      </c>
      <c r="S56" s="336">
        <v>925.84964307999985</v>
      </c>
      <c r="T56" s="336">
        <v>118.88057806000005</v>
      </c>
      <c r="U56" s="336">
        <v>-493.59387153000023</v>
      </c>
      <c r="V56" s="336">
        <v>-299.67020730999997</v>
      </c>
      <c r="W56" s="336">
        <v>251.46614229999977</v>
      </c>
      <c r="X56" s="411"/>
      <c r="Y56" s="553" t="s">
        <v>26</v>
      </c>
      <c r="Z56" s="553"/>
      <c r="AA56" s="553"/>
    </row>
    <row r="57" spans="1:27" s="523" customFormat="1" ht="12" x14ac:dyDescent="0.25">
      <c r="A57" s="50"/>
      <c r="B57" s="56"/>
      <c r="C57" s="56"/>
      <c r="D57" s="59" t="s">
        <v>106</v>
      </c>
      <c r="E57" s="207">
        <v>1351.8845291800003</v>
      </c>
      <c r="F57" s="206">
        <v>-32.677379399999964</v>
      </c>
      <c r="G57" s="206">
        <v>-823.12686220999979</v>
      </c>
      <c r="H57" s="487">
        <v>36.284788900000002</v>
      </c>
      <c r="I57" s="339">
        <v>532.36507647000042</v>
      </c>
      <c r="J57" s="214">
        <v>-2351.9595338900003</v>
      </c>
      <c r="K57" s="206">
        <v>-565.2800201600005</v>
      </c>
      <c r="L57" s="122"/>
      <c r="M57" s="122"/>
      <c r="N57" s="122"/>
      <c r="O57" s="122"/>
      <c r="P57" s="214">
        <v>452.6487915799994</v>
      </c>
      <c r="Q57" s="206">
        <v>-30.963006670000013</v>
      </c>
      <c r="R57" s="384">
        <v>-2495.5537691400014</v>
      </c>
      <c r="S57" s="214">
        <v>796.93385324999986</v>
      </c>
      <c r="T57" s="206">
        <v>125.84248122000004</v>
      </c>
      <c r="U57" s="214">
        <v>-516.10326739000016</v>
      </c>
      <c r="V57" s="206">
        <v>-105.84557953999999</v>
      </c>
      <c r="W57" s="384">
        <v>300.82748753999977</v>
      </c>
      <c r="X57" s="19"/>
      <c r="Y57" s="168"/>
      <c r="Z57" s="168"/>
      <c r="AA57" s="169" t="s">
        <v>106</v>
      </c>
    </row>
    <row r="58" spans="1:27" s="523" customFormat="1" ht="12" x14ac:dyDescent="0.25">
      <c r="A58" s="416"/>
      <c r="B58" s="66"/>
      <c r="C58" s="66"/>
      <c r="D58" s="59" t="s">
        <v>79</v>
      </c>
      <c r="E58" s="198">
        <v>0</v>
      </c>
      <c r="F58" s="198">
        <v>-12.461589700000001</v>
      </c>
      <c r="G58" s="198">
        <v>-10.68018622</v>
      </c>
      <c r="H58" s="198">
        <v>-223.61296128999999</v>
      </c>
      <c r="I58" s="301">
        <v>-246.75473720999997</v>
      </c>
      <c r="J58" s="214">
        <v>0</v>
      </c>
      <c r="K58" s="198">
        <v>0.54893059000000033</v>
      </c>
      <c r="L58" s="44"/>
      <c r="M58" s="122"/>
      <c r="N58" s="122"/>
      <c r="O58" s="122"/>
      <c r="P58" s="214">
        <v>53.324425410000003</v>
      </c>
      <c r="Q58" s="198">
        <v>189.11200229999997</v>
      </c>
      <c r="R58" s="384">
        <v>242.98535829999997</v>
      </c>
      <c r="S58" s="214">
        <v>0</v>
      </c>
      <c r="T58" s="198">
        <v>3.1488818600000013</v>
      </c>
      <c r="U58" s="214">
        <v>39.746836229999992</v>
      </c>
      <c r="V58" s="198">
        <v>-193.82462776999998</v>
      </c>
      <c r="W58" s="384">
        <v>-150.92890968</v>
      </c>
      <c r="X58" s="43"/>
      <c r="Y58" s="164"/>
      <c r="Z58" s="164"/>
      <c r="AA58" s="169" t="s">
        <v>79</v>
      </c>
    </row>
    <row r="59" spans="1:27" s="523" customFormat="1" ht="12" x14ac:dyDescent="0.25">
      <c r="A59" s="50"/>
      <c r="B59" s="56"/>
      <c r="C59" s="56"/>
      <c r="D59" s="59" t="s">
        <v>27</v>
      </c>
      <c r="E59" s="198">
        <v>0</v>
      </c>
      <c r="F59" s="198">
        <v>3.6669959000000003</v>
      </c>
      <c r="G59" s="198">
        <v>-15.528340159999992</v>
      </c>
      <c r="H59" s="198">
        <v>86.104858690000015</v>
      </c>
      <c r="I59" s="339">
        <v>74.243514430000033</v>
      </c>
      <c r="J59" s="206">
        <v>0</v>
      </c>
      <c r="K59" s="206">
        <v>-0.38271104000000056</v>
      </c>
      <c r="L59" s="122"/>
      <c r="M59" s="122"/>
      <c r="N59" s="122"/>
      <c r="O59" s="122"/>
      <c r="P59" s="214">
        <v>-17.510316850000002</v>
      </c>
      <c r="Q59" s="206">
        <v>1326.8895292199998</v>
      </c>
      <c r="R59" s="384">
        <v>1308.9965013299998</v>
      </c>
      <c r="S59" s="206">
        <v>0</v>
      </c>
      <c r="T59" s="206">
        <v>0.1399440999999999</v>
      </c>
      <c r="U59" s="214">
        <v>-19.835255499999995</v>
      </c>
      <c r="V59" s="206">
        <v>0</v>
      </c>
      <c r="W59" s="384">
        <v>-19.695311399999994</v>
      </c>
      <c r="X59" s="19"/>
      <c r="Y59" s="168"/>
      <c r="Z59" s="168"/>
      <c r="AA59" s="169" t="s">
        <v>27</v>
      </c>
    </row>
    <row r="60" spans="1:27" s="523" customFormat="1" ht="12" x14ac:dyDescent="0.25">
      <c r="A60" s="416"/>
      <c r="B60" s="66"/>
      <c r="C60" s="66"/>
      <c r="D60" s="388" t="s">
        <v>132</v>
      </c>
      <c r="E60" s="198">
        <v>216.96176456999999</v>
      </c>
      <c r="F60" s="198">
        <v>-6.8600362300000004</v>
      </c>
      <c r="G60" s="198">
        <v>-510.50191848000003</v>
      </c>
      <c r="H60" s="487">
        <v>0</v>
      </c>
      <c r="I60" s="301">
        <v>-300.40019013999995</v>
      </c>
      <c r="J60" s="198">
        <v>217.54493588000003</v>
      </c>
      <c r="K60" s="198">
        <v>-8.0988361099999988</v>
      </c>
      <c r="L60" s="39"/>
      <c r="M60" s="39"/>
      <c r="N60" s="39"/>
      <c r="O60" s="39"/>
      <c r="P60" s="198">
        <v>-79.289236899999949</v>
      </c>
      <c r="Q60" s="198">
        <v>0</v>
      </c>
      <c r="R60" s="301">
        <v>130.15686287000008</v>
      </c>
      <c r="S60" s="198">
        <v>128.91578983000002</v>
      </c>
      <c r="T60" s="198">
        <v>-10.250729119999999</v>
      </c>
      <c r="U60" s="198">
        <v>2.5978151299999865</v>
      </c>
      <c r="V60" s="198">
        <v>0</v>
      </c>
      <c r="W60" s="301">
        <v>121.26287584000001</v>
      </c>
      <c r="X60" s="417"/>
      <c r="Y60" s="164"/>
      <c r="Z60" s="164"/>
      <c r="AA60" s="169" t="s">
        <v>4</v>
      </c>
    </row>
    <row r="61" spans="1:27" s="523" customFormat="1" ht="12" x14ac:dyDescent="0.25">
      <c r="A61" s="410"/>
      <c r="B61" s="552" t="s">
        <v>137</v>
      </c>
      <c r="C61" s="552"/>
      <c r="D61" s="552"/>
      <c r="E61" s="336">
        <v>-0.94482517999999993</v>
      </c>
      <c r="F61" s="336">
        <v>7.7449999999999993E-3</v>
      </c>
      <c r="G61" s="336">
        <v>4.7126966200000009</v>
      </c>
      <c r="H61" s="336">
        <v>0</v>
      </c>
      <c r="I61" s="336">
        <v>3.7756164400000012</v>
      </c>
      <c r="J61" s="336">
        <v>-84.80205832</v>
      </c>
      <c r="K61" s="336">
        <v>-4.7173E-2</v>
      </c>
      <c r="L61" s="396"/>
      <c r="M61" s="122"/>
      <c r="N61" s="122"/>
      <c r="O61" s="396"/>
      <c r="P61" s="336">
        <v>3.2522173400000001</v>
      </c>
      <c r="Q61" s="336">
        <v>0</v>
      </c>
      <c r="R61" s="336">
        <v>-81.59701398</v>
      </c>
      <c r="S61" s="336">
        <v>-226.81489368999999</v>
      </c>
      <c r="T61" s="336">
        <v>0</v>
      </c>
      <c r="U61" s="336">
        <v>0.57349560999999938</v>
      </c>
      <c r="V61" s="336">
        <v>0</v>
      </c>
      <c r="W61" s="336">
        <v>-226.24139807999998</v>
      </c>
      <c r="X61" s="411"/>
      <c r="Y61" s="553" t="s">
        <v>28</v>
      </c>
      <c r="Z61" s="553"/>
      <c r="AA61" s="553"/>
    </row>
    <row r="62" spans="1:27" s="523" customFormat="1" ht="9.75" customHeight="1" x14ac:dyDescent="0.25">
      <c r="A62" s="50"/>
      <c r="B62" s="151"/>
      <c r="C62" s="151"/>
      <c r="D62" s="425"/>
      <c r="E62" s="193"/>
      <c r="F62" s="193"/>
      <c r="G62" s="193"/>
      <c r="H62" s="193"/>
      <c r="I62" s="300"/>
      <c r="J62" s="193"/>
      <c r="K62" s="193"/>
      <c r="L62" s="19"/>
      <c r="M62" s="19"/>
      <c r="N62" s="19"/>
      <c r="O62" s="19"/>
      <c r="P62" s="193"/>
      <c r="Q62" s="193"/>
      <c r="R62" s="300"/>
      <c r="S62" s="193"/>
      <c r="T62" s="193"/>
      <c r="U62" s="193"/>
      <c r="V62" s="193"/>
      <c r="W62" s="300"/>
      <c r="X62" s="19"/>
      <c r="Y62" s="398"/>
      <c r="Z62" s="398"/>
      <c r="AA62" s="426"/>
    </row>
    <row r="63" spans="1:27" s="524" customFormat="1" ht="15" customHeight="1" x14ac:dyDescent="0.25">
      <c r="A63" s="286"/>
      <c r="B63" s="531" t="s">
        <v>80</v>
      </c>
      <c r="C63" s="531"/>
      <c r="D63" s="531"/>
      <c r="E63" s="241">
        <v>-9871.0092631100015</v>
      </c>
      <c r="F63" s="241">
        <v>-233.57881978000037</v>
      </c>
      <c r="G63" s="241">
        <v>-13958.217114150008</v>
      </c>
      <c r="H63" s="241">
        <v>3425.2754986999998</v>
      </c>
      <c r="I63" s="241">
        <v>-20637.529698340008</v>
      </c>
      <c r="J63" s="241">
        <v>-11675.529674989999</v>
      </c>
      <c r="K63" s="241">
        <v>-1690.0563811599998</v>
      </c>
      <c r="L63" s="242"/>
      <c r="M63" s="63"/>
      <c r="N63" s="63"/>
      <c r="O63" s="242"/>
      <c r="P63" s="241">
        <v>-13046.036931799999</v>
      </c>
      <c r="Q63" s="241">
        <v>601.95557025999994</v>
      </c>
      <c r="R63" s="241">
        <v>-25809.667417689998</v>
      </c>
      <c r="S63" s="241">
        <v>-1906.1047623499994</v>
      </c>
      <c r="T63" s="241">
        <v>-1670.372120959998</v>
      </c>
      <c r="U63" s="241">
        <v>-5125.711892379999</v>
      </c>
      <c r="V63" s="241">
        <v>-1467.6591495500002</v>
      </c>
      <c r="W63" s="241">
        <v>-10169.847925240005</v>
      </c>
      <c r="X63" s="242"/>
      <c r="Y63" s="532" t="s">
        <v>30</v>
      </c>
      <c r="Z63" s="532"/>
      <c r="AA63" s="532"/>
    </row>
    <row r="64" spans="1:27" s="525" customFormat="1" ht="14.45" customHeight="1" x14ac:dyDescent="0.25">
      <c r="A64" s="548" t="s">
        <v>138</v>
      </c>
      <c r="B64" s="548"/>
      <c r="C64" s="548"/>
      <c r="D64" s="548"/>
      <c r="E64" s="548"/>
      <c r="F64" s="548"/>
      <c r="G64" s="548"/>
      <c r="H64" s="3"/>
      <c r="I64" s="4"/>
      <c r="J64" s="4"/>
      <c r="K64" s="4"/>
      <c r="L64" s="4"/>
      <c r="M64" s="4"/>
      <c r="N64" s="3"/>
      <c r="O64" s="549" t="s">
        <v>139</v>
      </c>
      <c r="P64" s="549"/>
      <c r="Q64" s="549"/>
      <c r="R64" s="549"/>
      <c r="S64" s="549"/>
      <c r="T64" s="549"/>
      <c r="U64" s="549"/>
      <c r="V64" s="549"/>
      <c r="W64" s="549"/>
      <c r="X64" s="549"/>
      <c r="Y64" s="3"/>
      <c r="Z64" s="3"/>
      <c r="AA64" s="3"/>
    </row>
  </sheetData>
  <mergeCells count="42">
    <mergeCell ref="B63:D63"/>
    <mergeCell ref="Y63:AA63"/>
    <mergeCell ref="A64:G64"/>
    <mergeCell ref="O64:X64"/>
    <mergeCell ref="C55:D55"/>
    <mergeCell ref="Z55:AA55"/>
    <mergeCell ref="B56:D56"/>
    <mergeCell ref="Y56:AA56"/>
    <mergeCell ref="B61:D61"/>
    <mergeCell ref="Y61:AA61"/>
    <mergeCell ref="C37:D37"/>
    <mergeCell ref="Z37:AA37"/>
    <mergeCell ref="C40:D40"/>
    <mergeCell ref="Z40:AA40"/>
    <mergeCell ref="C47:D47"/>
    <mergeCell ref="Z47:AA47"/>
    <mergeCell ref="C27:D27"/>
    <mergeCell ref="Z27:AA27"/>
    <mergeCell ref="B32:D32"/>
    <mergeCell ref="Y32:AA32"/>
    <mergeCell ref="C33:D33"/>
    <mergeCell ref="Z33:AA33"/>
    <mergeCell ref="B18:D18"/>
    <mergeCell ref="Y18:AA18"/>
    <mergeCell ref="B23:D23"/>
    <mergeCell ref="Y23:AA23"/>
    <mergeCell ref="C24:D24"/>
    <mergeCell ref="Z24:AA24"/>
    <mergeCell ref="B6:D6"/>
    <mergeCell ref="Y6:AA6"/>
    <mergeCell ref="C7:D7"/>
    <mergeCell ref="Z7:AA7"/>
    <mergeCell ref="C14:D14"/>
    <mergeCell ref="Z14:AA14"/>
    <mergeCell ref="A1:K1"/>
    <mergeCell ref="O1:AA1"/>
    <mergeCell ref="A2:D2"/>
    <mergeCell ref="E2:I2"/>
    <mergeCell ref="J2:L2"/>
    <mergeCell ref="P2:R2"/>
    <mergeCell ref="S2:W2"/>
    <mergeCell ref="Y2:AA2"/>
  </mergeCells>
  <pageMargins left="0.31496062992125984" right="0.31496062992125984" top="0.31496062992125984" bottom="0" header="0.31496062992125984" footer="0.31496062992125984"/>
  <pageSetup paperSize="9" scale="67" orientation="portrait" r:id="rId1"/>
  <colBreaks count="1" manualBreakCount="1">
    <brk id="13" max="61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AC0DE4-6D64-4454-B0C7-7BB2EEC364A6}">
  <sheetPr>
    <tabColor rgb="FFFFFF00"/>
  </sheetPr>
  <dimension ref="A1:AA64"/>
  <sheetViews>
    <sheetView zoomScaleNormal="100" zoomScaleSheetLayoutView="100" workbookViewId="0">
      <selection activeCell="I27" sqref="I27"/>
    </sheetView>
  </sheetViews>
  <sheetFormatPr defaultColWidth="9.140625" defaultRowHeight="15" x14ac:dyDescent="0.25"/>
  <cols>
    <col min="1" max="1" width="1.5703125" customWidth="1"/>
    <col min="2" max="3" width="2.7109375" customWidth="1"/>
    <col min="4" max="4" width="24.7109375" customWidth="1"/>
    <col min="5" max="5" width="13.85546875" customWidth="1"/>
    <col min="6" max="7" width="12.140625" customWidth="1"/>
    <col min="8" max="8" width="11.85546875" customWidth="1"/>
    <col min="9" max="9" width="10.28515625" customWidth="1"/>
    <col min="10" max="10" width="12.42578125" customWidth="1"/>
    <col min="11" max="11" width="11.7109375" customWidth="1"/>
    <col min="12" max="12" width="3.28515625" customWidth="1"/>
    <col min="13" max="15" width="1" customWidth="1"/>
    <col min="16" max="16" width="12" customWidth="1"/>
    <col min="17" max="17" width="12.42578125" customWidth="1"/>
    <col min="18" max="18" width="8.7109375" customWidth="1"/>
    <col min="19" max="19" width="12.5703125" customWidth="1"/>
    <col min="20" max="20" width="12.140625" customWidth="1"/>
    <col min="21" max="21" width="11.7109375" customWidth="1"/>
    <col min="22" max="22" width="13.28515625" customWidth="1"/>
    <col min="23" max="23" width="8.7109375" customWidth="1"/>
    <col min="24" max="24" width="1.140625" customWidth="1"/>
    <col min="25" max="26" width="2.7109375" customWidth="1"/>
    <col min="27" max="27" width="24.7109375" customWidth="1"/>
  </cols>
  <sheetData>
    <row r="1" spans="1:27" ht="24" customHeight="1" x14ac:dyDescent="0.25">
      <c r="A1" s="550" t="s">
        <v>195</v>
      </c>
      <c r="B1" s="550"/>
      <c r="C1" s="550"/>
      <c r="D1" s="550"/>
      <c r="E1" s="550"/>
      <c r="F1" s="550"/>
      <c r="G1" s="550"/>
      <c r="H1" s="550"/>
      <c r="I1" s="550"/>
      <c r="J1" s="550"/>
      <c r="K1" s="550"/>
      <c r="L1" s="397"/>
      <c r="M1" s="89"/>
      <c r="N1" s="89"/>
      <c r="O1" s="536" t="s">
        <v>196</v>
      </c>
      <c r="P1" s="536"/>
      <c r="Q1" s="536"/>
      <c r="R1" s="536"/>
      <c r="S1" s="536"/>
      <c r="T1" s="536"/>
      <c r="U1" s="536"/>
      <c r="V1" s="536"/>
      <c r="W1" s="536"/>
      <c r="X1" s="536"/>
      <c r="Y1" s="536"/>
      <c r="Z1" s="536"/>
      <c r="AA1" s="536"/>
    </row>
    <row r="2" spans="1:27" ht="20.25" customHeight="1" x14ac:dyDescent="0.25">
      <c r="A2" s="528" t="s">
        <v>62</v>
      </c>
      <c r="B2" s="528"/>
      <c r="C2" s="528"/>
      <c r="D2" s="528"/>
      <c r="E2" s="528">
        <v>2021</v>
      </c>
      <c r="F2" s="528"/>
      <c r="G2" s="528"/>
      <c r="H2" s="528"/>
      <c r="I2" s="528"/>
      <c r="J2" s="528">
        <v>2022</v>
      </c>
      <c r="K2" s="528"/>
      <c r="L2" s="528"/>
      <c r="M2" s="20"/>
      <c r="N2" s="239"/>
      <c r="O2" s="239"/>
      <c r="P2" s="528">
        <v>2022</v>
      </c>
      <c r="Q2" s="528"/>
      <c r="R2" s="528"/>
      <c r="S2" s="528">
        <v>2023</v>
      </c>
      <c r="T2" s="528"/>
      <c r="U2" s="528"/>
      <c r="V2" s="528"/>
      <c r="W2" s="528"/>
      <c r="X2" s="239"/>
      <c r="Y2" s="551" t="s">
        <v>81</v>
      </c>
      <c r="Z2" s="551"/>
      <c r="AA2" s="551"/>
    </row>
    <row r="3" spans="1:27" ht="3" customHeight="1" x14ac:dyDescent="0.25">
      <c r="A3" s="403"/>
      <c r="B3" s="403"/>
      <c r="C3" s="403"/>
      <c r="D3" s="403"/>
      <c r="E3" s="403"/>
      <c r="F3" s="403"/>
      <c r="G3" s="403"/>
      <c r="H3" s="403"/>
      <c r="I3" s="403"/>
      <c r="J3" s="403"/>
      <c r="K3" s="403"/>
      <c r="L3" s="124"/>
      <c r="M3" s="124"/>
      <c r="N3" s="124"/>
      <c r="O3" s="124"/>
      <c r="P3" s="403"/>
      <c r="Q3" s="403"/>
      <c r="R3" s="403"/>
      <c r="S3" s="403"/>
      <c r="T3" s="403"/>
      <c r="U3" s="403"/>
      <c r="V3" s="403"/>
      <c r="W3" s="403"/>
      <c r="X3" s="124"/>
      <c r="Y3" s="19"/>
      <c r="Z3" s="19"/>
      <c r="AA3" s="19"/>
    </row>
    <row r="4" spans="1:27" ht="50.1" customHeight="1" thickBot="1" x14ac:dyDescent="0.3">
      <c r="A4" s="404"/>
      <c r="B4" s="404"/>
      <c r="C4" s="404"/>
      <c r="D4" s="404"/>
      <c r="E4" s="405" t="s">
        <v>190</v>
      </c>
      <c r="F4" s="405" t="s">
        <v>185</v>
      </c>
      <c r="G4" s="406" t="s">
        <v>186</v>
      </c>
      <c r="H4" s="405" t="s">
        <v>187</v>
      </c>
      <c r="I4" s="405" t="s">
        <v>188</v>
      </c>
      <c r="J4" s="405" t="s">
        <v>190</v>
      </c>
      <c r="K4" s="405" t="s">
        <v>185</v>
      </c>
      <c r="L4" s="407"/>
      <c r="M4" s="407"/>
      <c r="N4" s="407"/>
      <c r="O4" s="407"/>
      <c r="P4" s="405" t="s">
        <v>186</v>
      </c>
      <c r="Q4" s="406" t="s">
        <v>189</v>
      </c>
      <c r="R4" s="405" t="s">
        <v>188</v>
      </c>
      <c r="S4" s="405" t="s">
        <v>190</v>
      </c>
      <c r="T4" s="406" t="s">
        <v>185</v>
      </c>
      <c r="U4" s="405" t="s">
        <v>186</v>
      </c>
      <c r="V4" s="405" t="s">
        <v>191</v>
      </c>
      <c r="W4" s="405" t="s">
        <v>188</v>
      </c>
      <c r="X4" s="408"/>
      <c r="Y4" s="409"/>
      <c r="Z4" s="409"/>
      <c r="AA4" s="409"/>
    </row>
    <row r="5" spans="1:27" ht="9.75" customHeight="1" x14ac:dyDescent="0.25">
      <c r="A5" s="289"/>
      <c r="B5" s="289"/>
      <c r="C5" s="289"/>
      <c r="D5" s="289"/>
      <c r="E5" s="289"/>
      <c r="F5" s="289"/>
      <c r="G5" s="290"/>
      <c r="H5" s="291"/>
      <c r="I5" s="291"/>
      <c r="J5" s="291"/>
      <c r="K5" s="291"/>
      <c r="L5" s="292"/>
      <c r="M5" s="407"/>
      <c r="N5" s="90"/>
      <c r="O5" s="290"/>
      <c r="P5" s="291"/>
      <c r="Q5" s="290"/>
      <c r="R5" s="291"/>
      <c r="S5" s="397"/>
      <c r="T5" s="245"/>
      <c r="U5" s="397"/>
      <c r="V5" s="397"/>
      <c r="W5" s="397"/>
      <c r="X5" s="291"/>
      <c r="Y5" s="293"/>
      <c r="Z5" s="293"/>
      <c r="AA5" s="293"/>
    </row>
    <row r="6" spans="1:27" x14ac:dyDescent="0.25">
      <c r="A6" s="410"/>
      <c r="B6" s="552" t="s">
        <v>125</v>
      </c>
      <c r="C6" s="552"/>
      <c r="D6" s="552"/>
      <c r="E6" s="336">
        <v>-962.54155417000004</v>
      </c>
      <c r="F6" s="336">
        <v>-6916.8161910800036</v>
      </c>
      <c r="G6" s="336">
        <v>-2685.2036019900011</v>
      </c>
      <c r="H6" s="336">
        <v>-132.78444026999995</v>
      </c>
      <c r="I6" s="336">
        <v>-10697.345787510012</v>
      </c>
      <c r="J6" s="336">
        <v>-3335.0910372499989</v>
      </c>
      <c r="K6" s="336">
        <v>-2627.2641381799995</v>
      </c>
      <c r="L6" s="396"/>
      <c r="M6" s="39"/>
      <c r="N6" s="39"/>
      <c r="O6" s="396"/>
      <c r="P6" s="336">
        <v>-15438.112334899999</v>
      </c>
      <c r="Q6" s="336">
        <v>373.55498796000006</v>
      </c>
      <c r="R6" s="336">
        <v>-21026.912522369999</v>
      </c>
      <c r="S6" s="336">
        <v>526.48776903000066</v>
      </c>
      <c r="T6" s="336">
        <v>1503.3760324499997</v>
      </c>
      <c r="U6" s="336">
        <v>-5875.4989278400008</v>
      </c>
      <c r="V6" s="336">
        <v>-52.421805930000176</v>
      </c>
      <c r="W6" s="336">
        <v>-3898.0569322900019</v>
      </c>
      <c r="X6" s="411"/>
      <c r="Y6" s="553" t="s">
        <v>0</v>
      </c>
      <c r="Z6" s="553"/>
      <c r="AA6" s="553"/>
    </row>
    <row r="7" spans="1:27" x14ac:dyDescent="0.25">
      <c r="A7" s="412"/>
      <c r="B7" s="151"/>
      <c r="C7" s="554" t="s">
        <v>126</v>
      </c>
      <c r="D7" s="554"/>
      <c r="E7" s="203">
        <v>-881.13398524000013</v>
      </c>
      <c r="F7" s="203">
        <v>-5613.2092360800034</v>
      </c>
      <c r="G7" s="203">
        <v>-1101.3480459100003</v>
      </c>
      <c r="H7" s="203">
        <v>-191.12616944999994</v>
      </c>
      <c r="I7" s="374">
        <v>-7786.817436680004</v>
      </c>
      <c r="J7" s="203">
        <v>-986.8165240300001</v>
      </c>
      <c r="K7" s="203">
        <v>-1918.4550071200006</v>
      </c>
      <c r="L7" s="101"/>
      <c r="M7" s="39"/>
      <c r="N7" s="39"/>
      <c r="O7" s="101"/>
      <c r="P7" s="203">
        <v>-13285.221982570001</v>
      </c>
      <c r="Q7" s="203">
        <v>519.55246738000017</v>
      </c>
      <c r="R7" s="374">
        <v>-15670.941046340002</v>
      </c>
      <c r="S7" s="203">
        <v>-1720.1264569499992</v>
      </c>
      <c r="T7" s="203">
        <v>1841.9060951099998</v>
      </c>
      <c r="U7" s="203">
        <v>-2198.4467016499993</v>
      </c>
      <c r="V7" s="203">
        <v>57.031415429999839</v>
      </c>
      <c r="W7" s="374">
        <v>-2019.6356480599991</v>
      </c>
      <c r="X7" s="413"/>
      <c r="Y7" s="398"/>
      <c r="Z7" s="555" t="s">
        <v>67</v>
      </c>
      <c r="AA7" s="555"/>
    </row>
    <row r="8" spans="1:27" x14ac:dyDescent="0.25">
      <c r="A8" s="412"/>
      <c r="B8" s="56"/>
      <c r="C8" s="414"/>
      <c r="D8" s="414" t="s">
        <v>89</v>
      </c>
      <c r="E8" s="198">
        <v>0.71309420000004009</v>
      </c>
      <c r="F8" s="198">
        <v>-39.354811389999995</v>
      </c>
      <c r="G8" s="198">
        <v>-25.423496500000017</v>
      </c>
      <c r="H8" s="198">
        <v>0</v>
      </c>
      <c r="I8" s="301">
        <v>-64.065213689999965</v>
      </c>
      <c r="J8" s="198">
        <v>-88.953447700000012</v>
      </c>
      <c r="K8" s="198">
        <v>-53.866684840000005</v>
      </c>
      <c r="L8" s="101"/>
      <c r="M8" s="44"/>
      <c r="N8" s="44"/>
      <c r="O8" s="101"/>
      <c r="P8" s="198">
        <v>-2.0713779000000176</v>
      </c>
      <c r="Q8" s="198">
        <v>0</v>
      </c>
      <c r="R8" s="301">
        <v>-144.89151044000005</v>
      </c>
      <c r="S8" s="198">
        <v>131.77880882000002</v>
      </c>
      <c r="T8" s="198">
        <v>78.819088639999975</v>
      </c>
      <c r="U8" s="198">
        <v>9.6256115599999994</v>
      </c>
      <c r="V8" s="198">
        <v>0</v>
      </c>
      <c r="W8" s="301">
        <v>220.22350902000002</v>
      </c>
      <c r="X8" s="413"/>
      <c r="Y8" s="168"/>
      <c r="Z8" s="415"/>
      <c r="AA8" s="415" t="s">
        <v>89</v>
      </c>
    </row>
    <row r="9" spans="1:27" x14ac:dyDescent="0.25">
      <c r="A9" s="416"/>
      <c r="B9" s="56"/>
      <c r="C9" s="56"/>
      <c r="D9" s="388" t="s">
        <v>3</v>
      </c>
      <c r="E9" s="491">
        <v>0</v>
      </c>
      <c r="F9" s="214">
        <v>-163.53134682999996</v>
      </c>
      <c r="G9" s="214">
        <v>-17.096000140000005</v>
      </c>
      <c r="H9" s="214">
        <v>-29.225462170000004</v>
      </c>
      <c r="I9" s="384">
        <v>-209.85280913999998</v>
      </c>
      <c r="J9" s="491">
        <v>0</v>
      </c>
      <c r="K9" s="214">
        <v>-256.51355740999998</v>
      </c>
      <c r="L9" s="101"/>
      <c r="M9" s="44"/>
      <c r="N9" s="44"/>
      <c r="O9" s="101"/>
      <c r="P9" s="214">
        <v>-201.78491458000008</v>
      </c>
      <c r="Q9" s="214">
        <v>-137.37304201999999</v>
      </c>
      <c r="R9" s="384">
        <v>-595.67151401000001</v>
      </c>
      <c r="S9" s="491">
        <v>0</v>
      </c>
      <c r="T9" s="214">
        <v>48.225921320000019</v>
      </c>
      <c r="U9" s="214">
        <v>275.04661558000009</v>
      </c>
      <c r="V9" s="214">
        <v>119.55635116999997</v>
      </c>
      <c r="W9" s="384">
        <v>442.82888807000006</v>
      </c>
      <c r="X9" s="417"/>
      <c r="Y9" s="168"/>
      <c r="Z9" s="168"/>
      <c r="AA9" s="389" t="s">
        <v>3</v>
      </c>
    </row>
    <row r="10" spans="1:27" x14ac:dyDescent="0.25">
      <c r="A10" s="416"/>
      <c r="B10" s="56"/>
      <c r="C10" s="56"/>
      <c r="D10" s="388" t="s">
        <v>100</v>
      </c>
      <c r="E10" s="214">
        <v>-0.15516505999999999</v>
      </c>
      <c r="F10" s="214">
        <v>-42.918522949999918</v>
      </c>
      <c r="G10" s="214">
        <v>16.572531590000004</v>
      </c>
      <c r="H10" s="214">
        <v>0</v>
      </c>
      <c r="I10" s="384">
        <v>-26.501156419999916</v>
      </c>
      <c r="J10" s="214">
        <v>-0.45549467999999993</v>
      </c>
      <c r="K10" s="214">
        <v>-121.96949957999996</v>
      </c>
      <c r="L10" s="39"/>
      <c r="M10" s="44"/>
      <c r="N10" s="44"/>
      <c r="O10" s="39"/>
      <c r="P10" s="214">
        <v>-0.18517674000000003</v>
      </c>
      <c r="Q10" s="214">
        <v>0</v>
      </c>
      <c r="R10" s="384">
        <v>-122.61017099999997</v>
      </c>
      <c r="S10" s="214">
        <v>0.55140406000000008</v>
      </c>
      <c r="T10" s="214">
        <v>-148.21455115999998</v>
      </c>
      <c r="U10" s="214">
        <v>24.26528514</v>
      </c>
      <c r="V10" s="214">
        <v>-1.7523035699999998</v>
      </c>
      <c r="W10" s="384">
        <v>-125.15016552999998</v>
      </c>
      <c r="X10" s="417"/>
      <c r="Y10" s="168"/>
      <c r="Z10" s="168"/>
      <c r="AA10" s="389" t="s">
        <v>100</v>
      </c>
    </row>
    <row r="11" spans="1:27" x14ac:dyDescent="0.25">
      <c r="A11" s="416"/>
      <c r="B11" s="56"/>
      <c r="C11" s="56"/>
      <c r="D11" s="388" t="s">
        <v>1</v>
      </c>
      <c r="E11" s="214">
        <v>-1069.3776600200001</v>
      </c>
      <c r="F11" s="214">
        <v>-5219.0899359500036</v>
      </c>
      <c r="G11" s="214">
        <v>-14.922492870000092</v>
      </c>
      <c r="H11" s="214">
        <v>-174.12544789999993</v>
      </c>
      <c r="I11" s="384">
        <v>-6477.5155367400039</v>
      </c>
      <c r="J11" s="214">
        <v>-893.41591771000014</v>
      </c>
      <c r="K11" s="214">
        <v>-1261.8567915500005</v>
      </c>
      <c r="L11" s="39"/>
      <c r="M11" s="44"/>
      <c r="N11" s="44"/>
      <c r="O11" s="39"/>
      <c r="P11" s="214">
        <v>-12833.806982700002</v>
      </c>
      <c r="Q11" s="214">
        <v>650.89682067000012</v>
      </c>
      <c r="R11" s="384">
        <v>-14338.182871290002</v>
      </c>
      <c r="S11" s="214">
        <v>-2009.8918302399993</v>
      </c>
      <c r="T11" s="214">
        <v>1841.2192927299998</v>
      </c>
      <c r="U11" s="214">
        <v>-2227.7571792099998</v>
      </c>
      <c r="V11" s="214">
        <v>-250.4961003300001</v>
      </c>
      <c r="W11" s="384">
        <v>-2646.9258170499993</v>
      </c>
      <c r="X11" s="417"/>
      <c r="Y11" s="168"/>
      <c r="Z11" s="168"/>
      <c r="AA11" s="389" t="s">
        <v>1</v>
      </c>
    </row>
    <row r="12" spans="1:27" x14ac:dyDescent="0.25">
      <c r="A12" s="416"/>
      <c r="B12" s="56"/>
      <c r="C12" s="56"/>
      <c r="D12" s="388" t="s">
        <v>123</v>
      </c>
      <c r="E12" s="214"/>
      <c r="F12" s="214"/>
      <c r="G12" s="214"/>
      <c r="H12" s="214"/>
      <c r="I12" s="384"/>
      <c r="J12" s="214"/>
      <c r="K12" s="214"/>
      <c r="L12" s="39"/>
      <c r="M12" s="44"/>
      <c r="N12" s="44"/>
      <c r="O12" s="39"/>
      <c r="P12" s="214"/>
      <c r="Q12" s="214"/>
      <c r="R12" s="384"/>
      <c r="S12" s="214"/>
      <c r="T12" s="214"/>
      <c r="U12" s="214"/>
      <c r="V12" s="214"/>
      <c r="W12" s="384"/>
      <c r="X12" s="417"/>
      <c r="Y12" s="168"/>
      <c r="Z12" s="168"/>
      <c r="AA12" s="389" t="s">
        <v>123</v>
      </c>
    </row>
    <row r="13" spans="1:27" x14ac:dyDescent="0.25">
      <c r="A13" s="416"/>
      <c r="B13" s="56"/>
      <c r="C13" s="56"/>
      <c r="D13" s="388" t="s">
        <v>132</v>
      </c>
      <c r="E13" s="214">
        <v>187.68574563999999</v>
      </c>
      <c r="F13" s="214">
        <v>-148.31461896000002</v>
      </c>
      <c r="G13" s="214">
        <v>-1060.4785879900003</v>
      </c>
      <c r="H13" s="214">
        <v>12.224740620000002</v>
      </c>
      <c r="I13" s="384">
        <v>-1008.8827206900002</v>
      </c>
      <c r="J13" s="214">
        <v>-3.9916639400000014</v>
      </c>
      <c r="K13" s="214">
        <v>-224.24847374000001</v>
      </c>
      <c r="L13" s="101"/>
      <c r="M13" s="44"/>
      <c r="N13" s="44"/>
      <c r="O13" s="101"/>
      <c r="P13" s="214">
        <v>-247.37353064999994</v>
      </c>
      <c r="Q13" s="214">
        <v>6.0286887299999998</v>
      </c>
      <c r="R13" s="384">
        <v>-469.58497959999988</v>
      </c>
      <c r="S13" s="214">
        <v>157.43516040999998</v>
      </c>
      <c r="T13" s="214">
        <v>21.856343580000029</v>
      </c>
      <c r="U13" s="214">
        <v>-279.6270347199997</v>
      </c>
      <c r="V13" s="214">
        <v>189.72346815999995</v>
      </c>
      <c r="W13" s="384">
        <v>89.387937430000193</v>
      </c>
      <c r="X13" s="417"/>
      <c r="Y13" s="168"/>
      <c r="Z13" s="168"/>
      <c r="AA13" s="389" t="s">
        <v>4</v>
      </c>
    </row>
    <row r="14" spans="1:27" x14ac:dyDescent="0.25">
      <c r="A14" s="86"/>
      <c r="B14" s="56"/>
      <c r="C14" s="541" t="s">
        <v>127</v>
      </c>
      <c r="D14" s="541"/>
      <c r="E14" s="215">
        <v>-81.407568929999996</v>
      </c>
      <c r="F14" s="215">
        <v>-1303.6069549999995</v>
      </c>
      <c r="G14" s="215">
        <v>-1583.8555560800007</v>
      </c>
      <c r="H14" s="215">
        <v>58.341729180000009</v>
      </c>
      <c r="I14" s="385">
        <v>-2910.5283508300008</v>
      </c>
      <c r="J14" s="215">
        <v>-2348.2745132199989</v>
      </c>
      <c r="K14" s="215">
        <v>-708.80913105999934</v>
      </c>
      <c r="L14" s="101"/>
      <c r="M14" s="39"/>
      <c r="N14" s="39"/>
      <c r="O14" s="101"/>
      <c r="P14" s="215">
        <v>-2152.8903523299996</v>
      </c>
      <c r="Q14" s="215">
        <v>-145.99747942000002</v>
      </c>
      <c r="R14" s="385">
        <v>-5355.9714760299985</v>
      </c>
      <c r="S14" s="215">
        <v>2246.6142259799999</v>
      </c>
      <c r="T14" s="215">
        <v>-338.53006266</v>
      </c>
      <c r="U14" s="215">
        <v>-3677.0522261900023</v>
      </c>
      <c r="V14" s="215">
        <v>-109.45322135999999</v>
      </c>
      <c r="W14" s="385">
        <v>-1878.4212842300026</v>
      </c>
      <c r="X14" s="43"/>
      <c r="Y14" s="168"/>
      <c r="Z14" s="556" t="s">
        <v>5</v>
      </c>
      <c r="AA14" s="556"/>
    </row>
    <row r="15" spans="1:27" x14ac:dyDescent="0.25">
      <c r="A15" s="86"/>
      <c r="B15" s="56"/>
      <c r="C15" s="461"/>
      <c r="D15" s="388" t="s">
        <v>123</v>
      </c>
      <c r="E15" s="214">
        <v>-87.024277879999985</v>
      </c>
      <c r="F15" s="214">
        <v>-1330.8452341299997</v>
      </c>
      <c r="G15" s="214">
        <v>-1442.4966917600007</v>
      </c>
      <c r="H15" s="214">
        <v>38.122386290000001</v>
      </c>
      <c r="I15" s="384">
        <v>-2822.2438174800004</v>
      </c>
      <c r="J15" s="214">
        <v>-2348.586861029999</v>
      </c>
      <c r="K15" s="214">
        <v>-562.04342760999941</v>
      </c>
      <c r="L15" s="101"/>
      <c r="M15" s="39"/>
      <c r="N15" s="39"/>
      <c r="O15" s="101"/>
      <c r="P15" s="214">
        <v>-2306.9811632499996</v>
      </c>
      <c r="Q15" s="214">
        <v>-3.0390690999999999</v>
      </c>
      <c r="R15" s="384">
        <v>-5220.6505209899979</v>
      </c>
      <c r="S15" s="214">
        <v>2246.6142259799999</v>
      </c>
      <c r="T15" s="214">
        <v>-229.05784496000001</v>
      </c>
      <c r="U15" s="214">
        <v>-2458.3846544700023</v>
      </c>
      <c r="V15" s="214">
        <v>-54.97420529</v>
      </c>
      <c r="W15" s="384">
        <v>-495.80247874000247</v>
      </c>
      <c r="X15" s="43"/>
      <c r="Y15" s="168"/>
      <c r="Z15" s="463"/>
      <c r="AA15" s="389" t="s">
        <v>123</v>
      </c>
    </row>
    <row r="16" spans="1:27" x14ac:dyDescent="0.25">
      <c r="A16" s="86"/>
      <c r="B16" s="56"/>
      <c r="C16" s="56"/>
      <c r="D16" s="388" t="s">
        <v>32</v>
      </c>
      <c r="E16" s="214">
        <v>-1.9544999999999998E-4</v>
      </c>
      <c r="F16" s="214">
        <v>-0.29900398000000195</v>
      </c>
      <c r="G16" s="214">
        <v>-270.33961991000001</v>
      </c>
      <c r="H16" s="214">
        <v>21.097709080000008</v>
      </c>
      <c r="I16" s="384">
        <v>-249.54111026000001</v>
      </c>
      <c r="J16" s="214">
        <v>0.24087791</v>
      </c>
      <c r="K16" s="214">
        <v>13.292867290000002</v>
      </c>
      <c r="L16" s="101"/>
      <c r="M16" s="44"/>
      <c r="N16" s="44"/>
      <c r="O16" s="101"/>
      <c r="P16" s="214">
        <v>-5.4541838399999332</v>
      </c>
      <c r="Q16" s="214">
        <v>-161.89808561000001</v>
      </c>
      <c r="R16" s="384">
        <v>-153.81852424999994</v>
      </c>
      <c r="S16" s="214">
        <v>0</v>
      </c>
      <c r="T16" s="214">
        <v>-38.280886969999983</v>
      </c>
      <c r="U16" s="214">
        <v>-198.59241182999995</v>
      </c>
      <c r="V16" s="214">
        <v>-52.831120619999993</v>
      </c>
      <c r="W16" s="384">
        <v>-289.70441941999991</v>
      </c>
      <c r="X16" s="43"/>
      <c r="Y16" s="168"/>
      <c r="Z16" s="168"/>
      <c r="AA16" s="389" t="s">
        <v>32</v>
      </c>
    </row>
    <row r="17" spans="1:27" x14ac:dyDescent="0.25">
      <c r="A17" s="416"/>
      <c r="B17" s="56"/>
      <c r="C17" s="56"/>
      <c r="D17" s="388" t="s">
        <v>132</v>
      </c>
      <c r="E17" s="214">
        <v>5.6169043999999992</v>
      </c>
      <c r="F17" s="214">
        <v>27.537283109999997</v>
      </c>
      <c r="G17" s="214">
        <v>128.98075558999986</v>
      </c>
      <c r="H17" s="214">
        <v>-0.87836618999999994</v>
      </c>
      <c r="I17" s="384">
        <v>161.25657690999984</v>
      </c>
      <c r="J17" s="214">
        <v>7.1469899999999989E-2</v>
      </c>
      <c r="K17" s="214">
        <v>-160.05857073999999</v>
      </c>
      <c r="L17" s="44"/>
      <c r="M17" s="39"/>
      <c r="N17" s="39"/>
      <c r="O17" s="44"/>
      <c r="P17" s="214">
        <v>159.54499475999995</v>
      </c>
      <c r="Q17" s="214">
        <v>18.939675290000004</v>
      </c>
      <c r="R17" s="384">
        <v>18.497569209999938</v>
      </c>
      <c r="S17" s="214">
        <v>0</v>
      </c>
      <c r="T17" s="214">
        <v>-71.19133072999999</v>
      </c>
      <c r="U17" s="214">
        <v>-1020.0751598900001</v>
      </c>
      <c r="V17" s="214">
        <v>-1.64789545</v>
      </c>
      <c r="W17" s="384">
        <v>-1092.9143860700001</v>
      </c>
      <c r="X17" s="417"/>
      <c r="Y17" s="168"/>
      <c r="Z17" s="168"/>
      <c r="AA17" s="389" t="s">
        <v>4</v>
      </c>
    </row>
    <row r="18" spans="1:27" x14ac:dyDescent="0.25">
      <c r="A18" s="410"/>
      <c r="B18" s="552" t="s">
        <v>128</v>
      </c>
      <c r="C18" s="552"/>
      <c r="D18" s="552"/>
      <c r="E18" s="336">
        <v>-69.19737895999998</v>
      </c>
      <c r="F18" s="336">
        <v>-36.660382729999967</v>
      </c>
      <c r="G18" s="336">
        <v>5803.3764417799985</v>
      </c>
      <c r="H18" s="336">
        <v>-498.82937556999991</v>
      </c>
      <c r="I18" s="336">
        <v>5198.6893045199995</v>
      </c>
      <c r="J18" s="336">
        <v>-1806.8327180899996</v>
      </c>
      <c r="K18" s="336">
        <v>-53.488281200000017</v>
      </c>
      <c r="L18" s="396"/>
      <c r="M18" s="39"/>
      <c r="N18" s="39"/>
      <c r="O18" s="396"/>
      <c r="P18" s="336">
        <v>1166.6753693899996</v>
      </c>
      <c r="Q18" s="336">
        <v>-400.39205229999993</v>
      </c>
      <c r="R18" s="336">
        <v>-1094.0376822000003</v>
      </c>
      <c r="S18" s="336">
        <v>96.928019160000531</v>
      </c>
      <c r="T18" s="336">
        <v>-160.01134715999996</v>
      </c>
      <c r="U18" s="336">
        <v>1224.83333371</v>
      </c>
      <c r="V18" s="336">
        <v>117.56285842</v>
      </c>
      <c r="W18" s="336">
        <v>1279.31286413</v>
      </c>
      <c r="X18" s="411"/>
      <c r="Y18" s="553" t="s">
        <v>6</v>
      </c>
      <c r="Z18" s="553"/>
      <c r="AA18" s="553"/>
    </row>
    <row r="19" spans="1:27" x14ac:dyDescent="0.25">
      <c r="A19" s="416"/>
      <c r="B19" s="56"/>
      <c r="C19" s="56"/>
      <c r="D19" s="59" t="s">
        <v>102</v>
      </c>
      <c r="E19" s="214">
        <v>326.15726057000006</v>
      </c>
      <c r="F19" s="214">
        <v>-54.425845719999991</v>
      </c>
      <c r="G19" s="214">
        <v>6452.2140060799993</v>
      </c>
      <c r="H19" s="214">
        <v>-478.90985671999994</v>
      </c>
      <c r="I19" s="384">
        <v>6245.0355642099994</v>
      </c>
      <c r="J19" s="214">
        <v>-70.159588800000051</v>
      </c>
      <c r="K19" s="214">
        <v>-16.034663210000005</v>
      </c>
      <c r="L19" s="39"/>
      <c r="M19" s="44"/>
      <c r="N19" s="44"/>
      <c r="O19" s="39"/>
      <c r="P19" s="214">
        <v>1025.5907573699997</v>
      </c>
      <c r="Q19" s="214">
        <v>-404.59531784999996</v>
      </c>
      <c r="R19" s="384">
        <v>534.80118750999964</v>
      </c>
      <c r="S19" s="214">
        <v>98.064879809999951</v>
      </c>
      <c r="T19" s="214">
        <v>-53.434580080000003</v>
      </c>
      <c r="U19" s="214">
        <v>1690.69644045</v>
      </c>
      <c r="V19" s="214">
        <v>125.96738045999999</v>
      </c>
      <c r="W19" s="384">
        <v>1861.2941206399998</v>
      </c>
      <c r="X19" s="417"/>
      <c r="Y19" s="168"/>
      <c r="Z19" s="168"/>
      <c r="AA19" s="169" t="s">
        <v>102</v>
      </c>
    </row>
    <row r="20" spans="1:27" x14ac:dyDescent="0.25">
      <c r="A20" s="416"/>
      <c r="B20" s="56"/>
      <c r="C20" s="56"/>
      <c r="D20" s="59" t="s">
        <v>178</v>
      </c>
      <c r="E20" s="214">
        <v>-24.202573350000002</v>
      </c>
      <c r="F20" s="491">
        <v>0</v>
      </c>
      <c r="G20" s="214">
        <v>-5.1567173000000004</v>
      </c>
      <c r="H20" s="214">
        <v>0</v>
      </c>
      <c r="I20" s="384">
        <v>-29.359290650000002</v>
      </c>
      <c r="J20" s="214">
        <v>-8.9705079999999988</v>
      </c>
      <c r="K20" s="491">
        <v>0</v>
      </c>
      <c r="L20" s="39"/>
      <c r="M20" s="44"/>
      <c r="N20" s="44"/>
      <c r="O20" s="39"/>
      <c r="P20" s="214">
        <v>-6.2118094100000008</v>
      </c>
      <c r="Q20" s="214">
        <v>-4.3511519999999998E-2</v>
      </c>
      <c r="R20" s="384">
        <v>-15.225828929999999</v>
      </c>
      <c r="S20" s="214">
        <v>-2582.1458194799998</v>
      </c>
      <c r="T20" s="491">
        <v>0</v>
      </c>
      <c r="U20" s="214">
        <v>-3.77119918</v>
      </c>
      <c r="V20" s="214">
        <v>0</v>
      </c>
      <c r="W20" s="384">
        <v>-2585.9170186599999</v>
      </c>
      <c r="X20" s="417"/>
      <c r="Y20" s="168"/>
      <c r="Z20" s="168"/>
      <c r="AA20" s="169" t="s">
        <v>178</v>
      </c>
    </row>
    <row r="21" spans="1:27" x14ac:dyDescent="0.25">
      <c r="A21" s="416"/>
      <c r="B21" s="56"/>
      <c r="C21" s="56"/>
      <c r="D21" s="59" t="s">
        <v>7</v>
      </c>
      <c r="E21" s="198">
        <v>3.2341744199999996</v>
      </c>
      <c r="F21" s="198">
        <v>-4.0190562799999991</v>
      </c>
      <c r="G21" s="198">
        <v>-616.16828822000002</v>
      </c>
      <c r="H21" s="198">
        <v>-16.53093642</v>
      </c>
      <c r="I21" s="301">
        <v>-633.48410650000005</v>
      </c>
      <c r="J21" s="198">
        <v>3.8419797900000003</v>
      </c>
      <c r="K21" s="198">
        <v>2.4132551500000021</v>
      </c>
      <c r="L21" s="39"/>
      <c r="M21" s="44"/>
      <c r="N21" s="44"/>
      <c r="O21" s="39"/>
      <c r="P21" s="214">
        <v>190.98655881999991</v>
      </c>
      <c r="Q21" s="198">
        <v>-12.598716980000003</v>
      </c>
      <c r="R21" s="384">
        <v>184.64307677999992</v>
      </c>
      <c r="S21" s="198">
        <v>1.8026950000000014E-2</v>
      </c>
      <c r="T21" s="198">
        <v>-1.2311430299999997</v>
      </c>
      <c r="U21" s="214">
        <v>-476.49373706000006</v>
      </c>
      <c r="V21" s="198">
        <v>-6.9471872599999998</v>
      </c>
      <c r="W21" s="384">
        <v>-484.65404040000004</v>
      </c>
      <c r="X21" s="417"/>
      <c r="Y21" s="168"/>
      <c r="Z21" s="168"/>
      <c r="AA21" s="169" t="s">
        <v>7</v>
      </c>
    </row>
    <row r="22" spans="1:27" x14ac:dyDescent="0.25">
      <c r="A22" s="416"/>
      <c r="B22" s="56"/>
      <c r="C22" s="56"/>
      <c r="D22" s="388" t="s">
        <v>132</v>
      </c>
      <c r="E22" s="198">
        <v>-374.38624060000001</v>
      </c>
      <c r="F22" s="198">
        <v>21.784519270000022</v>
      </c>
      <c r="G22" s="198">
        <v>-27.512558779999992</v>
      </c>
      <c r="H22" s="198">
        <v>-3.38858243</v>
      </c>
      <c r="I22" s="301">
        <v>-383.50286253999997</v>
      </c>
      <c r="J22" s="198">
        <v>-1731.5446010799997</v>
      </c>
      <c r="K22" s="198">
        <v>-39.86687314000001</v>
      </c>
      <c r="L22" s="39"/>
      <c r="M22" s="39"/>
      <c r="N22" s="39"/>
      <c r="O22" s="39"/>
      <c r="P22" s="198">
        <v>-43.690137389999997</v>
      </c>
      <c r="Q22" s="198">
        <v>16.845494049999999</v>
      </c>
      <c r="R22" s="301">
        <v>-1798.2561175599999</v>
      </c>
      <c r="S22" s="198">
        <v>2580.9909318800001</v>
      </c>
      <c r="T22" s="198">
        <v>-105.34562404999996</v>
      </c>
      <c r="U22" s="198">
        <v>14.401829499999998</v>
      </c>
      <c r="V22" s="198">
        <v>-1.4573347800000001</v>
      </c>
      <c r="W22" s="301">
        <v>2488.5898025500001</v>
      </c>
      <c r="X22" s="417"/>
      <c r="Y22" s="168"/>
      <c r="Z22" s="168"/>
      <c r="AA22" s="169" t="s">
        <v>4</v>
      </c>
    </row>
    <row r="23" spans="1:27" x14ac:dyDescent="0.25">
      <c r="A23" s="410"/>
      <c r="B23" s="552" t="s">
        <v>129</v>
      </c>
      <c r="C23" s="552"/>
      <c r="D23" s="552"/>
      <c r="E23" s="336">
        <v>-4239.3036086599977</v>
      </c>
      <c r="F23" s="336">
        <v>-32.94376048000003</v>
      </c>
      <c r="G23" s="336">
        <v>-324.68326286000081</v>
      </c>
      <c r="H23" s="336">
        <v>-827.3571977099997</v>
      </c>
      <c r="I23" s="336">
        <v>-5424.2878297099996</v>
      </c>
      <c r="J23" s="336">
        <v>-9672.2141699900003</v>
      </c>
      <c r="K23" s="336">
        <v>-358.7709327</v>
      </c>
      <c r="L23" s="396"/>
      <c r="M23" s="44"/>
      <c r="N23" s="44"/>
      <c r="O23" s="396"/>
      <c r="P23" s="336">
        <v>-2003.4268839399997</v>
      </c>
      <c r="Q23" s="336">
        <v>-595.44955578999998</v>
      </c>
      <c r="R23" s="336">
        <v>-12629.861542420003</v>
      </c>
      <c r="S23" s="336">
        <v>-4587.6858111900001</v>
      </c>
      <c r="T23" s="336">
        <v>-198.9686912899999</v>
      </c>
      <c r="U23" s="336">
        <v>-2256.4660113999985</v>
      </c>
      <c r="V23" s="336">
        <v>-93.345585270000001</v>
      </c>
      <c r="W23" s="336">
        <v>-7136.4660991499986</v>
      </c>
      <c r="X23" s="411"/>
      <c r="Y23" s="553" t="s">
        <v>8</v>
      </c>
      <c r="Z23" s="553"/>
      <c r="AA23" s="553"/>
    </row>
    <row r="24" spans="1:27" x14ac:dyDescent="0.25">
      <c r="A24" s="416"/>
      <c r="B24" s="56"/>
      <c r="C24" s="541" t="s">
        <v>130</v>
      </c>
      <c r="D24" s="541"/>
      <c r="E24" s="203">
        <v>-4626.6355669799996</v>
      </c>
      <c r="F24" s="203">
        <v>58.002619389999978</v>
      </c>
      <c r="G24" s="203">
        <v>-1294.3977244800001</v>
      </c>
      <c r="H24" s="203">
        <v>-168.30722788</v>
      </c>
      <c r="I24" s="374">
        <v>-6031.337899950001</v>
      </c>
      <c r="J24" s="203">
        <v>-2931.8604380600004</v>
      </c>
      <c r="K24" s="203">
        <v>116.35343824000002</v>
      </c>
      <c r="L24" s="39"/>
      <c r="M24" s="39"/>
      <c r="N24" s="39"/>
      <c r="O24" s="39"/>
      <c r="P24" s="203">
        <v>-1211.7655950099993</v>
      </c>
      <c r="Q24" s="203">
        <v>-0.42068673000000001</v>
      </c>
      <c r="R24" s="374">
        <v>-4027.6932815600003</v>
      </c>
      <c r="S24" s="203">
        <v>-3637.3876868100001</v>
      </c>
      <c r="T24" s="203">
        <v>-224.44154964999979</v>
      </c>
      <c r="U24" s="203">
        <v>-2683.6437768099981</v>
      </c>
      <c r="V24" s="203">
        <v>5.1266149999999996E-2</v>
      </c>
      <c r="W24" s="374">
        <v>-6545.4217471199981</v>
      </c>
      <c r="X24" s="417"/>
      <c r="Y24" s="168"/>
      <c r="Z24" s="556" t="s">
        <v>69</v>
      </c>
      <c r="AA24" s="556"/>
    </row>
    <row r="25" spans="1:27" x14ac:dyDescent="0.25">
      <c r="A25" s="416"/>
      <c r="B25" s="56"/>
      <c r="C25" s="56"/>
      <c r="D25" s="56" t="s">
        <v>120</v>
      </c>
      <c r="E25" s="198">
        <v>-4634.93117136</v>
      </c>
      <c r="F25" s="198">
        <v>54.992288500000008</v>
      </c>
      <c r="G25" s="198">
        <v>-199.63606337999997</v>
      </c>
      <c r="H25" s="198">
        <v>0</v>
      </c>
      <c r="I25" s="301">
        <v>-4779.5749462399999</v>
      </c>
      <c r="J25" s="198">
        <v>-2916.6924619000006</v>
      </c>
      <c r="K25" s="198">
        <v>-6.81104223</v>
      </c>
      <c r="L25" s="39"/>
      <c r="M25" s="39"/>
      <c r="N25" s="39"/>
      <c r="O25" s="39"/>
      <c r="P25" s="214">
        <v>245.19650452999997</v>
      </c>
      <c r="Q25" s="198">
        <v>0</v>
      </c>
      <c r="R25" s="384">
        <v>-2678.3069996000008</v>
      </c>
      <c r="S25" s="198">
        <v>-3427.0549395500002</v>
      </c>
      <c r="T25" s="198">
        <v>9.3663506500000011</v>
      </c>
      <c r="U25" s="214">
        <v>176.43682701</v>
      </c>
      <c r="V25" s="198">
        <v>0</v>
      </c>
      <c r="W25" s="384">
        <v>-3241.2517618900001</v>
      </c>
      <c r="X25" s="417"/>
      <c r="Y25" s="168"/>
      <c r="Z25" s="168"/>
      <c r="AA25" s="168" t="s">
        <v>120</v>
      </c>
    </row>
    <row r="26" spans="1:27" x14ac:dyDescent="0.25">
      <c r="A26" s="416"/>
      <c r="B26" s="56"/>
      <c r="C26" s="56"/>
      <c r="D26" s="56" t="s">
        <v>9</v>
      </c>
      <c r="E26" s="214">
        <v>8.2956043799999986</v>
      </c>
      <c r="F26" s="214">
        <v>3.0103308900000409</v>
      </c>
      <c r="G26" s="214">
        <v>-1094.7616611000005</v>
      </c>
      <c r="H26" s="487">
        <v>-168.30722788</v>
      </c>
      <c r="I26" s="384">
        <v>-1251.7629537100006</v>
      </c>
      <c r="J26" s="214">
        <v>-15.16797616</v>
      </c>
      <c r="K26" s="214">
        <v>123.16448047000002</v>
      </c>
      <c r="L26" s="39"/>
      <c r="M26" s="44"/>
      <c r="N26" s="44"/>
      <c r="O26" s="39"/>
      <c r="P26" s="214">
        <v>-1456.9620995399994</v>
      </c>
      <c r="Q26" s="214">
        <v>-0.42068673000000001</v>
      </c>
      <c r="R26" s="384">
        <v>-1349.3862819599995</v>
      </c>
      <c r="S26" s="214">
        <v>-210.33274725999999</v>
      </c>
      <c r="T26" s="214">
        <v>-233.8079002999998</v>
      </c>
      <c r="U26" s="214">
        <v>-2860.080603819998</v>
      </c>
      <c r="V26" s="214">
        <v>5.1266149999999996E-2</v>
      </c>
      <c r="W26" s="384">
        <v>-3304.169985229998</v>
      </c>
      <c r="X26" s="417"/>
      <c r="Y26" s="168"/>
      <c r="Z26" s="168"/>
      <c r="AA26" s="168" t="s">
        <v>9</v>
      </c>
    </row>
    <row r="27" spans="1:27" x14ac:dyDescent="0.25">
      <c r="A27" s="416"/>
      <c r="B27" s="151"/>
      <c r="C27" s="541" t="s">
        <v>131</v>
      </c>
      <c r="D27" s="541"/>
      <c r="E27" s="203">
        <v>387.33195831999996</v>
      </c>
      <c r="F27" s="203">
        <v>-90.946379869999987</v>
      </c>
      <c r="G27" s="203">
        <v>969.71446161999972</v>
      </c>
      <c r="H27" s="203">
        <v>-659.04996983000012</v>
      </c>
      <c r="I27" s="374">
        <v>607.0500702399994</v>
      </c>
      <c r="J27" s="203">
        <v>-6740.3537319300003</v>
      </c>
      <c r="K27" s="203">
        <v>-475.12437093999995</v>
      </c>
      <c r="L27" s="44"/>
      <c r="M27" s="39"/>
      <c r="N27" s="39"/>
      <c r="O27" s="44"/>
      <c r="P27" s="203">
        <v>-791.6612889300003</v>
      </c>
      <c r="Q27" s="203">
        <v>-595.02886905999992</v>
      </c>
      <c r="R27" s="374">
        <v>-8602.1682608599986</v>
      </c>
      <c r="S27" s="203">
        <v>-950.29812438000022</v>
      </c>
      <c r="T27" s="203">
        <v>25.472858360000004</v>
      </c>
      <c r="U27" s="203">
        <v>427.17776540999995</v>
      </c>
      <c r="V27" s="203">
        <v>-93.396851420000004</v>
      </c>
      <c r="W27" s="374">
        <v>-591.04435203000037</v>
      </c>
      <c r="X27" s="456"/>
      <c r="Y27" s="457"/>
      <c r="Z27" s="556" t="s">
        <v>10</v>
      </c>
      <c r="AA27" s="556"/>
    </row>
    <row r="28" spans="1:27" x14ac:dyDescent="0.25">
      <c r="A28" s="86"/>
      <c r="B28" s="56"/>
      <c r="C28" s="56"/>
      <c r="D28" s="59" t="s">
        <v>12</v>
      </c>
      <c r="E28" s="198">
        <v>-177.10378510999999</v>
      </c>
      <c r="F28" s="198">
        <v>-31.435829809999991</v>
      </c>
      <c r="G28" s="198">
        <v>146.30769568000019</v>
      </c>
      <c r="H28" s="214">
        <v>-332.66099279000014</v>
      </c>
      <c r="I28" s="301">
        <v>-394.89291202999993</v>
      </c>
      <c r="J28" s="198">
        <v>-494.98719184999999</v>
      </c>
      <c r="K28" s="198">
        <v>109.27089649999999</v>
      </c>
      <c r="L28" s="44"/>
      <c r="M28" s="44"/>
      <c r="N28" s="44"/>
      <c r="O28" s="44"/>
      <c r="P28" s="214">
        <v>310.67183953999989</v>
      </c>
      <c r="Q28" s="214">
        <v>45.369574210000017</v>
      </c>
      <c r="R28" s="384">
        <v>-29.674881600000049</v>
      </c>
      <c r="S28" s="198">
        <v>-737.34319660000006</v>
      </c>
      <c r="T28" s="198">
        <v>-81.127095529999991</v>
      </c>
      <c r="U28" s="214">
        <v>-4.9893009100000265</v>
      </c>
      <c r="V28" s="214">
        <v>-108.06280214</v>
      </c>
      <c r="W28" s="384">
        <v>-931.5223951800001</v>
      </c>
      <c r="X28" s="43"/>
      <c r="Y28" s="168"/>
      <c r="Z28" s="168"/>
      <c r="AA28" s="169" t="s">
        <v>12</v>
      </c>
    </row>
    <row r="29" spans="1:27" x14ac:dyDescent="0.25">
      <c r="A29" s="86"/>
      <c r="B29" s="56"/>
      <c r="C29" s="56"/>
      <c r="D29" s="59" t="s">
        <v>103</v>
      </c>
      <c r="E29" s="198">
        <v>11.49613126999999</v>
      </c>
      <c r="F29" s="198">
        <v>2.5051690399999993</v>
      </c>
      <c r="G29" s="198">
        <v>906.71031993999941</v>
      </c>
      <c r="H29" s="214">
        <v>-279.63385407999999</v>
      </c>
      <c r="I29" s="301">
        <v>641.07776616999945</v>
      </c>
      <c r="J29" s="198">
        <v>-15.423116910000003</v>
      </c>
      <c r="K29" s="198">
        <v>-10.896007470000001</v>
      </c>
      <c r="L29" s="44"/>
      <c r="M29" s="44"/>
      <c r="N29" s="44"/>
      <c r="O29" s="44"/>
      <c r="P29" s="214">
        <v>-1569.5925793500001</v>
      </c>
      <c r="Q29" s="214">
        <v>-598.90750241000001</v>
      </c>
      <c r="R29" s="384">
        <v>-2194.81920614</v>
      </c>
      <c r="S29" s="198">
        <v>-0.55175805999999972</v>
      </c>
      <c r="T29" s="198">
        <v>-10.015210809999999</v>
      </c>
      <c r="U29" s="214">
        <v>328.30312857000001</v>
      </c>
      <c r="V29" s="214">
        <v>13.481880920000007</v>
      </c>
      <c r="W29" s="384">
        <v>331.21804062000001</v>
      </c>
      <c r="X29" s="43"/>
      <c r="Y29" s="168"/>
      <c r="Z29" s="168"/>
      <c r="AA29" s="169" t="s">
        <v>103</v>
      </c>
    </row>
    <row r="30" spans="1:27" x14ac:dyDescent="0.25">
      <c r="A30" s="86"/>
      <c r="B30" s="56"/>
      <c r="C30" s="56"/>
      <c r="D30" s="59" t="s">
        <v>11</v>
      </c>
      <c r="E30" s="198">
        <v>138.36885908999994</v>
      </c>
      <c r="F30" s="198">
        <v>-23.951220490000004</v>
      </c>
      <c r="G30" s="198">
        <v>-105.85949383000002</v>
      </c>
      <c r="H30" s="214">
        <v>-38.63947038000002</v>
      </c>
      <c r="I30" s="301">
        <v>-30.081325610000107</v>
      </c>
      <c r="J30" s="198">
        <v>137.68068659999994</v>
      </c>
      <c r="K30" s="198">
        <v>-115.82189246</v>
      </c>
      <c r="L30" s="44"/>
      <c r="M30" s="44"/>
      <c r="N30" s="44"/>
      <c r="O30" s="44"/>
      <c r="P30" s="214">
        <v>480.91056628999991</v>
      </c>
      <c r="Q30" s="214">
        <v>-30.818132509999995</v>
      </c>
      <c r="R30" s="384">
        <v>471.95122791999984</v>
      </c>
      <c r="S30" s="198">
        <v>225.34861942000003</v>
      </c>
      <c r="T30" s="198">
        <v>-96.422312300000016</v>
      </c>
      <c r="U30" s="214">
        <v>-64.53705480000005</v>
      </c>
      <c r="V30" s="214">
        <v>1.2532704899999914</v>
      </c>
      <c r="W30" s="384">
        <v>65.642522809999946</v>
      </c>
      <c r="X30" s="43"/>
      <c r="Y30" s="168"/>
      <c r="Z30" s="168"/>
      <c r="AA30" s="169" t="s">
        <v>11</v>
      </c>
    </row>
    <row r="31" spans="1:27" x14ac:dyDescent="0.25">
      <c r="A31" s="86"/>
      <c r="B31" s="60"/>
      <c r="C31" s="418"/>
      <c r="D31" s="388" t="s">
        <v>132</v>
      </c>
      <c r="E31" s="214">
        <v>414.57075307000002</v>
      </c>
      <c r="F31" s="214">
        <v>-38.06449860999998</v>
      </c>
      <c r="G31" s="214">
        <v>22.555939830000007</v>
      </c>
      <c r="H31" s="214">
        <v>-8.1156525800000008</v>
      </c>
      <c r="I31" s="384">
        <v>390.94654171000002</v>
      </c>
      <c r="J31" s="214">
        <v>-6367.6241097700004</v>
      </c>
      <c r="K31" s="214">
        <v>-457.67736750999995</v>
      </c>
      <c r="L31" s="44"/>
      <c r="M31" s="44"/>
      <c r="N31" s="44"/>
      <c r="O31" s="44"/>
      <c r="P31" s="214">
        <v>-13.651115410000003</v>
      </c>
      <c r="Q31" s="214">
        <v>-10.672808349999999</v>
      </c>
      <c r="R31" s="384">
        <v>-6849.6254010399989</v>
      </c>
      <c r="S31" s="214">
        <v>-437.75178914000026</v>
      </c>
      <c r="T31" s="214">
        <v>213.037477</v>
      </c>
      <c r="U31" s="214">
        <v>168.40099255000001</v>
      </c>
      <c r="V31" s="214">
        <v>-6.9200689999999981E-2</v>
      </c>
      <c r="W31" s="384">
        <v>-56.38252028000025</v>
      </c>
      <c r="X31" s="43"/>
      <c r="Y31" s="170"/>
      <c r="Z31" s="419"/>
      <c r="AA31" s="171" t="s">
        <v>4</v>
      </c>
    </row>
    <row r="32" spans="1:27" x14ac:dyDescent="0.25">
      <c r="A32" s="410"/>
      <c r="B32" s="552" t="s">
        <v>13</v>
      </c>
      <c r="C32" s="552"/>
      <c r="D32" s="552"/>
      <c r="E32" s="336">
        <v>2442.0734937799989</v>
      </c>
      <c r="F32" s="336">
        <v>-811.23929963000091</v>
      </c>
      <c r="G32" s="336">
        <v>-8726.8607898700066</v>
      </c>
      <c r="H32" s="336">
        <v>-1264.5330355400004</v>
      </c>
      <c r="I32" s="336">
        <v>-8360.5596312600064</v>
      </c>
      <c r="J32" s="336">
        <v>6795.1498347999977</v>
      </c>
      <c r="K32" s="336">
        <v>-2867.6218153100003</v>
      </c>
      <c r="L32" s="396"/>
      <c r="M32" s="44"/>
      <c r="N32" s="44"/>
      <c r="O32" s="396"/>
      <c r="P32" s="336">
        <v>-29538.720357310005</v>
      </c>
      <c r="Q32" s="336">
        <v>-2030.8889286399985</v>
      </c>
      <c r="R32" s="336">
        <v>-27642.081266460002</v>
      </c>
      <c r="S32" s="336">
        <v>-858.93722501000013</v>
      </c>
      <c r="T32" s="336">
        <v>11428.268742800001</v>
      </c>
      <c r="U32" s="336">
        <v>-27460.519979669934</v>
      </c>
      <c r="V32" s="336">
        <v>-2480.6626241400008</v>
      </c>
      <c r="W32" s="336">
        <v>-19371.851086019935</v>
      </c>
      <c r="X32" s="411"/>
      <c r="Y32" s="553" t="s">
        <v>13</v>
      </c>
      <c r="Z32" s="553"/>
      <c r="AA32" s="553"/>
    </row>
    <row r="33" spans="1:27" x14ac:dyDescent="0.25">
      <c r="A33" s="416"/>
      <c r="B33" s="56"/>
      <c r="C33" s="541" t="s">
        <v>133</v>
      </c>
      <c r="D33" s="541"/>
      <c r="E33" s="203">
        <v>3194.2067302</v>
      </c>
      <c r="F33" s="203">
        <v>5.8064919999996079E-2</v>
      </c>
      <c r="G33" s="203">
        <v>-59.647031139999903</v>
      </c>
      <c r="H33" s="203">
        <v>217.52608120000002</v>
      </c>
      <c r="I33" s="374">
        <v>3352.14384518</v>
      </c>
      <c r="J33" s="203">
        <v>11292.009254099998</v>
      </c>
      <c r="K33" s="203">
        <v>13.232264919999997</v>
      </c>
      <c r="L33" s="39"/>
      <c r="M33" s="39"/>
      <c r="N33" s="39"/>
      <c r="O33" s="39"/>
      <c r="P33" s="203">
        <v>-131.88002493999997</v>
      </c>
      <c r="Q33" s="203">
        <v>148.90512927000003</v>
      </c>
      <c r="R33" s="374">
        <v>11322.26662335</v>
      </c>
      <c r="S33" s="203">
        <v>1361.7712453299996</v>
      </c>
      <c r="T33" s="203">
        <v>10967.424119640002</v>
      </c>
      <c r="U33" s="203">
        <v>-636.44267488000014</v>
      </c>
      <c r="V33" s="203">
        <v>77.419177959999956</v>
      </c>
      <c r="W33" s="374">
        <v>11770.171868050002</v>
      </c>
      <c r="X33" s="417"/>
      <c r="Y33" s="168"/>
      <c r="Z33" s="556" t="s">
        <v>14</v>
      </c>
      <c r="AA33" s="556"/>
    </row>
    <row r="34" spans="1:27" x14ac:dyDescent="0.25">
      <c r="A34" s="81"/>
      <c r="B34" s="56"/>
      <c r="C34" s="56"/>
      <c r="D34" s="59" t="s">
        <v>15</v>
      </c>
      <c r="E34" s="198">
        <v>0</v>
      </c>
      <c r="F34" s="198">
        <v>-2.7384993099999999</v>
      </c>
      <c r="G34" s="198">
        <v>-84.854214399999989</v>
      </c>
      <c r="H34" s="198">
        <v>-11.412107989999999</v>
      </c>
      <c r="I34" s="301">
        <v>-99.004821700000036</v>
      </c>
      <c r="J34" s="198">
        <v>0</v>
      </c>
      <c r="K34" s="198">
        <v>3.1221975700000004</v>
      </c>
      <c r="L34" s="44"/>
      <c r="M34" s="44"/>
      <c r="N34" s="44"/>
      <c r="O34" s="44"/>
      <c r="P34" s="214">
        <v>33.998858139999982</v>
      </c>
      <c r="Q34" s="198">
        <v>13.047753459999999</v>
      </c>
      <c r="R34" s="384">
        <v>50.168809169999982</v>
      </c>
      <c r="S34" s="198">
        <v>0</v>
      </c>
      <c r="T34" s="198">
        <v>10909.366659800002</v>
      </c>
      <c r="U34" s="214">
        <v>-296.35884473999994</v>
      </c>
      <c r="V34" s="198">
        <v>-14.606467779999999</v>
      </c>
      <c r="W34" s="384">
        <v>10598.401347280002</v>
      </c>
      <c r="X34" s="19"/>
      <c r="Y34" s="168"/>
      <c r="Z34" s="168"/>
      <c r="AA34" s="169" t="s">
        <v>15</v>
      </c>
    </row>
    <row r="35" spans="1:27" x14ac:dyDescent="0.25">
      <c r="A35" s="81"/>
      <c r="B35" s="56"/>
      <c r="C35" s="56"/>
      <c r="D35" s="59" t="s">
        <v>16</v>
      </c>
      <c r="E35" s="198">
        <v>1.2193907099999992</v>
      </c>
      <c r="F35" s="198">
        <v>-14.868963649999996</v>
      </c>
      <c r="G35" s="198">
        <v>25.549386069999997</v>
      </c>
      <c r="H35" s="198">
        <v>153.43564855</v>
      </c>
      <c r="I35" s="301">
        <v>165.33546167999998</v>
      </c>
      <c r="J35" s="198">
        <v>-3.2265713799999971</v>
      </c>
      <c r="K35" s="198">
        <v>-1.6886568000000035</v>
      </c>
      <c r="L35" s="44"/>
      <c r="M35" s="44"/>
      <c r="N35" s="44"/>
      <c r="O35" s="44"/>
      <c r="P35" s="214">
        <v>12.141833370000052</v>
      </c>
      <c r="Q35" s="198">
        <v>119.58039455000001</v>
      </c>
      <c r="R35" s="384">
        <v>126.80699974000007</v>
      </c>
      <c r="S35" s="198">
        <v>-142.59531155000002</v>
      </c>
      <c r="T35" s="198">
        <v>23.06861962</v>
      </c>
      <c r="U35" s="214">
        <v>131.43827717999983</v>
      </c>
      <c r="V35" s="198">
        <v>104.01019009999996</v>
      </c>
      <c r="W35" s="384">
        <v>115.92177534999976</v>
      </c>
      <c r="X35" s="19"/>
      <c r="Y35" s="168"/>
      <c r="Z35" s="168"/>
      <c r="AA35" s="169" t="s">
        <v>16</v>
      </c>
    </row>
    <row r="36" spans="1:27" x14ac:dyDescent="0.25">
      <c r="A36" s="416"/>
      <c r="B36" s="56"/>
      <c r="C36" s="56"/>
      <c r="D36" s="388" t="s">
        <v>132</v>
      </c>
      <c r="E36" s="214">
        <v>3192.9873394900001</v>
      </c>
      <c r="F36" s="214">
        <v>17.665527879999992</v>
      </c>
      <c r="G36" s="214">
        <v>-0.34220280999991104</v>
      </c>
      <c r="H36" s="214">
        <v>75.502540640000035</v>
      </c>
      <c r="I36" s="384">
        <v>3285.8132052000001</v>
      </c>
      <c r="J36" s="214">
        <v>11295.235825479998</v>
      </c>
      <c r="K36" s="214">
        <v>11.79872415</v>
      </c>
      <c r="L36" s="44"/>
      <c r="M36" s="44"/>
      <c r="N36" s="44"/>
      <c r="O36" s="44"/>
      <c r="P36" s="214">
        <v>-178.02071645000001</v>
      </c>
      <c r="Q36" s="214">
        <v>16.276981259999999</v>
      </c>
      <c r="R36" s="384">
        <v>11145.290814440001</v>
      </c>
      <c r="S36" s="214">
        <v>1504.3665568799997</v>
      </c>
      <c r="T36" s="214">
        <v>34.98884022</v>
      </c>
      <c r="U36" s="214">
        <v>-471.52210732000009</v>
      </c>
      <c r="V36" s="214">
        <v>-11.984544359999999</v>
      </c>
      <c r="W36" s="384">
        <v>1055.8487454199994</v>
      </c>
      <c r="X36" s="417"/>
      <c r="Y36" s="168"/>
      <c r="Z36" s="168"/>
      <c r="AA36" s="169" t="s">
        <v>4</v>
      </c>
    </row>
    <row r="37" spans="1:27" x14ac:dyDescent="0.25">
      <c r="A37" s="86"/>
      <c r="B37" s="151"/>
      <c r="C37" s="541" t="s">
        <v>134</v>
      </c>
      <c r="D37" s="541"/>
      <c r="E37" s="215">
        <v>-1314.25031274</v>
      </c>
      <c r="F37" s="215">
        <v>-184.3550601</v>
      </c>
      <c r="G37" s="215">
        <v>-2186.02747679</v>
      </c>
      <c r="H37" s="215">
        <v>-89.897943290000029</v>
      </c>
      <c r="I37" s="385">
        <v>-3774.5307929199994</v>
      </c>
      <c r="J37" s="215">
        <v>-3651.4701406899994</v>
      </c>
      <c r="K37" s="215">
        <v>-22.404049689999969</v>
      </c>
      <c r="L37" s="44"/>
      <c r="M37" s="44"/>
      <c r="N37" s="44"/>
      <c r="O37" s="44"/>
      <c r="P37" s="215">
        <v>-3055.0839063500007</v>
      </c>
      <c r="Q37" s="215">
        <v>118.20248302999998</v>
      </c>
      <c r="R37" s="385">
        <v>-6610.7556137000001</v>
      </c>
      <c r="S37" s="215">
        <v>-1706.41937912</v>
      </c>
      <c r="T37" s="215">
        <v>366.13139136000001</v>
      </c>
      <c r="U37" s="215">
        <v>-1831.6018620799996</v>
      </c>
      <c r="V37" s="215">
        <v>12.345678340000003</v>
      </c>
      <c r="W37" s="385">
        <v>-3159.5441714999997</v>
      </c>
      <c r="X37" s="43"/>
      <c r="Y37" s="398"/>
      <c r="Z37" s="556" t="s">
        <v>71</v>
      </c>
      <c r="AA37" s="556"/>
    </row>
    <row r="38" spans="1:27" x14ac:dyDescent="0.25">
      <c r="A38" s="416"/>
      <c r="B38" s="56"/>
      <c r="C38" s="56"/>
      <c r="D38" s="59" t="s">
        <v>17</v>
      </c>
      <c r="E38" s="214">
        <v>15.210795090000001</v>
      </c>
      <c r="F38" s="214">
        <v>-118.39814023000001</v>
      </c>
      <c r="G38" s="214">
        <v>-235.95360284000006</v>
      </c>
      <c r="H38" s="214">
        <v>-84.994290290000023</v>
      </c>
      <c r="I38" s="384">
        <v>-424.13523827000006</v>
      </c>
      <c r="J38" s="214">
        <v>-44.851962419999985</v>
      </c>
      <c r="K38" s="214">
        <v>21.583434710000031</v>
      </c>
      <c r="L38" s="44"/>
      <c r="M38" s="44"/>
      <c r="N38" s="44"/>
      <c r="O38" s="44"/>
      <c r="P38" s="214">
        <v>-496.51919637000009</v>
      </c>
      <c r="Q38" s="214">
        <v>123.80130086999998</v>
      </c>
      <c r="R38" s="384">
        <v>-395.98642321000005</v>
      </c>
      <c r="S38" s="214">
        <v>-26.736967830000001</v>
      </c>
      <c r="T38" s="214">
        <v>389.64439247000001</v>
      </c>
      <c r="U38" s="214">
        <v>-107.88319733999998</v>
      </c>
      <c r="V38" s="214">
        <v>12.519070130000003</v>
      </c>
      <c r="W38" s="384">
        <v>267.54329743</v>
      </c>
      <c r="X38" s="417"/>
      <c r="Y38" s="168"/>
      <c r="Z38" s="168"/>
      <c r="AA38" s="169" t="s">
        <v>17</v>
      </c>
    </row>
    <row r="39" spans="1:27" x14ac:dyDescent="0.25">
      <c r="A39" s="81"/>
      <c r="B39" s="56"/>
      <c r="C39" s="56"/>
      <c r="D39" s="388" t="s">
        <v>132</v>
      </c>
      <c r="E39" s="198">
        <v>-1329.4611078299999</v>
      </c>
      <c r="F39" s="198">
        <v>-65.956919870000007</v>
      </c>
      <c r="G39" s="198">
        <v>-1950.0738739499998</v>
      </c>
      <c r="H39" s="214">
        <v>-4.9036530000000003</v>
      </c>
      <c r="I39" s="301">
        <v>-3350.3955546499992</v>
      </c>
      <c r="J39" s="198">
        <v>-3606.6181782699996</v>
      </c>
      <c r="K39" s="198">
        <v>-43.9874844</v>
      </c>
      <c r="L39" s="44"/>
      <c r="M39" s="39"/>
      <c r="N39" s="39"/>
      <c r="O39" s="44"/>
      <c r="P39" s="198">
        <v>-2558.5647099800008</v>
      </c>
      <c r="Q39" s="214">
        <v>-5.5988178400000006</v>
      </c>
      <c r="R39" s="384">
        <v>-6214.7691904900003</v>
      </c>
      <c r="S39" s="198">
        <v>-1679.6824112900001</v>
      </c>
      <c r="T39" s="198">
        <v>-23.513001110000005</v>
      </c>
      <c r="U39" s="198">
        <v>-1723.7186647399997</v>
      </c>
      <c r="V39" s="214">
        <v>-0.1733917900000006</v>
      </c>
      <c r="W39" s="384">
        <v>-3427.0874689299999</v>
      </c>
      <c r="X39" s="41"/>
      <c r="Y39" s="168"/>
      <c r="Z39" s="168"/>
      <c r="AA39" s="169" t="s">
        <v>4</v>
      </c>
    </row>
    <row r="40" spans="1:27" x14ac:dyDescent="0.25">
      <c r="A40" s="416"/>
      <c r="B40" s="56"/>
      <c r="C40" s="541" t="s">
        <v>135</v>
      </c>
      <c r="D40" s="541"/>
      <c r="E40" s="203">
        <v>136.29894855000003</v>
      </c>
      <c r="F40" s="203">
        <v>-50.374377170000749</v>
      </c>
      <c r="G40" s="203">
        <v>1330.3417204400005</v>
      </c>
      <c r="H40" s="203">
        <v>-95.453473329999966</v>
      </c>
      <c r="I40" s="374">
        <v>1320.8128184900002</v>
      </c>
      <c r="J40" s="203">
        <v>-31.533240749999997</v>
      </c>
      <c r="K40" s="203">
        <v>-352.98010867999994</v>
      </c>
      <c r="L40" s="39"/>
      <c r="M40" s="39"/>
      <c r="N40" s="39"/>
      <c r="O40" s="39"/>
      <c r="P40" s="203">
        <v>496.76820645000004</v>
      </c>
      <c r="Q40" s="203">
        <v>-125.74632781000001</v>
      </c>
      <c r="R40" s="374">
        <v>-13.491470789999802</v>
      </c>
      <c r="S40" s="203">
        <v>144.27373505000003</v>
      </c>
      <c r="T40" s="203">
        <v>1269.6939399799999</v>
      </c>
      <c r="U40" s="203">
        <v>-2196.9771211700013</v>
      </c>
      <c r="V40" s="203">
        <v>-176.94821559999997</v>
      </c>
      <c r="W40" s="374">
        <v>-959.95766174000119</v>
      </c>
      <c r="X40" s="417"/>
      <c r="Y40" s="168"/>
      <c r="Z40" s="556" t="s">
        <v>75</v>
      </c>
      <c r="AA40" s="556"/>
    </row>
    <row r="41" spans="1:27" x14ac:dyDescent="0.25">
      <c r="A41" s="416"/>
      <c r="B41" s="66"/>
      <c r="C41" s="66"/>
      <c r="D41" s="59" t="s">
        <v>105</v>
      </c>
      <c r="E41" s="214">
        <v>129.85503207000002</v>
      </c>
      <c r="F41" s="214">
        <v>-108.68717312000004</v>
      </c>
      <c r="G41" s="214">
        <v>1664.9297935400002</v>
      </c>
      <c r="H41" s="214">
        <v>-127.74369785999994</v>
      </c>
      <c r="I41" s="301">
        <v>1558.3539546300003</v>
      </c>
      <c r="J41" s="198">
        <v>-30.908226539999998</v>
      </c>
      <c r="K41" s="198">
        <v>23.567933219999986</v>
      </c>
      <c r="L41" s="39"/>
      <c r="M41" s="122"/>
      <c r="N41" s="122"/>
      <c r="O41" s="39"/>
      <c r="P41" s="214">
        <v>1365.9116565399997</v>
      </c>
      <c r="Q41" s="214">
        <v>-84.708126070000006</v>
      </c>
      <c r="R41" s="384">
        <v>1273.8632371499998</v>
      </c>
      <c r="S41" s="198">
        <v>141.64932613000002</v>
      </c>
      <c r="T41" s="198">
        <v>138.74509407000002</v>
      </c>
      <c r="U41" s="214">
        <v>-625.22731826000074</v>
      </c>
      <c r="V41" s="214">
        <v>-143.33874867999998</v>
      </c>
      <c r="W41" s="384">
        <v>-488.17164674000071</v>
      </c>
      <c r="X41" s="417"/>
      <c r="Y41" s="164"/>
      <c r="Z41" s="164"/>
      <c r="AA41" s="169" t="s">
        <v>105</v>
      </c>
    </row>
    <row r="42" spans="1:27" x14ac:dyDescent="0.25">
      <c r="A42" s="50"/>
      <c r="B42" s="56"/>
      <c r="C42" s="56"/>
      <c r="D42" s="59" t="s">
        <v>104</v>
      </c>
      <c r="E42" s="487">
        <v>6.4251751099999987</v>
      </c>
      <c r="F42" s="214">
        <v>107.78160713999981</v>
      </c>
      <c r="G42" s="214">
        <v>-989.95315798000001</v>
      </c>
      <c r="H42" s="214">
        <v>38.026933820000004</v>
      </c>
      <c r="I42" s="384">
        <v>-837.71944191000034</v>
      </c>
      <c r="J42" s="214">
        <v>-0.62982464999999999</v>
      </c>
      <c r="K42" s="214">
        <v>-336.38411817999986</v>
      </c>
      <c r="L42" s="44"/>
      <c r="M42" s="122"/>
      <c r="N42" s="122"/>
      <c r="O42" s="44"/>
      <c r="P42" s="214">
        <v>-1370.2931580899999</v>
      </c>
      <c r="Q42" s="214">
        <v>18.27597016</v>
      </c>
      <c r="R42" s="384">
        <v>-1689.0311307599998</v>
      </c>
      <c r="S42" s="214">
        <v>2.8507785999999991</v>
      </c>
      <c r="T42" s="214">
        <v>540.08603880999988</v>
      </c>
      <c r="U42" s="214">
        <v>-1210.7307133800007</v>
      </c>
      <c r="V42" s="214">
        <v>-91.234079340000008</v>
      </c>
      <c r="W42" s="384">
        <v>-759.02797531000078</v>
      </c>
      <c r="X42" s="19"/>
      <c r="Y42" s="168"/>
      <c r="Z42" s="168"/>
      <c r="AA42" s="169" t="s">
        <v>104</v>
      </c>
    </row>
    <row r="43" spans="1:27" x14ac:dyDescent="0.25">
      <c r="A43" s="50"/>
      <c r="B43" s="151"/>
      <c r="C43" s="151"/>
      <c r="D43" s="59" t="s">
        <v>179</v>
      </c>
      <c r="E43" s="214">
        <v>0</v>
      </c>
      <c r="F43" s="214">
        <v>-16.151018740000023</v>
      </c>
      <c r="G43" s="214">
        <v>-159.87240656</v>
      </c>
      <c r="H43" s="214">
        <v>-5.7148609600000002</v>
      </c>
      <c r="I43" s="384">
        <v>-181.73828626000005</v>
      </c>
      <c r="J43" s="214">
        <v>0</v>
      </c>
      <c r="K43" s="214">
        <v>-35.979671040000021</v>
      </c>
      <c r="L43" s="122"/>
      <c r="M43" s="122"/>
      <c r="N43" s="122"/>
      <c r="O43" s="122"/>
      <c r="P43" s="214">
        <v>415.41888919000002</v>
      </c>
      <c r="Q43" s="214">
        <v>-59.258171450000006</v>
      </c>
      <c r="R43" s="384">
        <v>320.18104670000002</v>
      </c>
      <c r="S43" s="214">
        <v>0</v>
      </c>
      <c r="T43" s="214">
        <v>26.445236980000054</v>
      </c>
      <c r="U43" s="214">
        <v>-229.37646504999998</v>
      </c>
      <c r="V43" s="214">
        <v>57.696686720000002</v>
      </c>
      <c r="W43" s="384">
        <v>-145.23454134999992</v>
      </c>
      <c r="X43" s="19"/>
      <c r="Y43" s="398"/>
      <c r="Z43" s="398"/>
      <c r="AA43" s="169" t="s">
        <v>179</v>
      </c>
    </row>
    <row r="44" spans="1:27" x14ac:dyDescent="0.25">
      <c r="A44" s="50"/>
      <c r="B44" s="56"/>
      <c r="C44" s="56"/>
      <c r="D44" s="59" t="s">
        <v>18</v>
      </c>
      <c r="E44" s="214">
        <v>4.3814230000000003E-2</v>
      </c>
      <c r="F44" s="214">
        <v>-116.26994559000006</v>
      </c>
      <c r="G44" s="214">
        <v>-90.69279548999998</v>
      </c>
      <c r="H44" s="487">
        <v>-2.1848329999999999E-2</v>
      </c>
      <c r="I44" s="384">
        <v>-206.94077518</v>
      </c>
      <c r="J44" s="214">
        <v>-2.3445089999999998E-2</v>
      </c>
      <c r="K44" s="214">
        <v>113.74121386</v>
      </c>
      <c r="L44" s="44"/>
      <c r="M44" s="122"/>
      <c r="N44" s="122"/>
      <c r="O44" s="44"/>
      <c r="P44" s="214">
        <v>-232.10086848999984</v>
      </c>
      <c r="Q44" s="214">
        <v>-5.6000450000000007E-2</v>
      </c>
      <c r="R44" s="384">
        <v>-118.43910016999983</v>
      </c>
      <c r="S44" s="214">
        <v>-0.22636968000000007</v>
      </c>
      <c r="T44" s="214">
        <v>-0.34649572000004325</v>
      </c>
      <c r="U44" s="214">
        <v>-28.462928449999986</v>
      </c>
      <c r="V44" s="214">
        <v>-7.2074300000000008E-2</v>
      </c>
      <c r="W44" s="384">
        <v>-29.10786815000003</v>
      </c>
      <c r="X44" s="19"/>
      <c r="Y44" s="168"/>
      <c r="Z44" s="168"/>
      <c r="AA44" s="169" t="s">
        <v>18</v>
      </c>
    </row>
    <row r="45" spans="1:27" x14ac:dyDescent="0.25">
      <c r="A45" s="420"/>
      <c r="B45" s="66"/>
      <c r="C45" s="66"/>
      <c r="D45" s="59" t="s">
        <v>180</v>
      </c>
      <c r="E45" s="214">
        <v>-2.5072859999999975E-2</v>
      </c>
      <c r="F45" s="214">
        <v>87.788129280000035</v>
      </c>
      <c r="G45" s="214">
        <v>928.55723880000028</v>
      </c>
      <c r="H45" s="214">
        <v>0</v>
      </c>
      <c r="I45" s="384">
        <v>1016.32029522</v>
      </c>
      <c r="J45" s="214">
        <v>2.8255529999999997E-2</v>
      </c>
      <c r="K45" s="214">
        <v>-105.86463152000002</v>
      </c>
      <c r="L45" s="39"/>
      <c r="M45" s="122"/>
      <c r="N45" s="122"/>
      <c r="O45" s="39"/>
      <c r="P45" s="214">
        <v>324.68221102000001</v>
      </c>
      <c r="Q45" s="214">
        <v>0</v>
      </c>
      <c r="R45" s="384">
        <v>218.84583502999999</v>
      </c>
      <c r="S45" s="214">
        <v>0</v>
      </c>
      <c r="T45" s="214">
        <v>561.44917401999999</v>
      </c>
      <c r="U45" s="214">
        <v>111.68278196000001</v>
      </c>
      <c r="V45" s="214">
        <v>0</v>
      </c>
      <c r="W45" s="384">
        <v>673.13195598000004</v>
      </c>
      <c r="X45" s="421"/>
      <c r="Y45" s="164"/>
      <c r="Z45" s="164"/>
      <c r="AA45" s="169" t="s">
        <v>180</v>
      </c>
    </row>
    <row r="46" spans="1:27" x14ac:dyDescent="0.25">
      <c r="A46" s="50"/>
      <c r="B46" s="56"/>
      <c r="C46" s="56"/>
      <c r="D46" s="388" t="s">
        <v>132</v>
      </c>
      <c r="E46" s="487">
        <v>0</v>
      </c>
      <c r="F46" s="214">
        <v>-4.8359761400004544</v>
      </c>
      <c r="G46" s="214">
        <v>-22.62695186999963</v>
      </c>
      <c r="H46" s="487">
        <v>0</v>
      </c>
      <c r="I46" s="384">
        <v>-27.462928009999992</v>
      </c>
      <c r="J46" s="214">
        <v>0</v>
      </c>
      <c r="K46" s="214">
        <v>-12.060835020000004</v>
      </c>
      <c r="L46" s="469"/>
      <c r="M46" s="469"/>
      <c r="N46" s="469"/>
      <c r="O46" s="469"/>
      <c r="P46" s="214">
        <v>-6.8505237200000009</v>
      </c>
      <c r="Q46" s="214">
        <v>0</v>
      </c>
      <c r="R46" s="384">
        <v>-18.911358740000004</v>
      </c>
      <c r="S46" s="214">
        <v>0</v>
      </c>
      <c r="T46" s="214">
        <v>3.3148918200000006</v>
      </c>
      <c r="U46" s="214">
        <v>-214.86247799</v>
      </c>
      <c r="V46" s="214">
        <v>0</v>
      </c>
      <c r="W46" s="384">
        <v>-211.54758616999999</v>
      </c>
      <c r="X46" s="19"/>
      <c r="Y46" s="168"/>
      <c r="Z46" s="168"/>
      <c r="AA46" s="169" t="s">
        <v>4</v>
      </c>
    </row>
    <row r="47" spans="1:27" x14ac:dyDescent="0.25">
      <c r="A47" s="50"/>
      <c r="B47" s="56"/>
      <c r="C47" s="541" t="s">
        <v>136</v>
      </c>
      <c r="D47" s="541"/>
      <c r="E47" s="203">
        <v>425.81812776999971</v>
      </c>
      <c r="F47" s="203">
        <v>-576.5679272800005</v>
      </c>
      <c r="G47" s="203">
        <v>-7811.5280023800015</v>
      </c>
      <c r="H47" s="203">
        <v>-1296.70770012</v>
      </c>
      <c r="I47" s="385">
        <v>-9258.9855020100022</v>
      </c>
      <c r="J47" s="215">
        <v>-813.85603786000024</v>
      </c>
      <c r="K47" s="215">
        <v>-2505.4699218600008</v>
      </c>
      <c r="L47" s="122"/>
      <c r="M47" s="122"/>
      <c r="N47" s="122"/>
      <c r="O47" s="122"/>
      <c r="P47" s="215">
        <v>-26848.524632470006</v>
      </c>
      <c r="Q47" s="215">
        <v>-2172.2502131299984</v>
      </c>
      <c r="R47" s="385">
        <v>-32340.100805320006</v>
      </c>
      <c r="S47" s="215">
        <v>-658.56282626999985</v>
      </c>
      <c r="T47" s="215">
        <v>-1174.9807081800002</v>
      </c>
      <c r="U47" s="215">
        <v>-22795.49832153993</v>
      </c>
      <c r="V47" s="215">
        <v>-2393.4792648400007</v>
      </c>
      <c r="W47" s="385">
        <v>-27022.521120829937</v>
      </c>
      <c r="X47" s="19"/>
      <c r="Y47" s="168"/>
      <c r="Z47" s="556" t="s">
        <v>76</v>
      </c>
      <c r="AA47" s="556"/>
    </row>
    <row r="48" spans="1:27" x14ac:dyDescent="0.25">
      <c r="A48" s="50"/>
      <c r="B48" s="56"/>
      <c r="C48" s="56"/>
      <c r="D48" s="59" t="s">
        <v>19</v>
      </c>
      <c r="E48" s="214">
        <v>4.9750513700000134</v>
      </c>
      <c r="F48" s="214">
        <v>-79.440416570000338</v>
      </c>
      <c r="G48" s="214">
        <v>-143.97445823999965</v>
      </c>
      <c r="H48" s="214">
        <v>-1154.7772404900004</v>
      </c>
      <c r="I48" s="301">
        <v>-1373.2170639300004</v>
      </c>
      <c r="J48" s="198">
        <v>-124.86830837999999</v>
      </c>
      <c r="K48" s="198">
        <v>-767.60569711000028</v>
      </c>
      <c r="L48" s="122"/>
      <c r="M48" s="122"/>
      <c r="N48" s="122"/>
      <c r="O48" s="122"/>
      <c r="P48" s="214">
        <v>-8831.1335742099945</v>
      </c>
      <c r="Q48" s="198">
        <v>-1470.58140297</v>
      </c>
      <c r="R48" s="384">
        <v>-11194.188982669995</v>
      </c>
      <c r="S48" s="198">
        <v>-293.40314946999996</v>
      </c>
      <c r="T48" s="198">
        <v>-1361.8981565900006</v>
      </c>
      <c r="U48" s="214">
        <v>-10470.937780699986</v>
      </c>
      <c r="V48" s="198">
        <v>-712.54606171</v>
      </c>
      <c r="W48" s="384">
        <v>-12838.785148469986</v>
      </c>
      <c r="X48" s="19"/>
      <c r="Y48" s="168"/>
      <c r="Z48" s="168"/>
      <c r="AA48" s="169" t="s">
        <v>19</v>
      </c>
    </row>
    <row r="49" spans="1:27" x14ac:dyDescent="0.25">
      <c r="A49" s="50"/>
      <c r="B49" s="151"/>
      <c r="C49" s="151"/>
      <c r="D49" s="56" t="s">
        <v>21</v>
      </c>
      <c r="E49" s="214">
        <v>-58.966561600000027</v>
      </c>
      <c r="F49" s="214">
        <v>-136.70388921000006</v>
      </c>
      <c r="G49" s="214">
        <v>-1191.3867334400002</v>
      </c>
      <c r="H49" s="214">
        <v>-36.193798100000002</v>
      </c>
      <c r="I49" s="301">
        <v>-1423.2509823500002</v>
      </c>
      <c r="J49" s="198">
        <v>2.0577472699999984</v>
      </c>
      <c r="K49" s="198">
        <v>-99.885974709999914</v>
      </c>
      <c r="L49" s="122"/>
      <c r="M49" s="122"/>
      <c r="N49" s="122"/>
      <c r="O49" s="122"/>
      <c r="P49" s="214">
        <v>-2153.9643503200009</v>
      </c>
      <c r="Q49" s="198">
        <v>-18.616194660000001</v>
      </c>
      <c r="R49" s="384">
        <v>-2270.4087724200008</v>
      </c>
      <c r="S49" s="198">
        <v>42.240581309999989</v>
      </c>
      <c r="T49" s="198">
        <v>702.92342568000015</v>
      </c>
      <c r="U49" s="214">
        <v>-1631.6652935799991</v>
      </c>
      <c r="V49" s="198">
        <v>9.7852408499999992</v>
      </c>
      <c r="W49" s="384">
        <v>-876.716045739999</v>
      </c>
      <c r="X49" s="19"/>
      <c r="Y49" s="398"/>
      <c r="Z49" s="398"/>
      <c r="AA49" s="168" t="s">
        <v>21</v>
      </c>
    </row>
    <row r="50" spans="1:27" x14ac:dyDescent="0.25">
      <c r="A50" s="50"/>
      <c r="B50" s="56"/>
      <c r="C50" s="56"/>
      <c r="D50" s="59" t="s">
        <v>77</v>
      </c>
      <c r="E50" s="198">
        <v>25.032664039999993</v>
      </c>
      <c r="F50" s="198">
        <v>-264.23963654999994</v>
      </c>
      <c r="G50" s="198">
        <v>-240.76654542000026</v>
      </c>
      <c r="H50" s="214">
        <v>-952.11350880999998</v>
      </c>
      <c r="I50" s="384">
        <v>-1432.0870267400003</v>
      </c>
      <c r="J50" s="214">
        <v>-623.52040212000009</v>
      </c>
      <c r="K50" s="214">
        <v>113.20293846999988</v>
      </c>
      <c r="L50" s="122"/>
      <c r="M50" s="122"/>
      <c r="N50" s="122"/>
      <c r="O50" s="122"/>
      <c r="P50" s="214">
        <v>-998.28539873000022</v>
      </c>
      <c r="Q50" s="214">
        <v>-1333.9770306400003</v>
      </c>
      <c r="R50" s="384">
        <v>-2842.5798930200008</v>
      </c>
      <c r="S50" s="214">
        <v>463.95253993</v>
      </c>
      <c r="T50" s="214">
        <v>-65.047107089999983</v>
      </c>
      <c r="U50" s="214">
        <v>-1584.878269739999</v>
      </c>
      <c r="V50" s="214">
        <v>-1214.1222749200001</v>
      </c>
      <c r="W50" s="384">
        <v>-2400.0951118199991</v>
      </c>
      <c r="X50" s="19"/>
      <c r="Y50" s="168"/>
      <c r="Z50" s="168"/>
      <c r="AA50" s="169" t="s">
        <v>77</v>
      </c>
    </row>
    <row r="51" spans="1:27" x14ac:dyDescent="0.25">
      <c r="A51" s="50"/>
      <c r="B51" s="56"/>
      <c r="C51" s="56"/>
      <c r="D51" s="59" t="s">
        <v>78</v>
      </c>
      <c r="E51" s="198">
        <v>547.96244434999971</v>
      </c>
      <c r="F51" s="198">
        <v>46.883747259999986</v>
      </c>
      <c r="G51" s="198">
        <v>-4671.1833773300004</v>
      </c>
      <c r="H51" s="198">
        <v>827.41209456000024</v>
      </c>
      <c r="I51" s="301">
        <v>-3248.9250911600002</v>
      </c>
      <c r="J51" s="198">
        <v>-214.58944753000009</v>
      </c>
      <c r="K51" s="198">
        <v>-1640.7743672000004</v>
      </c>
      <c r="L51" s="122"/>
      <c r="M51" s="122"/>
      <c r="N51" s="122"/>
      <c r="O51" s="122"/>
      <c r="P51" s="214">
        <v>-13393.829925049988</v>
      </c>
      <c r="Q51" s="198">
        <v>767.74183731000073</v>
      </c>
      <c r="R51" s="384">
        <v>-14481.451902469988</v>
      </c>
      <c r="S51" s="198">
        <v>-420.60516299000011</v>
      </c>
      <c r="T51" s="198">
        <v>-380.73133459000013</v>
      </c>
      <c r="U51" s="214">
        <v>-7456.5318390900102</v>
      </c>
      <c r="V51" s="198">
        <v>-536.61063246000003</v>
      </c>
      <c r="W51" s="384">
        <v>-8794.4789691300102</v>
      </c>
      <c r="X51" s="19"/>
      <c r="Y51" s="168"/>
      <c r="Z51" s="168"/>
      <c r="AA51" s="169" t="s">
        <v>78</v>
      </c>
    </row>
    <row r="52" spans="1:27" x14ac:dyDescent="0.25">
      <c r="A52" s="50"/>
      <c r="B52" s="56"/>
      <c r="C52" s="56"/>
      <c r="D52" s="59" t="s">
        <v>22</v>
      </c>
      <c r="E52" s="214">
        <v>0.94647580000000009</v>
      </c>
      <c r="F52" s="214">
        <v>-212.77052549000001</v>
      </c>
      <c r="G52" s="214">
        <v>-688.7755308400001</v>
      </c>
      <c r="H52" s="214">
        <v>0</v>
      </c>
      <c r="I52" s="384">
        <v>-900.59958053000014</v>
      </c>
      <c r="J52" s="214">
        <v>-4.166537E-2</v>
      </c>
      <c r="K52" s="214">
        <v>-118.35898963</v>
      </c>
      <c r="L52" s="122"/>
      <c r="M52" s="122"/>
      <c r="N52" s="122"/>
      <c r="O52" s="122"/>
      <c r="P52" s="214">
        <v>-380.74098219000012</v>
      </c>
      <c r="Q52" s="214">
        <v>0</v>
      </c>
      <c r="R52" s="384">
        <v>-499.1416371900001</v>
      </c>
      <c r="S52" s="214">
        <v>0.16939501999999998</v>
      </c>
      <c r="T52" s="214">
        <v>-78.728736880000028</v>
      </c>
      <c r="U52" s="214">
        <v>-613.5016982300001</v>
      </c>
      <c r="V52" s="214">
        <v>0</v>
      </c>
      <c r="W52" s="384">
        <v>-692.06104009000012</v>
      </c>
      <c r="X52" s="19"/>
      <c r="Y52" s="168"/>
      <c r="Z52" s="168"/>
      <c r="AA52" s="169" t="s">
        <v>22</v>
      </c>
    </row>
    <row r="53" spans="1:27" x14ac:dyDescent="0.25">
      <c r="A53" s="50"/>
      <c r="B53" s="66"/>
      <c r="C53" s="66"/>
      <c r="D53" s="59" t="s">
        <v>24</v>
      </c>
      <c r="E53" s="198">
        <v>-74.41263382999999</v>
      </c>
      <c r="F53" s="198">
        <v>7.4459920000000013E-2</v>
      </c>
      <c r="G53" s="198">
        <v>-18.505800860000001</v>
      </c>
      <c r="H53" s="214">
        <v>-0.60201592000000659</v>
      </c>
      <c r="I53" s="384">
        <v>-93.445990690000002</v>
      </c>
      <c r="J53" s="214">
        <v>57.160298189999999</v>
      </c>
      <c r="K53" s="214">
        <v>5.5444349999999989E-2</v>
      </c>
      <c r="L53" s="122"/>
      <c r="M53" s="122"/>
      <c r="N53" s="122"/>
      <c r="O53" s="122"/>
      <c r="P53" s="214">
        <v>4.1710505199999997</v>
      </c>
      <c r="Q53" s="214">
        <v>-181.94038830999995</v>
      </c>
      <c r="R53" s="384">
        <v>-120.55359524999994</v>
      </c>
      <c r="S53" s="214">
        <v>94.330567759999965</v>
      </c>
      <c r="T53" s="214">
        <v>0.22090073999999998</v>
      </c>
      <c r="U53" s="214">
        <v>-46.780002710000012</v>
      </c>
      <c r="V53" s="214">
        <v>-1.6950738899999997</v>
      </c>
      <c r="W53" s="384">
        <v>46.076391899999955</v>
      </c>
      <c r="X53" s="19"/>
      <c r="Y53" s="164"/>
      <c r="Z53" s="164"/>
      <c r="AA53" s="169" t="s">
        <v>24</v>
      </c>
    </row>
    <row r="54" spans="1:27" x14ac:dyDescent="0.25">
      <c r="A54" s="416"/>
      <c r="B54" s="56"/>
      <c r="C54" s="56"/>
      <c r="D54" s="388" t="s">
        <v>132</v>
      </c>
      <c r="E54" s="198">
        <v>-19.71931236</v>
      </c>
      <c r="F54" s="198">
        <v>69.628333359999971</v>
      </c>
      <c r="G54" s="198">
        <v>-856.93555625000045</v>
      </c>
      <c r="H54" s="198">
        <v>19.566768640000003</v>
      </c>
      <c r="I54" s="446">
        <v>-787.45976661000054</v>
      </c>
      <c r="J54" s="445">
        <v>89.945740079999979</v>
      </c>
      <c r="K54" s="445">
        <v>7.8967239700000036</v>
      </c>
      <c r="L54" s="39"/>
      <c r="M54" s="122"/>
      <c r="N54" s="122"/>
      <c r="O54" s="39"/>
      <c r="P54" s="198">
        <v>-1094.7414524900003</v>
      </c>
      <c r="Q54" s="445">
        <v>65.122966139999988</v>
      </c>
      <c r="R54" s="446">
        <v>-931.77602230000048</v>
      </c>
      <c r="S54" s="445">
        <v>-545.24759783000036</v>
      </c>
      <c r="T54" s="198">
        <v>8.280300549999998</v>
      </c>
      <c r="U54" s="198">
        <v>-991.20343749000017</v>
      </c>
      <c r="V54" s="445">
        <v>61.70953729</v>
      </c>
      <c r="W54" s="301">
        <v>-1466.4611974800005</v>
      </c>
      <c r="X54" s="417"/>
      <c r="Y54" s="168"/>
      <c r="Z54" s="168"/>
      <c r="AA54" s="169" t="s">
        <v>4</v>
      </c>
    </row>
    <row r="55" spans="1:27" x14ac:dyDescent="0.25">
      <c r="A55" s="422"/>
      <c r="B55" s="423"/>
      <c r="C55" s="557" t="s">
        <v>25</v>
      </c>
      <c r="D55" s="557"/>
      <c r="E55" s="488">
        <v>425.81812776999971</v>
      </c>
      <c r="F55" s="488">
        <v>-576.5679272800005</v>
      </c>
      <c r="G55" s="488">
        <v>-7811.5280023800015</v>
      </c>
      <c r="H55" s="488">
        <v>-1296.70770012</v>
      </c>
      <c r="I55" s="448">
        <v>-9258.9855020100022</v>
      </c>
      <c r="J55" s="447">
        <v>-813.85603786000024</v>
      </c>
      <c r="K55" s="447">
        <v>-2505.4699218600003</v>
      </c>
      <c r="L55" s="122"/>
      <c r="M55" s="122"/>
      <c r="N55" s="122"/>
      <c r="O55" s="489"/>
      <c r="P55" s="488">
        <v>-26848.524632470006</v>
      </c>
      <c r="Q55" s="447">
        <v>-2172.2502131299984</v>
      </c>
      <c r="R55" s="448">
        <v>-32340.100805320006</v>
      </c>
      <c r="S55" s="447">
        <v>-658.56282626999985</v>
      </c>
      <c r="T55" s="488">
        <v>-1174.9807081800002</v>
      </c>
      <c r="U55" s="488">
        <v>-22795.49832153993</v>
      </c>
      <c r="V55" s="447">
        <v>-2393.4792648400007</v>
      </c>
      <c r="W55" s="490">
        <v>-27022.521120829937</v>
      </c>
      <c r="X55" s="424"/>
      <c r="Y55" s="423"/>
      <c r="Z55" s="557" t="s">
        <v>25</v>
      </c>
      <c r="AA55" s="557"/>
    </row>
    <row r="56" spans="1:27" x14ac:dyDescent="0.25">
      <c r="A56" s="410"/>
      <c r="B56" s="552" t="s">
        <v>26</v>
      </c>
      <c r="C56" s="552"/>
      <c r="D56" s="552"/>
      <c r="E56" s="336">
        <v>185.62494319000012</v>
      </c>
      <c r="F56" s="336">
        <v>-157.30294704999997</v>
      </c>
      <c r="G56" s="336">
        <v>43.99610268000049</v>
      </c>
      <c r="H56" s="336">
        <v>-54.680675799999818</v>
      </c>
      <c r="I56" s="336">
        <v>17.637423020000586</v>
      </c>
      <c r="J56" s="336">
        <v>689.50260967999986</v>
      </c>
      <c r="K56" s="336">
        <v>-66.465790160000012</v>
      </c>
      <c r="L56" s="396"/>
      <c r="M56" s="39"/>
      <c r="N56" s="39"/>
      <c r="O56" s="396"/>
      <c r="P56" s="336">
        <v>-707.42863183999975</v>
      </c>
      <c r="Q56" s="336">
        <v>-349.62756390999988</v>
      </c>
      <c r="R56" s="336">
        <v>-434.01937622999975</v>
      </c>
      <c r="S56" s="336">
        <v>-690.4987698800004</v>
      </c>
      <c r="T56" s="336">
        <v>114.26425178000008</v>
      </c>
      <c r="U56" s="336">
        <v>-287.22223489999988</v>
      </c>
      <c r="V56" s="336">
        <v>-156.13440520999995</v>
      </c>
      <c r="W56" s="336">
        <v>-1019.5911582100001</v>
      </c>
      <c r="X56" s="411"/>
      <c r="Y56" s="553" t="s">
        <v>26</v>
      </c>
      <c r="Z56" s="553"/>
      <c r="AA56" s="553"/>
    </row>
    <row r="57" spans="1:27" x14ac:dyDescent="0.25">
      <c r="A57" s="50"/>
      <c r="B57" s="56"/>
      <c r="C57" s="56"/>
      <c r="D57" s="59" t="s">
        <v>106</v>
      </c>
      <c r="E57" s="207">
        <v>181.53442272000015</v>
      </c>
      <c r="F57" s="206">
        <v>-128.25220470000002</v>
      </c>
      <c r="G57" s="206">
        <v>280.98630001000055</v>
      </c>
      <c r="H57" s="487">
        <v>-47.206225180000004</v>
      </c>
      <c r="I57" s="339">
        <v>287.06229285000069</v>
      </c>
      <c r="J57" s="214">
        <v>689.44948908999982</v>
      </c>
      <c r="K57" s="206">
        <v>-58.325551380000007</v>
      </c>
      <c r="L57" s="122"/>
      <c r="M57" s="122"/>
      <c r="N57" s="122"/>
      <c r="O57" s="122"/>
      <c r="P57" s="214">
        <v>-715.73434704999977</v>
      </c>
      <c r="Q57" s="206">
        <v>-127.15516879999998</v>
      </c>
      <c r="R57" s="384">
        <v>-211.76557813999989</v>
      </c>
      <c r="S57" s="214">
        <v>-690.4607474000004</v>
      </c>
      <c r="T57" s="206">
        <v>134.30087522000008</v>
      </c>
      <c r="U57" s="214">
        <v>105.6482102400002</v>
      </c>
      <c r="V57" s="206">
        <v>-717.98680041</v>
      </c>
      <c r="W57" s="384">
        <v>-1168.4984623500002</v>
      </c>
      <c r="X57" s="19"/>
      <c r="Y57" s="168"/>
      <c r="Z57" s="168"/>
      <c r="AA57" s="169" t="s">
        <v>106</v>
      </c>
    </row>
    <row r="58" spans="1:27" x14ac:dyDescent="0.25">
      <c r="A58" s="416"/>
      <c r="B58" s="66"/>
      <c r="C58" s="66"/>
      <c r="D58" s="59" t="s">
        <v>79</v>
      </c>
      <c r="E58" s="198">
        <v>0</v>
      </c>
      <c r="F58" s="198">
        <v>-16.72565505</v>
      </c>
      <c r="G58" s="198">
        <v>3.8793694300000001</v>
      </c>
      <c r="H58" s="198">
        <v>-7.4744506199999341</v>
      </c>
      <c r="I58" s="301">
        <v>-20.320736239999938</v>
      </c>
      <c r="J58" s="198">
        <v>-5.3396845700000011</v>
      </c>
      <c r="K58" s="198">
        <v>-5.3396845700000011</v>
      </c>
      <c r="L58" s="44"/>
      <c r="M58" s="122"/>
      <c r="N58" s="122"/>
      <c r="O58" s="122"/>
      <c r="P58" s="214">
        <v>2.3989500100000001</v>
      </c>
      <c r="Q58" s="198">
        <v>-222.47239510999989</v>
      </c>
      <c r="R58" s="384">
        <v>-225.4131296699999</v>
      </c>
      <c r="S58" s="214">
        <v>0</v>
      </c>
      <c r="T58" s="198">
        <v>-19.202843689999998</v>
      </c>
      <c r="U58" s="214">
        <v>-11.3818775</v>
      </c>
      <c r="V58" s="198">
        <v>561.85239520000005</v>
      </c>
      <c r="W58" s="384">
        <v>531.26767401000006</v>
      </c>
      <c r="X58" s="43"/>
      <c r="Y58" s="164"/>
      <c r="Z58" s="164"/>
      <c r="AA58" s="169" t="s">
        <v>79</v>
      </c>
    </row>
    <row r="59" spans="1:27" x14ac:dyDescent="0.25">
      <c r="A59" s="50"/>
      <c r="B59" s="56"/>
      <c r="C59" s="56"/>
      <c r="D59" s="59" t="s">
        <v>27</v>
      </c>
      <c r="E59" s="198">
        <v>0</v>
      </c>
      <c r="F59" s="198">
        <v>-2.2464246699999997</v>
      </c>
      <c r="G59" s="198">
        <v>-26.346925199999994</v>
      </c>
      <c r="H59" s="198">
        <v>0</v>
      </c>
      <c r="I59" s="339">
        <v>-28.593349869999994</v>
      </c>
      <c r="J59" s="206">
        <v>3.3675183</v>
      </c>
      <c r="K59" s="206">
        <v>3.3675183</v>
      </c>
      <c r="L59" s="122"/>
      <c r="M59" s="122"/>
      <c r="N59" s="122"/>
      <c r="O59" s="122"/>
      <c r="P59" s="214">
        <v>-29.586522680000002</v>
      </c>
      <c r="Q59" s="206">
        <v>0</v>
      </c>
      <c r="R59" s="384">
        <v>-26.219004380000001</v>
      </c>
      <c r="S59" s="206">
        <v>0</v>
      </c>
      <c r="T59" s="206">
        <v>-0.92289922000000058</v>
      </c>
      <c r="U59" s="214">
        <v>-51.728527480000011</v>
      </c>
      <c r="V59" s="206">
        <v>0</v>
      </c>
      <c r="W59" s="384">
        <v>-52.651426700000009</v>
      </c>
      <c r="X59" s="19"/>
      <c r="Y59" s="168"/>
      <c r="Z59" s="168"/>
      <c r="AA59" s="169" t="s">
        <v>27</v>
      </c>
    </row>
    <row r="60" spans="1:27" x14ac:dyDescent="0.25">
      <c r="A60" s="416"/>
      <c r="B60" s="66"/>
      <c r="C60" s="66"/>
      <c r="D60" s="388" t="s">
        <v>132</v>
      </c>
      <c r="E60" s="198">
        <v>4.0909113699999864</v>
      </c>
      <c r="F60" s="198">
        <v>-10.07866262999994</v>
      </c>
      <c r="G60" s="198">
        <v>-214.52264156000007</v>
      </c>
      <c r="H60" s="487">
        <v>0</v>
      </c>
      <c r="I60" s="301">
        <v>-220.51078372000018</v>
      </c>
      <c r="J60" s="198">
        <v>5.3120589999999163E-2</v>
      </c>
      <c r="K60" s="198">
        <v>-6.1680725099999991</v>
      </c>
      <c r="L60" s="39"/>
      <c r="M60" s="39"/>
      <c r="N60" s="39"/>
      <c r="O60" s="39"/>
      <c r="P60" s="198">
        <v>35.493287880000011</v>
      </c>
      <c r="Q60" s="198">
        <v>0</v>
      </c>
      <c r="R60" s="301">
        <v>29.378335960000012</v>
      </c>
      <c r="S60" s="198">
        <v>-3.8022479999999512E-2</v>
      </c>
      <c r="T60" s="198">
        <v>8.9119469999999978E-2</v>
      </c>
      <c r="U60" s="198">
        <v>-329.76004016000002</v>
      </c>
      <c r="V60" s="198">
        <v>0</v>
      </c>
      <c r="W60" s="301">
        <v>-329.70894317</v>
      </c>
      <c r="X60" s="417"/>
      <c r="Y60" s="164"/>
      <c r="Z60" s="164"/>
      <c r="AA60" s="169" t="s">
        <v>4</v>
      </c>
    </row>
    <row r="61" spans="1:27" x14ac:dyDescent="0.25">
      <c r="A61" s="410"/>
      <c r="B61" s="552" t="s">
        <v>137</v>
      </c>
      <c r="C61" s="552"/>
      <c r="D61" s="552"/>
      <c r="E61" s="336">
        <v>-104.84856435</v>
      </c>
      <c r="F61" s="336">
        <v>0</v>
      </c>
      <c r="G61" s="336">
        <v>-2.6208730999999994</v>
      </c>
      <c r="H61" s="336">
        <v>0</v>
      </c>
      <c r="I61" s="336">
        <v>-107.46943745</v>
      </c>
      <c r="J61" s="336">
        <v>0</v>
      </c>
      <c r="K61" s="336">
        <v>0</v>
      </c>
      <c r="L61" s="396"/>
      <c r="M61" s="122"/>
      <c r="N61" s="122"/>
      <c r="O61" s="396"/>
      <c r="P61" s="336">
        <v>2.3084546500000003</v>
      </c>
      <c r="Q61" s="336">
        <v>0</v>
      </c>
      <c r="R61" s="336">
        <v>2.3084546500000003</v>
      </c>
      <c r="S61" s="336">
        <v>0</v>
      </c>
      <c r="T61" s="336">
        <v>0</v>
      </c>
      <c r="U61" s="336">
        <v>0</v>
      </c>
      <c r="V61" s="336">
        <v>0</v>
      </c>
      <c r="W61" s="336">
        <v>0</v>
      </c>
      <c r="X61" s="411"/>
      <c r="Y61" s="553" t="s">
        <v>28</v>
      </c>
      <c r="Z61" s="553"/>
      <c r="AA61" s="553"/>
    </row>
    <row r="62" spans="1:27" ht="9.75" customHeight="1" x14ac:dyDescent="0.25">
      <c r="A62" s="50"/>
      <c r="B62" s="151"/>
      <c r="C62" s="151"/>
      <c r="D62" s="425"/>
      <c r="E62" s="193"/>
      <c r="F62" s="193"/>
      <c r="G62" s="193"/>
      <c r="H62" s="193"/>
      <c r="I62" s="300"/>
      <c r="J62" s="193"/>
      <c r="K62" s="193"/>
      <c r="L62" s="19"/>
      <c r="M62" s="19"/>
      <c r="N62" s="19"/>
      <c r="O62" s="19"/>
      <c r="P62" s="193"/>
      <c r="Q62" s="193"/>
      <c r="R62" s="300"/>
      <c r="S62" s="193"/>
      <c r="T62" s="193"/>
      <c r="U62" s="193"/>
      <c r="V62" s="193"/>
      <c r="W62" s="300"/>
      <c r="X62" s="19"/>
      <c r="Y62" s="398"/>
      <c r="Z62" s="398"/>
      <c r="AA62" s="426"/>
    </row>
    <row r="63" spans="1:27" ht="15" customHeight="1" x14ac:dyDescent="0.25">
      <c r="A63" s="286"/>
      <c r="B63" s="531" t="s">
        <v>80</v>
      </c>
      <c r="C63" s="531"/>
      <c r="D63" s="531"/>
      <c r="E63" s="241">
        <v>-2748.1926691699996</v>
      </c>
      <c r="F63" s="241">
        <v>-7954.9625809700074</v>
      </c>
      <c r="G63" s="241">
        <v>-5891.9959833600042</v>
      </c>
      <c r="H63" s="241">
        <v>-2778.1847248899999</v>
      </c>
      <c r="I63" s="241">
        <v>-19373.335958389958</v>
      </c>
      <c r="J63" s="241">
        <v>-7329.4854808500004</v>
      </c>
      <c r="K63" s="241">
        <v>-5973.6109575500004</v>
      </c>
      <c r="L63" s="242"/>
      <c r="M63" s="63"/>
      <c r="N63" s="63"/>
      <c r="O63" s="242"/>
      <c r="P63" s="241">
        <v>-46518.704383949997</v>
      </c>
      <c r="Q63" s="241">
        <v>-3002.8031126799983</v>
      </c>
      <c r="R63" s="241">
        <v>-62824.603935029998</v>
      </c>
      <c r="S63" s="241">
        <v>-5513.7060178900001</v>
      </c>
      <c r="T63" s="241">
        <v>12686.928988579999</v>
      </c>
      <c r="U63" s="241">
        <v>-34654.873820099929</v>
      </c>
      <c r="V63" s="241">
        <v>-2665.0015621300004</v>
      </c>
      <c r="W63" s="241">
        <v>-30146.652411539937</v>
      </c>
      <c r="X63" s="242"/>
      <c r="Y63" s="532" t="s">
        <v>30</v>
      </c>
      <c r="Z63" s="532"/>
      <c r="AA63" s="532"/>
    </row>
    <row r="64" spans="1:27" ht="14.45" customHeight="1" x14ac:dyDescent="0.25">
      <c r="A64" s="548" t="s">
        <v>138</v>
      </c>
      <c r="B64" s="548"/>
      <c r="C64" s="548"/>
      <c r="D64" s="548"/>
      <c r="E64" s="548"/>
      <c r="F64" s="548"/>
      <c r="G64" s="548"/>
      <c r="H64" s="3"/>
      <c r="I64" s="4"/>
      <c r="J64" s="4"/>
      <c r="K64" s="4"/>
      <c r="L64" s="4"/>
      <c r="M64" s="4"/>
      <c r="N64" s="3"/>
      <c r="O64" s="549" t="s">
        <v>139</v>
      </c>
      <c r="P64" s="549"/>
      <c r="Q64" s="549"/>
      <c r="R64" s="549"/>
      <c r="S64" s="549"/>
      <c r="T64" s="549"/>
      <c r="U64" s="549"/>
      <c r="V64" s="549"/>
      <c r="W64" s="549"/>
      <c r="X64" s="549"/>
      <c r="Y64" s="3"/>
      <c r="Z64" s="3"/>
      <c r="AA64" s="3"/>
    </row>
  </sheetData>
  <mergeCells count="42">
    <mergeCell ref="B63:D63"/>
    <mergeCell ref="Y63:AA63"/>
    <mergeCell ref="A64:G64"/>
    <mergeCell ref="C55:D55"/>
    <mergeCell ref="Z55:AA55"/>
    <mergeCell ref="B56:D56"/>
    <mergeCell ref="Y56:AA56"/>
    <mergeCell ref="B61:D61"/>
    <mergeCell ref="Y61:AA61"/>
    <mergeCell ref="O64:X64"/>
    <mergeCell ref="C37:D37"/>
    <mergeCell ref="Z37:AA37"/>
    <mergeCell ref="C40:D40"/>
    <mergeCell ref="Z40:AA40"/>
    <mergeCell ref="C47:D47"/>
    <mergeCell ref="Z47:AA47"/>
    <mergeCell ref="C27:D27"/>
    <mergeCell ref="Z27:AA27"/>
    <mergeCell ref="B32:D32"/>
    <mergeCell ref="Y32:AA32"/>
    <mergeCell ref="C33:D33"/>
    <mergeCell ref="Z33:AA33"/>
    <mergeCell ref="B18:D18"/>
    <mergeCell ref="Y18:AA18"/>
    <mergeCell ref="B23:D23"/>
    <mergeCell ref="Y23:AA23"/>
    <mergeCell ref="C24:D24"/>
    <mergeCell ref="Z24:AA24"/>
    <mergeCell ref="B6:D6"/>
    <mergeCell ref="Y6:AA6"/>
    <mergeCell ref="C7:D7"/>
    <mergeCell ref="Z7:AA7"/>
    <mergeCell ref="C14:D14"/>
    <mergeCell ref="Z14:AA14"/>
    <mergeCell ref="A1:K1"/>
    <mergeCell ref="O1:AA1"/>
    <mergeCell ref="A2:D2"/>
    <mergeCell ref="E2:I2"/>
    <mergeCell ref="J2:L2"/>
    <mergeCell ref="P2:R2"/>
    <mergeCell ref="S2:W2"/>
    <mergeCell ref="Y2:AA2"/>
  </mergeCells>
  <pageMargins left="0.31496062992125984" right="0.31496062992125984" top="0.31496062992125984" bottom="0" header="0.31496062992125984" footer="0.31496062992125984"/>
  <pageSetup paperSize="9" scale="67" orientation="portrait" r:id="rId1"/>
  <colBreaks count="1" manualBreakCount="1">
    <brk id="13" max="61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3BEB26-6537-4085-8730-8D8DD77796B2}">
  <sheetPr>
    <tabColor theme="9" tint="-0.249977111117893"/>
  </sheetPr>
  <dimension ref="A1:X24"/>
  <sheetViews>
    <sheetView topLeftCell="A16" zoomScaleNormal="100" zoomScaleSheetLayoutView="100" workbookViewId="0">
      <selection activeCell="V24" sqref="V24:X24"/>
    </sheetView>
  </sheetViews>
  <sheetFormatPr defaultColWidth="9.140625" defaultRowHeight="15" x14ac:dyDescent="0.25"/>
  <cols>
    <col min="1" max="1" width="1.5703125" customWidth="1"/>
    <col min="2" max="2" width="2.7109375" customWidth="1"/>
    <col min="3" max="3" width="4.42578125" customWidth="1"/>
    <col min="4" max="4" width="26.28515625" customWidth="1"/>
    <col min="5" max="10" width="10.7109375" customWidth="1"/>
    <col min="11" max="11" width="3.42578125" customWidth="1"/>
    <col min="12" max="13" width="1.7109375" customWidth="1"/>
    <col min="14" max="14" width="1.42578125" customWidth="1"/>
    <col min="15" max="20" width="10.7109375" customWidth="1"/>
    <col min="21" max="21" width="1.7109375" customWidth="1"/>
    <col min="22" max="22" width="2.7109375" customWidth="1"/>
    <col min="23" max="23" width="4.42578125" customWidth="1"/>
    <col min="24" max="24" width="24.7109375" customWidth="1"/>
    <col min="25" max="25" width="9.140625" customWidth="1"/>
  </cols>
  <sheetData>
    <row r="1" spans="1:24" ht="24" customHeight="1" x14ac:dyDescent="0.25">
      <c r="A1" s="535" t="s">
        <v>144</v>
      </c>
      <c r="B1" s="535"/>
      <c r="C1" s="535"/>
      <c r="D1" s="535"/>
      <c r="E1" s="535"/>
      <c r="F1" s="535"/>
      <c r="G1" s="535"/>
      <c r="H1" s="535"/>
      <c r="I1" s="535"/>
      <c r="J1" s="535"/>
      <c r="K1" s="535"/>
      <c r="L1" s="1"/>
      <c r="M1" s="1"/>
      <c r="N1" s="536" t="s">
        <v>145</v>
      </c>
      <c r="O1" s="536"/>
      <c r="P1" s="536"/>
      <c r="Q1" s="536"/>
      <c r="R1" s="536"/>
      <c r="S1" s="536"/>
      <c r="T1" s="536"/>
      <c r="U1" s="536"/>
      <c r="V1" s="536"/>
      <c r="W1" s="536"/>
      <c r="X1" s="536"/>
    </row>
    <row r="2" spans="1:24" ht="20.25" customHeight="1" x14ac:dyDescent="0.25">
      <c r="A2" s="528" t="s">
        <v>60</v>
      </c>
      <c r="B2" s="528"/>
      <c r="C2" s="528"/>
      <c r="D2" s="528"/>
      <c r="E2" s="528">
        <v>2016</v>
      </c>
      <c r="F2" s="528"/>
      <c r="G2" s="528"/>
      <c r="H2" s="528">
        <v>2017</v>
      </c>
      <c r="I2" s="528"/>
      <c r="J2" s="528"/>
      <c r="K2" s="239"/>
      <c r="L2" s="239"/>
      <c r="M2" s="20"/>
      <c r="N2" s="239"/>
      <c r="O2" s="528">
        <v>2018</v>
      </c>
      <c r="P2" s="528"/>
      <c r="Q2" s="528"/>
      <c r="R2" s="528">
        <v>2019</v>
      </c>
      <c r="S2" s="528"/>
      <c r="T2" s="528"/>
      <c r="U2" s="239"/>
      <c r="V2" s="529" t="s">
        <v>59</v>
      </c>
      <c r="W2" s="529"/>
      <c r="X2" s="529"/>
    </row>
    <row r="3" spans="1:24" ht="3" customHeight="1" x14ac:dyDescent="0.25">
      <c r="A3" s="79"/>
      <c r="B3" s="79"/>
      <c r="C3" s="79"/>
      <c r="D3" s="79"/>
      <c r="E3" s="79"/>
      <c r="F3" s="79"/>
      <c r="G3" s="79"/>
      <c r="H3" s="79"/>
      <c r="I3" s="79"/>
      <c r="J3" s="79"/>
      <c r="K3" s="20"/>
      <c r="L3" s="20"/>
      <c r="M3" s="20"/>
      <c r="N3" s="20"/>
      <c r="O3" s="79"/>
      <c r="P3" s="79"/>
      <c r="Q3" s="79"/>
      <c r="R3" s="79"/>
      <c r="S3" s="79"/>
      <c r="T3" s="79"/>
      <c r="U3" s="20"/>
      <c r="V3" s="139"/>
      <c r="W3" s="139"/>
      <c r="X3" s="139"/>
    </row>
    <row r="4" spans="1:24" ht="75" customHeight="1" thickBot="1" x14ac:dyDescent="0.3">
      <c r="A4" s="188"/>
      <c r="B4" s="244"/>
      <c r="C4" s="244"/>
      <c r="D4" s="244"/>
      <c r="E4" s="248" t="s">
        <v>108</v>
      </c>
      <c r="F4" s="248" t="s">
        <v>109</v>
      </c>
      <c r="G4" s="248" t="s">
        <v>110</v>
      </c>
      <c r="H4" s="248" t="s">
        <v>108</v>
      </c>
      <c r="I4" s="248" t="s">
        <v>109</v>
      </c>
      <c r="J4" s="248" t="s">
        <v>110</v>
      </c>
      <c r="K4" s="252"/>
      <c r="L4" s="80"/>
      <c r="M4" s="80"/>
      <c r="N4" s="80"/>
      <c r="O4" s="248" t="s">
        <v>108</v>
      </c>
      <c r="P4" s="248" t="s">
        <v>109</v>
      </c>
      <c r="Q4" s="248" t="s">
        <v>110</v>
      </c>
      <c r="R4" s="248" t="s">
        <v>108</v>
      </c>
      <c r="S4" s="248" t="s">
        <v>109</v>
      </c>
      <c r="T4" s="248" t="s">
        <v>110</v>
      </c>
      <c r="U4" s="252"/>
      <c r="V4" s="250"/>
      <c r="W4" s="250"/>
      <c r="X4" s="250"/>
    </row>
    <row r="5" spans="1:24" ht="7.5" customHeight="1" x14ac:dyDescent="0.25">
      <c r="A5" s="245"/>
      <c r="B5" s="427"/>
      <c r="C5" s="427"/>
      <c r="D5" s="427"/>
      <c r="E5" s="427"/>
      <c r="F5" s="427"/>
      <c r="G5" s="258"/>
      <c r="H5" s="428"/>
      <c r="I5" s="428"/>
      <c r="J5" s="258"/>
      <c r="K5" s="7"/>
      <c r="L5" s="7"/>
      <c r="M5" s="7"/>
      <c r="N5" s="246"/>
      <c r="O5" s="428"/>
      <c r="P5" s="428"/>
      <c r="Q5" s="258"/>
      <c r="R5" s="305"/>
      <c r="S5" s="305"/>
      <c r="T5" s="306"/>
      <c r="U5" s="428"/>
      <c r="V5" s="428"/>
      <c r="W5" s="251"/>
      <c r="X5" s="251"/>
    </row>
    <row r="6" spans="1:24" ht="33.75" customHeight="1" x14ac:dyDescent="0.25">
      <c r="A6" s="392"/>
      <c r="B6" s="533" t="s">
        <v>107</v>
      </c>
      <c r="C6" s="533"/>
      <c r="D6" s="533"/>
      <c r="E6" s="208">
        <v>32781.16143592001</v>
      </c>
      <c r="F6" s="208">
        <v>12548.36142857</v>
      </c>
      <c r="G6" s="302">
        <v>45329.522864490013</v>
      </c>
      <c r="H6" s="208">
        <v>31088.291385759967</v>
      </c>
      <c r="I6" s="208">
        <v>10136.915859710001</v>
      </c>
      <c r="J6" s="302">
        <v>41225.207245469966</v>
      </c>
      <c r="K6" s="184"/>
      <c r="L6" s="24"/>
      <c r="M6" s="24"/>
      <c r="N6" s="184"/>
      <c r="O6" s="208">
        <v>29035.415273300008</v>
      </c>
      <c r="P6" s="208">
        <v>10490.368180700005</v>
      </c>
      <c r="Q6" s="302">
        <v>39525.783454000011</v>
      </c>
      <c r="R6" s="208">
        <v>33688.74423353999</v>
      </c>
      <c r="S6" s="208">
        <v>8720.360697189999</v>
      </c>
      <c r="T6" s="302">
        <v>42409.104930729991</v>
      </c>
      <c r="U6" s="32"/>
      <c r="V6" s="534" t="s">
        <v>142</v>
      </c>
      <c r="W6" s="534"/>
      <c r="X6" s="534"/>
    </row>
    <row r="7" spans="1:24" ht="33.75" customHeight="1" x14ac:dyDescent="0.25">
      <c r="A7" s="27"/>
      <c r="B7" s="530" t="s">
        <v>39</v>
      </c>
      <c r="C7" s="530"/>
      <c r="D7" s="530"/>
      <c r="E7" s="208">
        <v>16847.028484260012</v>
      </c>
      <c r="F7" s="208">
        <v>103817.53850845998</v>
      </c>
      <c r="G7" s="302">
        <v>120664.56699271999</v>
      </c>
      <c r="H7" s="208">
        <v>4871.4591350200053</v>
      </c>
      <c r="I7" s="208">
        <v>77035.528443540024</v>
      </c>
      <c r="J7" s="302">
        <v>81906.987578560031</v>
      </c>
      <c r="K7" s="184"/>
      <c r="L7" s="24"/>
      <c r="M7" s="24"/>
      <c r="N7" s="184"/>
      <c r="O7" s="208">
        <v>14198.25317402001</v>
      </c>
      <c r="P7" s="208">
        <v>67738.755086260047</v>
      </c>
      <c r="Q7" s="302">
        <v>81937.008260280054</v>
      </c>
      <c r="R7" s="208">
        <v>4675.7440716500141</v>
      </c>
      <c r="S7" s="208">
        <v>70829.059815299945</v>
      </c>
      <c r="T7" s="302">
        <v>75504.803886949958</v>
      </c>
      <c r="U7" s="32"/>
      <c r="V7" s="534" t="s">
        <v>49</v>
      </c>
      <c r="W7" s="534"/>
      <c r="X7" s="534"/>
    </row>
    <row r="8" spans="1:24" ht="33.75" customHeight="1" x14ac:dyDescent="0.25">
      <c r="A8" s="27"/>
      <c r="B8" s="530" t="s">
        <v>40</v>
      </c>
      <c r="C8" s="530"/>
      <c r="D8" s="530"/>
      <c r="E8" s="208">
        <v>24112.614536149998</v>
      </c>
      <c r="F8" s="208">
        <v>10924.783525679999</v>
      </c>
      <c r="G8" s="302">
        <v>35037.398061829997</v>
      </c>
      <c r="H8" s="208">
        <v>29737.85827905999</v>
      </c>
      <c r="I8" s="208">
        <v>8052.0589802399982</v>
      </c>
      <c r="J8" s="302">
        <v>37789.917259299989</v>
      </c>
      <c r="K8" s="24"/>
      <c r="L8" s="24"/>
      <c r="M8" s="24"/>
      <c r="N8" s="24"/>
      <c r="O8" s="208">
        <v>28773.654059709999</v>
      </c>
      <c r="P8" s="208">
        <v>7263.5642707200004</v>
      </c>
      <c r="Q8" s="302">
        <v>36037.218330429998</v>
      </c>
      <c r="R8" s="208">
        <v>29071.011042460002</v>
      </c>
      <c r="S8" s="208">
        <v>7511.4252883000026</v>
      </c>
      <c r="T8" s="302">
        <v>36582.436330760007</v>
      </c>
      <c r="U8" s="28"/>
      <c r="V8" s="534" t="s">
        <v>50</v>
      </c>
      <c r="W8" s="534"/>
      <c r="X8" s="534"/>
    </row>
    <row r="9" spans="1:24" ht="31.5" customHeight="1" x14ac:dyDescent="0.25">
      <c r="A9" s="27"/>
      <c r="B9" s="29"/>
      <c r="C9" s="30">
        <v>3.1</v>
      </c>
      <c r="D9" s="496" t="s">
        <v>41</v>
      </c>
      <c r="E9" s="221">
        <v>2900.1981046800006</v>
      </c>
      <c r="F9" s="221">
        <v>2534.8121623799989</v>
      </c>
      <c r="G9" s="303">
        <v>5435.010267059999</v>
      </c>
      <c r="H9" s="221">
        <v>2237.2457336000007</v>
      </c>
      <c r="I9" s="221">
        <v>2219.9536612299994</v>
      </c>
      <c r="J9" s="303">
        <v>4457.1993948300005</v>
      </c>
      <c r="K9" s="32"/>
      <c r="L9" s="33"/>
      <c r="M9" s="33"/>
      <c r="N9" s="32"/>
      <c r="O9" s="221">
        <v>2588.7147335599993</v>
      </c>
      <c r="P9" s="221">
        <v>1895.0093122999999</v>
      </c>
      <c r="Q9" s="303">
        <v>4483.724045859999</v>
      </c>
      <c r="R9" s="221">
        <v>3073.5267141600011</v>
      </c>
      <c r="S9" s="221">
        <v>2229.7966322100006</v>
      </c>
      <c r="T9" s="303">
        <v>5303.3233463700017</v>
      </c>
      <c r="U9" s="28"/>
      <c r="V9" s="140"/>
      <c r="W9" s="141">
        <v>3.1</v>
      </c>
      <c r="X9" s="46" t="s">
        <v>51</v>
      </c>
    </row>
    <row r="10" spans="1:24" ht="31.5" customHeight="1" x14ac:dyDescent="0.25">
      <c r="A10" s="27"/>
      <c r="B10" s="29"/>
      <c r="C10" s="30">
        <v>3.2</v>
      </c>
      <c r="D10" s="35" t="s">
        <v>163</v>
      </c>
      <c r="E10" s="222">
        <v>2014.79779601</v>
      </c>
      <c r="F10" s="222">
        <v>-568.46712653999998</v>
      </c>
      <c r="G10" s="304">
        <v>1446.33066947</v>
      </c>
      <c r="H10" s="222">
        <v>1976.4644338100006</v>
      </c>
      <c r="I10" s="222">
        <v>-325.43119640999998</v>
      </c>
      <c r="J10" s="304">
        <v>1651.0332374000006</v>
      </c>
      <c r="K10" s="36"/>
      <c r="L10" s="33"/>
      <c r="M10" s="33"/>
      <c r="N10" s="36"/>
      <c r="O10" s="222">
        <v>1990.3280750000001</v>
      </c>
      <c r="P10" s="222">
        <v>317.84235222000001</v>
      </c>
      <c r="Q10" s="304">
        <v>2308.17042722</v>
      </c>
      <c r="R10" s="222">
        <v>1928.4258199800001</v>
      </c>
      <c r="S10" s="222">
        <v>444.3992790499999</v>
      </c>
      <c r="T10" s="304">
        <v>2372.8250990300003</v>
      </c>
      <c r="U10" s="25"/>
      <c r="V10" s="140"/>
      <c r="W10" s="497" t="s">
        <v>171</v>
      </c>
      <c r="X10" s="46" t="s">
        <v>172</v>
      </c>
    </row>
    <row r="11" spans="1:24" ht="31.5" customHeight="1" x14ac:dyDescent="0.25">
      <c r="A11" s="37"/>
      <c r="B11" s="29"/>
      <c r="C11" s="498" t="s">
        <v>164</v>
      </c>
      <c r="D11" s="496" t="s">
        <v>165</v>
      </c>
      <c r="E11" s="221">
        <v>2180.8872151599994</v>
      </c>
      <c r="F11" s="221">
        <v>267.44918434999994</v>
      </c>
      <c r="G11" s="303">
        <v>2448.3363995099994</v>
      </c>
      <c r="H11" s="221">
        <v>1654.47090478</v>
      </c>
      <c r="I11" s="221">
        <v>306.31899282000001</v>
      </c>
      <c r="J11" s="303">
        <v>1960.7898975999999</v>
      </c>
      <c r="K11" s="36"/>
      <c r="L11" s="24"/>
      <c r="M11" s="24"/>
      <c r="N11" s="36"/>
      <c r="O11" s="221">
        <v>1696.287913350001</v>
      </c>
      <c r="P11" s="221">
        <v>305.97019144000006</v>
      </c>
      <c r="Q11" s="303">
        <v>2002.258104790001</v>
      </c>
      <c r="R11" s="221">
        <v>1764.3569590000004</v>
      </c>
      <c r="S11" s="221">
        <v>179.31812502999998</v>
      </c>
      <c r="T11" s="303">
        <v>1943.6750840300003</v>
      </c>
      <c r="U11" s="32"/>
      <c r="V11" s="140"/>
      <c r="W11" s="141">
        <v>3.3</v>
      </c>
      <c r="X11" s="495" t="s">
        <v>173</v>
      </c>
    </row>
    <row r="12" spans="1:24" ht="31.5" customHeight="1" x14ac:dyDescent="0.25">
      <c r="A12" s="37"/>
      <c r="B12" s="29"/>
      <c r="C12" s="30">
        <v>3.4</v>
      </c>
      <c r="D12" s="35" t="s">
        <v>166</v>
      </c>
      <c r="E12" s="221">
        <v>6871.7747806099978</v>
      </c>
      <c r="F12" s="221">
        <v>2092.511357060001</v>
      </c>
      <c r="G12" s="303">
        <v>8964.2861376699984</v>
      </c>
      <c r="H12" s="221">
        <v>8512.6408443699929</v>
      </c>
      <c r="I12" s="221">
        <v>515.07821988000001</v>
      </c>
      <c r="J12" s="303">
        <v>9027.7190642499936</v>
      </c>
      <c r="K12" s="36"/>
      <c r="L12" s="24"/>
      <c r="M12" s="24"/>
      <c r="N12" s="36"/>
      <c r="O12" s="221">
        <v>7455.1300867999998</v>
      </c>
      <c r="P12" s="221">
        <v>-346.59418712000007</v>
      </c>
      <c r="Q12" s="303">
        <v>7108.5358996799996</v>
      </c>
      <c r="R12" s="221">
        <v>5914.4774747099982</v>
      </c>
      <c r="S12" s="221">
        <v>-183.6463820300003</v>
      </c>
      <c r="T12" s="303">
        <v>5730.8310926799977</v>
      </c>
      <c r="U12" s="32"/>
      <c r="V12" s="140"/>
      <c r="W12" s="497" t="s">
        <v>174</v>
      </c>
      <c r="X12" s="495" t="s">
        <v>175</v>
      </c>
    </row>
    <row r="13" spans="1:24" ht="42" customHeight="1" x14ac:dyDescent="0.25">
      <c r="A13" s="37"/>
      <c r="B13" s="29"/>
      <c r="C13" s="498" t="s">
        <v>167</v>
      </c>
      <c r="D13" s="35" t="s">
        <v>42</v>
      </c>
      <c r="E13" s="221">
        <v>3940.6564100200003</v>
      </c>
      <c r="F13" s="221">
        <v>3834.520949570001</v>
      </c>
      <c r="G13" s="303">
        <v>7775.1773595900013</v>
      </c>
      <c r="H13" s="221">
        <v>5540.7031445399971</v>
      </c>
      <c r="I13" s="221">
        <v>2734.5480898299984</v>
      </c>
      <c r="J13" s="303">
        <v>8275.2512343699964</v>
      </c>
      <c r="K13" s="36"/>
      <c r="L13" s="24"/>
      <c r="M13" s="24"/>
      <c r="N13" s="36"/>
      <c r="O13" s="221">
        <v>5348.1052471600005</v>
      </c>
      <c r="P13" s="221">
        <v>2553.3812838100007</v>
      </c>
      <c r="Q13" s="303">
        <v>7901.4865309700017</v>
      </c>
      <c r="R13" s="221">
        <v>6630.1769312800043</v>
      </c>
      <c r="S13" s="221">
        <v>1622.2087009500005</v>
      </c>
      <c r="T13" s="303">
        <v>8252.3856322300053</v>
      </c>
      <c r="U13" s="32"/>
      <c r="V13" s="140"/>
      <c r="W13" s="497" t="s">
        <v>167</v>
      </c>
      <c r="X13" s="495" t="s">
        <v>52</v>
      </c>
    </row>
    <row r="14" spans="1:24" ht="48" customHeight="1" x14ac:dyDescent="0.25">
      <c r="A14" s="37"/>
      <c r="B14" s="29"/>
      <c r="C14" s="30">
        <v>3.6</v>
      </c>
      <c r="D14" s="35" t="s">
        <v>168</v>
      </c>
      <c r="E14" s="222">
        <v>3749.4847208199994</v>
      </c>
      <c r="F14" s="222">
        <v>903.25950990000035</v>
      </c>
      <c r="G14" s="304">
        <v>4652.7442307199999</v>
      </c>
      <c r="H14" s="222">
        <v>5502.430206359998</v>
      </c>
      <c r="I14" s="222">
        <v>2307.1219522599999</v>
      </c>
      <c r="J14" s="304">
        <v>7809.5521586199975</v>
      </c>
      <c r="K14" s="36"/>
      <c r="L14" s="33"/>
      <c r="M14" s="33"/>
      <c r="N14" s="36"/>
      <c r="O14" s="222">
        <v>5818.1772089399983</v>
      </c>
      <c r="P14" s="222">
        <v>2197.8323749400006</v>
      </c>
      <c r="Q14" s="304">
        <v>8016.0095838799989</v>
      </c>
      <c r="R14" s="222">
        <v>5745.5295681300013</v>
      </c>
      <c r="S14" s="222">
        <v>2498.388636730002</v>
      </c>
      <c r="T14" s="304">
        <v>8243.9182048600032</v>
      </c>
      <c r="U14" s="32"/>
      <c r="V14" s="140"/>
      <c r="W14" s="141">
        <v>3.6</v>
      </c>
      <c r="X14" s="495" t="s">
        <v>176</v>
      </c>
    </row>
    <row r="15" spans="1:24" ht="48" customHeight="1" x14ac:dyDescent="0.25">
      <c r="A15" s="27"/>
      <c r="B15" s="29"/>
      <c r="C15" s="498" t="s">
        <v>169</v>
      </c>
      <c r="D15" s="35" t="s">
        <v>170</v>
      </c>
      <c r="E15" s="222">
        <v>2454.8155088500002</v>
      </c>
      <c r="F15" s="222">
        <v>1860.6974889599994</v>
      </c>
      <c r="G15" s="304">
        <v>4315.5129978099994</v>
      </c>
      <c r="H15" s="222">
        <v>4313.9030116000013</v>
      </c>
      <c r="I15" s="222">
        <v>294.46926063000006</v>
      </c>
      <c r="J15" s="304">
        <v>4608.3722722300017</v>
      </c>
      <c r="K15" s="32"/>
      <c r="L15" s="33"/>
      <c r="M15" s="33"/>
      <c r="N15" s="32"/>
      <c r="O15" s="222">
        <v>3876.910794899999</v>
      </c>
      <c r="P15" s="222">
        <v>340.12294312999978</v>
      </c>
      <c r="Q15" s="304">
        <v>4217.0337380299989</v>
      </c>
      <c r="R15" s="222">
        <v>4014.5175752000009</v>
      </c>
      <c r="S15" s="222">
        <v>720.96029636000014</v>
      </c>
      <c r="T15" s="304">
        <v>4735.4778715600014</v>
      </c>
      <c r="U15" s="28"/>
      <c r="V15" s="140"/>
      <c r="W15" s="497" t="s">
        <v>169</v>
      </c>
      <c r="X15" s="495" t="s">
        <v>177</v>
      </c>
    </row>
    <row r="16" spans="1:24" ht="33.75" customHeight="1" x14ac:dyDescent="0.25">
      <c r="A16" s="27"/>
      <c r="B16" s="530" t="s">
        <v>43</v>
      </c>
      <c r="C16" s="530"/>
      <c r="D16" s="530"/>
      <c r="E16" s="208">
        <v>4824.718603530001</v>
      </c>
      <c r="F16" s="208">
        <v>6287.3294146000017</v>
      </c>
      <c r="G16" s="302">
        <v>11112.048018130003</v>
      </c>
      <c r="H16" s="208">
        <v>3777.659887399996</v>
      </c>
      <c r="I16" s="208">
        <v>8201.3702203199973</v>
      </c>
      <c r="J16" s="302">
        <v>11979.030107719993</v>
      </c>
      <c r="K16" s="32"/>
      <c r="L16" s="24"/>
      <c r="M16" s="24"/>
      <c r="N16" s="32"/>
      <c r="O16" s="208">
        <v>2977.9726953999993</v>
      </c>
      <c r="P16" s="208">
        <v>7692.7838063400013</v>
      </c>
      <c r="Q16" s="302">
        <v>10670.756501740001</v>
      </c>
      <c r="R16" s="208">
        <v>3302.1405987200019</v>
      </c>
      <c r="S16" s="208">
        <v>3994.198142640003</v>
      </c>
      <c r="T16" s="302">
        <v>7296.3387413600049</v>
      </c>
      <c r="U16" s="24"/>
      <c r="V16" s="459" t="s">
        <v>53</v>
      </c>
      <c r="W16" s="74"/>
      <c r="X16" s="391"/>
    </row>
    <row r="17" spans="1:24" ht="33.75" customHeight="1" x14ac:dyDescent="0.25">
      <c r="A17" s="390"/>
      <c r="B17" s="530" t="s">
        <v>44</v>
      </c>
      <c r="C17" s="530"/>
      <c r="D17" s="530"/>
      <c r="E17" s="208">
        <v>244653.27070600004</v>
      </c>
      <c r="F17" s="208">
        <v>108507.52236035994</v>
      </c>
      <c r="G17" s="302">
        <v>353160.79306636</v>
      </c>
      <c r="H17" s="208">
        <v>249174.63554647984</v>
      </c>
      <c r="I17" s="208">
        <v>104417.59135110999</v>
      </c>
      <c r="J17" s="302">
        <v>353592.22689758986</v>
      </c>
      <c r="K17" s="32"/>
      <c r="L17" s="24"/>
      <c r="M17" s="24"/>
      <c r="N17" s="32"/>
      <c r="O17" s="208">
        <v>234014.84559687</v>
      </c>
      <c r="P17" s="208">
        <v>86786.886426879966</v>
      </c>
      <c r="Q17" s="302">
        <v>320801.73202374997</v>
      </c>
      <c r="R17" s="208">
        <v>252451.9366954602</v>
      </c>
      <c r="S17" s="208">
        <v>84122.606171389984</v>
      </c>
      <c r="T17" s="302">
        <v>336574.54286685016</v>
      </c>
      <c r="U17" s="28"/>
      <c r="V17" s="459" t="s">
        <v>54</v>
      </c>
      <c r="W17" s="74"/>
      <c r="X17" s="391"/>
    </row>
    <row r="18" spans="1:24" ht="31.5" customHeight="1" x14ac:dyDescent="0.25">
      <c r="A18" s="72"/>
      <c r="B18" s="458"/>
      <c r="C18" s="30">
        <v>5.0999999999999996</v>
      </c>
      <c r="D18" s="35" t="s">
        <v>63</v>
      </c>
      <c r="E18" s="209">
        <v>26394.27426405</v>
      </c>
      <c r="F18" s="209">
        <v>4279.3059132999997</v>
      </c>
      <c r="G18" s="256">
        <v>30673.580177349999</v>
      </c>
      <c r="H18" s="209">
        <v>22990.972306789998</v>
      </c>
      <c r="I18" s="209">
        <v>4520.9084225700008</v>
      </c>
      <c r="J18" s="256">
        <v>27511.880729359997</v>
      </c>
      <c r="K18" s="25"/>
      <c r="L18" s="31"/>
      <c r="M18" s="31"/>
      <c r="N18" s="31"/>
      <c r="O18" s="209">
        <v>22280.328741949987</v>
      </c>
      <c r="P18" s="209">
        <v>4613.6992341099995</v>
      </c>
      <c r="Q18" s="256">
        <v>26894.027976059988</v>
      </c>
      <c r="R18" s="209">
        <v>21565.807456799997</v>
      </c>
      <c r="S18" s="209">
        <v>4568.5827601199999</v>
      </c>
      <c r="T18" s="256">
        <v>26134.390216919997</v>
      </c>
      <c r="U18" s="34"/>
      <c r="V18" s="144"/>
      <c r="W18" s="141">
        <v>5.0999999999999996</v>
      </c>
      <c r="X18" s="34" t="s">
        <v>64</v>
      </c>
    </row>
    <row r="19" spans="1:24" ht="48" customHeight="1" x14ac:dyDescent="0.25">
      <c r="A19" s="27"/>
      <c r="B19" s="29"/>
      <c r="C19" s="30">
        <v>5.2</v>
      </c>
      <c r="D19" s="35" t="s">
        <v>48</v>
      </c>
      <c r="E19" s="209">
        <v>-444.94711387000052</v>
      </c>
      <c r="F19" s="209">
        <v>5321.9819470700013</v>
      </c>
      <c r="G19" s="256">
        <v>4877.0348332000012</v>
      </c>
      <c r="H19" s="209">
        <v>8415.7095130800044</v>
      </c>
      <c r="I19" s="209">
        <v>5217.4786870000034</v>
      </c>
      <c r="J19" s="256">
        <v>13633.188200080007</v>
      </c>
      <c r="K19" s="24"/>
      <c r="L19" s="31"/>
      <c r="M19" s="31"/>
      <c r="N19" s="31"/>
      <c r="O19" s="209">
        <v>8314.2576295999988</v>
      </c>
      <c r="P19" s="209">
        <v>4311.4406605800041</v>
      </c>
      <c r="Q19" s="256">
        <v>12625.698290180004</v>
      </c>
      <c r="R19" s="209">
        <v>7913.8438235599988</v>
      </c>
      <c r="S19" s="209">
        <v>4204.3377168700026</v>
      </c>
      <c r="T19" s="256">
        <v>12118.181540430001</v>
      </c>
      <c r="U19" s="46"/>
      <c r="V19" s="145"/>
      <c r="W19" s="141">
        <v>5.2</v>
      </c>
      <c r="X19" s="46" t="s">
        <v>58</v>
      </c>
    </row>
    <row r="20" spans="1:24" ht="31.5" customHeight="1" x14ac:dyDescent="0.25">
      <c r="A20" s="27"/>
      <c r="B20" s="29"/>
      <c r="C20" s="30">
        <v>5.3</v>
      </c>
      <c r="D20" s="35" t="s">
        <v>65</v>
      </c>
      <c r="E20" s="209">
        <v>15480.920471210002</v>
      </c>
      <c r="F20" s="209">
        <v>4439.4170680100005</v>
      </c>
      <c r="G20" s="256">
        <v>19920.337539220003</v>
      </c>
      <c r="H20" s="209">
        <v>12252.28101318</v>
      </c>
      <c r="I20" s="209">
        <v>3377.5154456700025</v>
      </c>
      <c r="J20" s="256">
        <v>15629.796458850002</v>
      </c>
      <c r="K20" s="24"/>
      <c r="L20" s="31"/>
      <c r="M20" s="31"/>
      <c r="N20" s="31"/>
      <c r="O20" s="209">
        <v>4542.8981488399968</v>
      </c>
      <c r="P20" s="209">
        <v>11278.096029789998</v>
      </c>
      <c r="Q20" s="256">
        <v>15820.994178629995</v>
      </c>
      <c r="R20" s="209">
        <v>3157.3982657199967</v>
      </c>
      <c r="S20" s="209">
        <v>9397.0970042299978</v>
      </c>
      <c r="T20" s="256">
        <v>12554.495269949995</v>
      </c>
      <c r="U20" s="46"/>
      <c r="V20" s="145"/>
      <c r="W20" s="141">
        <v>5.3</v>
      </c>
      <c r="X20" s="46" t="s">
        <v>66</v>
      </c>
    </row>
    <row r="21" spans="1:24" ht="31.5" customHeight="1" x14ac:dyDescent="0.25">
      <c r="A21" s="27"/>
      <c r="B21" s="29"/>
      <c r="C21" s="30">
        <v>5.4</v>
      </c>
      <c r="D21" s="35" t="s">
        <v>45</v>
      </c>
      <c r="E21" s="195">
        <v>1095.7695103100043</v>
      </c>
      <c r="F21" s="195">
        <v>43616.894376709999</v>
      </c>
      <c r="G21" s="257">
        <v>44712.663887020004</v>
      </c>
      <c r="H21" s="195">
        <v>91.42841226000462</v>
      </c>
      <c r="I21" s="195">
        <v>47466.376003949968</v>
      </c>
      <c r="J21" s="257">
        <v>47557.804416209976</v>
      </c>
      <c r="K21" s="24"/>
      <c r="L21" s="23"/>
      <c r="M21" s="23"/>
      <c r="N21" s="23"/>
      <c r="O21" s="195">
        <v>-13095.210409009997</v>
      </c>
      <c r="P21" s="195">
        <v>10401.268638410002</v>
      </c>
      <c r="Q21" s="257">
        <v>-2693.9417705999949</v>
      </c>
      <c r="R21" s="195">
        <v>-11483.780210470004</v>
      </c>
      <c r="S21" s="195">
        <v>9020.8313742099981</v>
      </c>
      <c r="T21" s="257">
        <v>-2462.9488362600059</v>
      </c>
      <c r="U21" s="34"/>
      <c r="V21" s="145"/>
      <c r="W21" s="141">
        <v>5.4</v>
      </c>
      <c r="X21" s="34" t="s">
        <v>55</v>
      </c>
    </row>
    <row r="22" spans="1:24" ht="48.75" customHeight="1" x14ac:dyDescent="0.25">
      <c r="A22" s="27"/>
      <c r="B22" s="29"/>
      <c r="C22" s="30">
        <v>5.5</v>
      </c>
      <c r="D22" s="35" t="s">
        <v>46</v>
      </c>
      <c r="E22" s="209">
        <v>155828.33553609005</v>
      </c>
      <c r="F22" s="209">
        <v>38039.609209479931</v>
      </c>
      <c r="G22" s="256">
        <v>193867.94474556998</v>
      </c>
      <c r="H22" s="209">
        <v>162576.50900854982</v>
      </c>
      <c r="I22" s="209">
        <v>26016.017606140005</v>
      </c>
      <c r="J22" s="256">
        <v>188592.52661468982</v>
      </c>
      <c r="K22" s="25"/>
      <c r="L22" s="31"/>
      <c r="M22" s="73"/>
      <c r="N22" s="31"/>
      <c r="O22" s="209">
        <v>164986.84825561001</v>
      </c>
      <c r="P22" s="209">
        <v>37200.687124599957</v>
      </c>
      <c r="Q22" s="256">
        <v>202187.53538020997</v>
      </c>
      <c r="R22" s="209">
        <v>180937.01246337019</v>
      </c>
      <c r="S22" s="209">
        <v>34514.588761399988</v>
      </c>
      <c r="T22" s="256">
        <v>215451.60122477019</v>
      </c>
      <c r="U22" s="46"/>
      <c r="V22" s="144"/>
      <c r="W22" s="141">
        <v>5.5</v>
      </c>
      <c r="X22" s="46" t="s">
        <v>57</v>
      </c>
    </row>
    <row r="23" spans="1:24" ht="31.5" customHeight="1" x14ac:dyDescent="0.25">
      <c r="A23" s="27"/>
      <c r="B23" s="74"/>
      <c r="C23" s="30">
        <v>5.6</v>
      </c>
      <c r="D23" s="35" t="s">
        <v>47</v>
      </c>
      <c r="E23" s="209">
        <v>46298.918038209988</v>
      </c>
      <c r="F23" s="209">
        <v>12810.31384579</v>
      </c>
      <c r="G23" s="256">
        <v>59109.231883999986</v>
      </c>
      <c r="H23" s="209">
        <v>42847.735292620018</v>
      </c>
      <c r="I23" s="209">
        <v>17819.295185780004</v>
      </c>
      <c r="J23" s="256">
        <v>60667.030478400018</v>
      </c>
      <c r="K23" s="32"/>
      <c r="L23" s="31"/>
      <c r="M23" s="31"/>
      <c r="N23" s="31"/>
      <c r="O23" s="209">
        <v>46985.723229879994</v>
      </c>
      <c r="P23" s="209">
        <v>18981.694739390001</v>
      </c>
      <c r="Q23" s="256">
        <v>65967.417969269998</v>
      </c>
      <c r="R23" s="209">
        <v>50361.654896480002</v>
      </c>
      <c r="S23" s="209">
        <v>22417.168554559998</v>
      </c>
      <c r="T23" s="256">
        <v>72778.823451039993</v>
      </c>
      <c r="U23" s="46"/>
      <c r="V23" s="145"/>
      <c r="W23" s="141">
        <v>5.6</v>
      </c>
      <c r="X23" s="46" t="s">
        <v>56</v>
      </c>
    </row>
    <row r="24" spans="1:24" ht="15" customHeight="1" x14ac:dyDescent="0.25">
      <c r="A24" s="242"/>
      <c r="B24" s="531" t="s">
        <v>29</v>
      </c>
      <c r="C24" s="531"/>
      <c r="D24" s="531"/>
      <c r="E24" s="264">
        <v>323218.79376586003</v>
      </c>
      <c r="F24" s="264">
        <v>242085.53523766994</v>
      </c>
      <c r="G24" s="264">
        <v>565304.32900352997</v>
      </c>
      <c r="H24" s="264">
        <v>318649.9042337198</v>
      </c>
      <c r="I24" s="264">
        <v>207843.46485491999</v>
      </c>
      <c r="J24" s="264">
        <v>526493.36908863985</v>
      </c>
      <c r="K24" s="242"/>
      <c r="L24" s="20"/>
      <c r="M24" s="20"/>
      <c r="N24" s="242"/>
      <c r="O24" s="264">
        <v>309000.14079929999</v>
      </c>
      <c r="P24" s="264">
        <v>179972.35777090001</v>
      </c>
      <c r="Q24" s="241">
        <v>488972.49857020006</v>
      </c>
      <c r="R24" s="241">
        <v>323189.57664183021</v>
      </c>
      <c r="S24" s="241">
        <v>175177.65011481993</v>
      </c>
      <c r="T24" s="241">
        <v>498367.22675665014</v>
      </c>
      <c r="U24" s="243"/>
      <c r="V24" s="532" t="s">
        <v>30</v>
      </c>
      <c r="W24" s="532"/>
      <c r="X24" s="532"/>
    </row>
  </sheetData>
  <mergeCells count="18">
    <mergeCell ref="B16:D16"/>
    <mergeCell ref="B17:D17"/>
    <mergeCell ref="B24:D24"/>
    <mergeCell ref="V24:X24"/>
    <mergeCell ref="B6:D6"/>
    <mergeCell ref="V6:X6"/>
    <mergeCell ref="B7:D7"/>
    <mergeCell ref="V7:X7"/>
    <mergeCell ref="B8:D8"/>
    <mergeCell ref="V8:X8"/>
    <mergeCell ref="A1:K1"/>
    <mergeCell ref="N1:X1"/>
    <mergeCell ref="A2:D2"/>
    <mergeCell ref="E2:G2"/>
    <mergeCell ref="H2:J2"/>
    <mergeCell ref="O2:Q2"/>
    <mergeCell ref="R2:T2"/>
    <mergeCell ref="V2:X2"/>
  </mergeCells>
  <pageMargins left="0.51181102362204722" right="0.51181102362204722" top="0.51181102362204722" bottom="0" header="0.31496062992125984" footer="0.31496062992125984"/>
  <pageSetup paperSize="9" scale="68" orientation="portrait" r:id="rId1"/>
  <colBreaks count="1" manualBreakCount="1">
    <brk id="12" max="21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B74A42-9997-4BE2-9F60-9C5127BBE1AA}">
  <sheetPr>
    <tabColor theme="9" tint="-0.249977111117893"/>
  </sheetPr>
  <dimension ref="A1:X24"/>
  <sheetViews>
    <sheetView topLeftCell="A16" zoomScaleNormal="100" zoomScaleSheetLayoutView="100" workbookViewId="0">
      <selection activeCell="V24" sqref="V24:X24"/>
    </sheetView>
  </sheetViews>
  <sheetFormatPr defaultColWidth="9.140625" defaultRowHeight="15" x14ac:dyDescent="0.25"/>
  <cols>
    <col min="1" max="1" width="1.5703125" customWidth="1"/>
    <col min="2" max="2" width="2.7109375" customWidth="1"/>
    <col min="3" max="3" width="4.42578125" customWidth="1"/>
    <col min="4" max="4" width="26.28515625" customWidth="1"/>
    <col min="5" max="10" width="10.7109375" customWidth="1"/>
    <col min="11" max="11" width="3.42578125" customWidth="1"/>
    <col min="12" max="13" width="1.7109375" customWidth="1"/>
    <col min="14" max="14" width="1.42578125" customWidth="1"/>
    <col min="15" max="20" width="10.7109375" customWidth="1"/>
    <col min="21" max="21" width="1.7109375" customWidth="1"/>
    <col min="22" max="22" width="2.7109375" customWidth="1"/>
    <col min="23" max="23" width="4.42578125" customWidth="1"/>
    <col min="24" max="24" width="24.7109375" customWidth="1"/>
    <col min="25" max="25" width="9.140625" customWidth="1"/>
  </cols>
  <sheetData>
    <row r="1" spans="1:24" ht="24" customHeight="1" x14ac:dyDescent="0.25">
      <c r="A1" s="535" t="s">
        <v>183</v>
      </c>
      <c r="B1" s="535"/>
      <c r="C1" s="535"/>
      <c r="D1" s="535"/>
      <c r="E1" s="535"/>
      <c r="F1" s="535"/>
      <c r="G1" s="535"/>
      <c r="H1" s="535"/>
      <c r="I1" s="535"/>
      <c r="J1" s="535"/>
      <c r="K1" s="535"/>
      <c r="L1" s="1"/>
      <c r="M1" s="1"/>
      <c r="N1" s="536" t="s">
        <v>184</v>
      </c>
      <c r="O1" s="536"/>
      <c r="P1" s="536"/>
      <c r="Q1" s="536"/>
      <c r="R1" s="536"/>
      <c r="S1" s="536"/>
      <c r="T1" s="536"/>
      <c r="U1" s="536"/>
      <c r="V1" s="536"/>
      <c r="W1" s="536"/>
      <c r="X1" s="536"/>
    </row>
    <row r="2" spans="1:24" ht="20.25" customHeight="1" x14ac:dyDescent="0.25">
      <c r="A2" s="528" t="s">
        <v>60</v>
      </c>
      <c r="B2" s="528"/>
      <c r="C2" s="528"/>
      <c r="D2" s="528"/>
      <c r="E2" s="528">
        <v>2020</v>
      </c>
      <c r="F2" s="528"/>
      <c r="G2" s="528"/>
      <c r="H2" s="528">
        <v>2021</v>
      </c>
      <c r="I2" s="528"/>
      <c r="J2" s="528"/>
      <c r="K2" s="239"/>
      <c r="L2" s="239"/>
      <c r="M2" s="20"/>
      <c r="N2" s="239"/>
      <c r="O2" s="528">
        <v>2022</v>
      </c>
      <c r="P2" s="528"/>
      <c r="Q2" s="528"/>
      <c r="R2" s="528">
        <v>2023</v>
      </c>
      <c r="S2" s="528"/>
      <c r="T2" s="528"/>
      <c r="U2" s="239"/>
      <c r="V2" s="529" t="s">
        <v>59</v>
      </c>
      <c r="W2" s="529"/>
      <c r="X2" s="529"/>
    </row>
    <row r="3" spans="1:24" ht="3" customHeight="1" x14ac:dyDescent="0.25">
      <c r="A3" s="79"/>
      <c r="B3" s="79"/>
      <c r="C3" s="79"/>
      <c r="D3" s="79"/>
      <c r="E3" s="79"/>
      <c r="F3" s="79"/>
      <c r="G3" s="79"/>
      <c r="H3" s="79"/>
      <c r="I3" s="79"/>
      <c r="J3" s="79"/>
      <c r="K3" s="20"/>
      <c r="L3" s="20"/>
      <c r="M3" s="20"/>
      <c r="N3" s="20"/>
      <c r="O3" s="79"/>
      <c r="P3" s="79"/>
      <c r="Q3" s="79"/>
      <c r="R3" s="79"/>
      <c r="S3" s="79"/>
      <c r="T3" s="79"/>
      <c r="U3" s="20"/>
      <c r="V3" s="139"/>
      <c r="W3" s="139"/>
      <c r="X3" s="139"/>
    </row>
    <row r="4" spans="1:24" ht="75" customHeight="1" thickBot="1" x14ac:dyDescent="0.3">
      <c r="A4" s="244"/>
      <c r="B4" s="244"/>
      <c r="C4" s="244"/>
      <c r="D4" s="244"/>
      <c r="E4" s="248" t="s">
        <v>108</v>
      </c>
      <c r="F4" s="248" t="s">
        <v>109</v>
      </c>
      <c r="G4" s="248" t="s">
        <v>110</v>
      </c>
      <c r="H4" s="248" t="s">
        <v>108</v>
      </c>
      <c r="I4" s="248" t="s">
        <v>109</v>
      </c>
      <c r="J4" s="248" t="s">
        <v>110</v>
      </c>
      <c r="K4" s="252"/>
      <c r="L4" s="80"/>
      <c r="M4" s="80"/>
      <c r="N4" s="252"/>
      <c r="O4" s="248" t="s">
        <v>108</v>
      </c>
      <c r="P4" s="248" t="s">
        <v>109</v>
      </c>
      <c r="Q4" s="248" t="s">
        <v>110</v>
      </c>
      <c r="R4" s="248" t="s">
        <v>108</v>
      </c>
      <c r="S4" s="248" t="s">
        <v>109</v>
      </c>
      <c r="T4" s="248" t="s">
        <v>110</v>
      </c>
      <c r="U4" s="252"/>
      <c r="V4" s="250"/>
      <c r="W4" s="250"/>
      <c r="X4" s="250"/>
    </row>
    <row r="5" spans="1:24" ht="7.5" customHeight="1" x14ac:dyDescent="0.25">
      <c r="A5" s="305"/>
      <c r="B5" s="305"/>
      <c r="C5" s="305"/>
      <c r="D5" s="305"/>
      <c r="E5" s="307"/>
      <c r="F5" s="307"/>
      <c r="G5" s="308"/>
      <c r="H5" s="309"/>
      <c r="I5" s="309"/>
      <c r="J5" s="308"/>
      <c r="K5" s="21"/>
      <c r="L5" s="21"/>
      <c r="M5" s="21"/>
      <c r="N5" s="310"/>
      <c r="O5" s="310"/>
      <c r="P5" s="310"/>
      <c r="Q5" s="306"/>
      <c r="R5" s="427"/>
      <c r="S5" s="427"/>
      <c r="T5" s="258"/>
      <c r="U5" s="310"/>
      <c r="V5" s="310"/>
      <c r="W5" s="311"/>
      <c r="X5" s="311"/>
    </row>
    <row r="6" spans="1:24" ht="33.75" customHeight="1" x14ac:dyDescent="0.25">
      <c r="A6" s="22"/>
      <c r="B6" s="533" t="s">
        <v>107</v>
      </c>
      <c r="C6" s="533"/>
      <c r="D6" s="533"/>
      <c r="E6" s="208">
        <v>37852.102084930011</v>
      </c>
      <c r="F6" s="208">
        <v>7035.6546633000007</v>
      </c>
      <c r="G6" s="302">
        <v>44887.756748230015</v>
      </c>
      <c r="H6" s="208">
        <v>37326.563531769978</v>
      </c>
      <c r="I6" s="208">
        <v>7483.144247950001</v>
      </c>
      <c r="J6" s="302">
        <v>44809.707779719982</v>
      </c>
      <c r="K6" s="36"/>
      <c r="L6" s="24"/>
      <c r="M6" s="24"/>
      <c r="N6" s="36"/>
      <c r="O6" s="204">
        <v>42037.148514239998</v>
      </c>
      <c r="P6" s="204">
        <v>6536.4687603200009</v>
      </c>
      <c r="Q6" s="254">
        <v>48573.617274559998</v>
      </c>
      <c r="R6" s="204">
        <v>43889.305425840001</v>
      </c>
      <c r="S6" s="204">
        <v>6128.2217609800009</v>
      </c>
      <c r="T6" s="254">
        <v>50017.52718682</v>
      </c>
      <c r="U6" s="25"/>
      <c r="V6" s="534" t="s">
        <v>142</v>
      </c>
      <c r="W6" s="534"/>
      <c r="X6" s="534"/>
    </row>
    <row r="7" spans="1:24" ht="33.75" customHeight="1" x14ac:dyDescent="0.25">
      <c r="A7" s="27"/>
      <c r="B7" s="530" t="s">
        <v>39</v>
      </c>
      <c r="C7" s="530"/>
      <c r="D7" s="530"/>
      <c r="E7" s="208">
        <v>-5782.0192786999878</v>
      </c>
      <c r="F7" s="208">
        <v>73108.130739780041</v>
      </c>
      <c r="G7" s="302">
        <v>67326.111461080058</v>
      </c>
      <c r="H7" s="208">
        <v>-7392.9009431000068</v>
      </c>
      <c r="I7" s="208">
        <v>72634.075895050031</v>
      </c>
      <c r="J7" s="302">
        <v>65241.174951950023</v>
      </c>
      <c r="K7" s="36"/>
      <c r="L7" s="33"/>
      <c r="M7" s="33"/>
      <c r="N7" s="36"/>
      <c r="O7" s="211">
        <v>282.6736135800009</v>
      </c>
      <c r="P7" s="211">
        <v>75676.118723859981</v>
      </c>
      <c r="Q7" s="255">
        <v>75958.792337439983</v>
      </c>
      <c r="R7" s="211">
        <v>6644.0281597600124</v>
      </c>
      <c r="S7" s="211">
        <v>73840.797418760034</v>
      </c>
      <c r="T7" s="255">
        <v>80484.825578520045</v>
      </c>
      <c r="U7" s="25"/>
      <c r="V7" s="534" t="s">
        <v>49</v>
      </c>
      <c r="W7" s="534"/>
      <c r="X7" s="534"/>
    </row>
    <row r="8" spans="1:24" ht="33.75" customHeight="1" x14ac:dyDescent="0.25">
      <c r="A8" s="27"/>
      <c r="B8" s="530" t="s">
        <v>40</v>
      </c>
      <c r="C8" s="530"/>
      <c r="D8" s="530"/>
      <c r="E8" s="208">
        <v>28413.698066630001</v>
      </c>
      <c r="F8" s="208">
        <v>8147.3598544199995</v>
      </c>
      <c r="G8" s="302">
        <v>36561.05792105</v>
      </c>
      <c r="H8" s="208">
        <v>38700.457285789998</v>
      </c>
      <c r="I8" s="208">
        <v>14707.742218649997</v>
      </c>
      <c r="J8" s="302">
        <v>53408.199504439996</v>
      </c>
      <c r="K8" s="24"/>
      <c r="L8" s="33"/>
      <c r="M8" s="33"/>
      <c r="N8" s="24"/>
      <c r="O8" s="211">
        <v>43643.395688149991</v>
      </c>
      <c r="P8" s="211">
        <v>15802.848439549995</v>
      </c>
      <c r="Q8" s="255">
        <v>59446.244127699989</v>
      </c>
      <c r="R8" s="211">
        <v>43147.251922799995</v>
      </c>
      <c r="S8" s="211">
        <v>-7139.2434701199873</v>
      </c>
      <c r="T8" s="255">
        <v>36008.008452680006</v>
      </c>
      <c r="U8" s="28"/>
      <c r="V8" s="534" t="s">
        <v>50</v>
      </c>
      <c r="W8" s="534"/>
      <c r="X8" s="534"/>
    </row>
    <row r="9" spans="1:24" ht="31.5" customHeight="1" x14ac:dyDescent="0.25">
      <c r="A9" s="27"/>
      <c r="B9" s="29"/>
      <c r="C9" s="30">
        <v>3.1</v>
      </c>
      <c r="D9" s="496" t="s">
        <v>41</v>
      </c>
      <c r="E9" s="221">
        <v>3479.0519057100014</v>
      </c>
      <c r="F9" s="221">
        <v>2457.4006165999995</v>
      </c>
      <c r="G9" s="303">
        <v>5936.4525223100009</v>
      </c>
      <c r="H9" s="221">
        <v>3744.2948167599984</v>
      </c>
      <c r="I9" s="221">
        <v>2494.0564294799997</v>
      </c>
      <c r="J9" s="303">
        <v>6238.3512462399976</v>
      </c>
      <c r="K9" s="32"/>
      <c r="L9" s="33"/>
      <c r="M9" s="33"/>
      <c r="N9" s="32"/>
      <c r="O9" s="209">
        <v>3815.7219760999997</v>
      </c>
      <c r="P9" s="209">
        <v>2167.93458599</v>
      </c>
      <c r="Q9" s="256">
        <v>5983.6565620900001</v>
      </c>
      <c r="R9" s="209">
        <v>3438.14298392</v>
      </c>
      <c r="S9" s="209">
        <v>2391.4782017099997</v>
      </c>
      <c r="T9" s="256">
        <v>5829.6211856299997</v>
      </c>
      <c r="U9" s="28"/>
      <c r="V9" s="140"/>
      <c r="W9" s="141">
        <v>3.1</v>
      </c>
      <c r="X9" s="46" t="s">
        <v>51</v>
      </c>
    </row>
    <row r="10" spans="1:24" ht="31.5" customHeight="1" x14ac:dyDescent="0.25">
      <c r="A10" s="27"/>
      <c r="B10" s="29"/>
      <c r="C10" s="30">
        <v>3.2</v>
      </c>
      <c r="D10" s="35" t="s">
        <v>163</v>
      </c>
      <c r="E10" s="222">
        <v>2201.5734788499999</v>
      </c>
      <c r="F10" s="222">
        <v>487.48200217999994</v>
      </c>
      <c r="G10" s="304">
        <v>2689.05548103</v>
      </c>
      <c r="H10" s="222">
        <v>1586.9483821400001</v>
      </c>
      <c r="I10" s="222">
        <v>493.98703467999997</v>
      </c>
      <c r="J10" s="304">
        <v>2080.9354168200002</v>
      </c>
      <c r="K10" s="36"/>
      <c r="L10" s="33"/>
      <c r="M10" s="33"/>
      <c r="N10" s="36"/>
      <c r="O10" s="209">
        <v>1339.2020626599999</v>
      </c>
      <c r="P10" s="209">
        <v>543.28535590000001</v>
      </c>
      <c r="Q10" s="256">
        <v>1882.4874185599999</v>
      </c>
      <c r="R10" s="209">
        <v>1377.8647995599997</v>
      </c>
      <c r="S10" s="209">
        <v>469.99955303999997</v>
      </c>
      <c r="T10" s="256">
        <v>1847.8643525999996</v>
      </c>
      <c r="U10" s="25"/>
      <c r="V10" s="140"/>
      <c r="W10" s="497" t="s">
        <v>171</v>
      </c>
      <c r="X10" s="46" t="s">
        <v>172</v>
      </c>
    </row>
    <row r="11" spans="1:24" ht="31.5" customHeight="1" x14ac:dyDescent="0.25">
      <c r="A11" s="37"/>
      <c r="B11" s="29"/>
      <c r="C11" s="498" t="s">
        <v>164</v>
      </c>
      <c r="D11" s="496" t="s">
        <v>165</v>
      </c>
      <c r="E11" s="221">
        <v>1776.6564475599998</v>
      </c>
      <c r="F11" s="221">
        <v>143.33798847000006</v>
      </c>
      <c r="G11" s="303">
        <v>1919.9944360299999</v>
      </c>
      <c r="H11" s="221">
        <v>1730.6867328100002</v>
      </c>
      <c r="I11" s="221">
        <v>196.78440408</v>
      </c>
      <c r="J11" s="303">
        <v>1927.4711368900003</v>
      </c>
      <c r="K11" s="36"/>
      <c r="L11" s="24"/>
      <c r="M11" s="24"/>
      <c r="N11" s="36"/>
      <c r="O11" s="209">
        <v>1728.88955483</v>
      </c>
      <c r="P11" s="209">
        <v>304.51003682000004</v>
      </c>
      <c r="Q11" s="256">
        <v>2033.39959165</v>
      </c>
      <c r="R11" s="209">
        <v>1955.5754417599996</v>
      </c>
      <c r="S11" s="209">
        <v>574.97116093000011</v>
      </c>
      <c r="T11" s="256">
        <v>2530.5466026899999</v>
      </c>
      <c r="U11" s="32"/>
      <c r="V11" s="140"/>
      <c r="W11" s="141">
        <v>3.3</v>
      </c>
      <c r="X11" s="495" t="s">
        <v>173</v>
      </c>
    </row>
    <row r="12" spans="1:24" ht="31.5" customHeight="1" x14ac:dyDescent="0.25">
      <c r="A12" s="37"/>
      <c r="B12" s="29"/>
      <c r="C12" s="30">
        <v>3.4</v>
      </c>
      <c r="D12" s="35" t="s">
        <v>166</v>
      </c>
      <c r="E12" s="221">
        <v>5337.2132221400007</v>
      </c>
      <c r="F12" s="221">
        <v>-80.030736750000187</v>
      </c>
      <c r="G12" s="303">
        <v>5257.1824853900007</v>
      </c>
      <c r="H12" s="221">
        <v>5397.6842139500041</v>
      </c>
      <c r="I12" s="221">
        <v>946.83050527999967</v>
      </c>
      <c r="J12" s="303">
        <v>6344.5147192300037</v>
      </c>
      <c r="K12" s="36"/>
      <c r="L12" s="24"/>
      <c r="M12" s="24"/>
      <c r="N12" s="36"/>
      <c r="O12" s="209">
        <v>6182.0346025000017</v>
      </c>
      <c r="P12" s="209">
        <v>783.59837148000008</v>
      </c>
      <c r="Q12" s="256">
        <v>6965.6329739800021</v>
      </c>
      <c r="R12" s="209">
        <v>6431.253464559999</v>
      </c>
      <c r="S12" s="209">
        <v>-23284.594609499996</v>
      </c>
      <c r="T12" s="256">
        <v>-16853.341144939997</v>
      </c>
      <c r="U12" s="32"/>
      <c r="V12" s="140"/>
      <c r="W12" s="497" t="s">
        <v>174</v>
      </c>
      <c r="X12" s="495" t="s">
        <v>175</v>
      </c>
    </row>
    <row r="13" spans="1:24" ht="42" customHeight="1" x14ac:dyDescent="0.25">
      <c r="A13" s="37"/>
      <c r="B13" s="29"/>
      <c r="C13" s="498" t="s">
        <v>167</v>
      </c>
      <c r="D13" s="35" t="s">
        <v>42</v>
      </c>
      <c r="E13" s="221">
        <v>6103.6183088099997</v>
      </c>
      <c r="F13" s="221">
        <v>1896.7488347400003</v>
      </c>
      <c r="G13" s="303">
        <v>8000.36714355</v>
      </c>
      <c r="H13" s="221">
        <v>6789.2915446300012</v>
      </c>
      <c r="I13" s="221">
        <v>2152.4957085800006</v>
      </c>
      <c r="J13" s="303">
        <v>8941.7872532100009</v>
      </c>
      <c r="K13" s="36"/>
      <c r="L13" s="24"/>
      <c r="M13" s="24"/>
      <c r="N13" s="36"/>
      <c r="O13" s="209">
        <v>8054.7340880699985</v>
      </c>
      <c r="P13" s="209">
        <v>1523.8424198399996</v>
      </c>
      <c r="Q13" s="256">
        <v>9578.5765079099983</v>
      </c>
      <c r="R13" s="209">
        <v>7287.559901560001</v>
      </c>
      <c r="S13" s="209">
        <v>1703.8686825599998</v>
      </c>
      <c r="T13" s="256">
        <v>8991.4285841199999</v>
      </c>
      <c r="U13" s="32"/>
      <c r="V13" s="140"/>
      <c r="W13" s="497" t="s">
        <v>167</v>
      </c>
      <c r="X13" s="495" t="s">
        <v>52</v>
      </c>
    </row>
    <row r="14" spans="1:24" ht="48" customHeight="1" x14ac:dyDescent="0.25">
      <c r="A14" s="37"/>
      <c r="B14" s="29"/>
      <c r="C14" s="30">
        <v>3.6</v>
      </c>
      <c r="D14" s="35" t="s">
        <v>168</v>
      </c>
      <c r="E14" s="222">
        <v>5577.1170551300002</v>
      </c>
      <c r="F14" s="222">
        <v>2656.4336102699995</v>
      </c>
      <c r="G14" s="304">
        <v>8233.5506654000001</v>
      </c>
      <c r="H14" s="222">
        <v>14927.465667109993</v>
      </c>
      <c r="I14" s="222">
        <v>7608.6333380799979</v>
      </c>
      <c r="J14" s="304">
        <v>22536.09900518999</v>
      </c>
      <c r="K14" s="36"/>
      <c r="L14" s="33"/>
      <c r="M14" s="33"/>
      <c r="N14" s="36"/>
      <c r="O14" s="209">
        <v>16618.493913619994</v>
      </c>
      <c r="P14" s="209">
        <v>9954.3531834199948</v>
      </c>
      <c r="Q14" s="256">
        <v>26572.847097039987</v>
      </c>
      <c r="R14" s="209">
        <v>16159.733315199994</v>
      </c>
      <c r="S14" s="209">
        <v>10380.13389555001</v>
      </c>
      <c r="T14" s="256">
        <v>26539.867210750002</v>
      </c>
      <c r="U14" s="32"/>
      <c r="V14" s="140"/>
      <c r="W14" s="141">
        <v>3.6</v>
      </c>
      <c r="X14" s="495" t="s">
        <v>176</v>
      </c>
    </row>
    <row r="15" spans="1:24" ht="48" customHeight="1" x14ac:dyDescent="0.25">
      <c r="A15" s="27"/>
      <c r="B15" s="29"/>
      <c r="C15" s="498" t="s">
        <v>169</v>
      </c>
      <c r="D15" s="35" t="s">
        <v>170</v>
      </c>
      <c r="E15" s="222">
        <v>3938.4676484300003</v>
      </c>
      <c r="F15" s="222">
        <v>585.98753891000013</v>
      </c>
      <c r="G15" s="304">
        <v>4524.4551873400005</v>
      </c>
      <c r="H15" s="222">
        <v>4524.0859283899999</v>
      </c>
      <c r="I15" s="222">
        <v>814.9547984699999</v>
      </c>
      <c r="J15" s="304">
        <v>5339.0407268600002</v>
      </c>
      <c r="K15" s="32"/>
      <c r="L15" s="33"/>
      <c r="M15" s="33"/>
      <c r="N15" s="32"/>
      <c r="O15" s="209">
        <v>5904.3194903700014</v>
      </c>
      <c r="P15" s="209">
        <v>525.32448610000006</v>
      </c>
      <c r="Q15" s="256">
        <v>6429.6439764700017</v>
      </c>
      <c r="R15" s="209">
        <v>6497.1220162400014</v>
      </c>
      <c r="S15" s="209">
        <v>624.89964558999986</v>
      </c>
      <c r="T15" s="256">
        <v>7122.021661830001</v>
      </c>
      <c r="U15" s="28"/>
      <c r="V15" s="140"/>
      <c r="W15" s="497" t="s">
        <v>169</v>
      </c>
      <c r="X15" s="495" t="s">
        <v>177</v>
      </c>
    </row>
    <row r="16" spans="1:24" ht="33.75" customHeight="1" x14ac:dyDescent="0.25">
      <c r="A16" s="27"/>
      <c r="B16" s="530" t="s">
        <v>43</v>
      </c>
      <c r="C16" s="530"/>
      <c r="D16" s="530"/>
      <c r="E16" s="208">
        <v>3716.1860380799994</v>
      </c>
      <c r="F16" s="208">
        <v>3928.7239685999994</v>
      </c>
      <c r="G16" s="302">
        <v>7644.9100066799983</v>
      </c>
      <c r="H16" s="208">
        <v>5206.2342771900003</v>
      </c>
      <c r="I16" s="208">
        <v>4355.910305190002</v>
      </c>
      <c r="J16" s="302">
        <v>9562.1445823800022</v>
      </c>
      <c r="K16" s="25"/>
      <c r="L16" s="24"/>
      <c r="M16" s="24"/>
      <c r="N16" s="25"/>
      <c r="O16" s="211">
        <v>6345.4626422700003</v>
      </c>
      <c r="P16" s="211">
        <v>5123.5352814699982</v>
      </c>
      <c r="Q16" s="255">
        <v>11468.997923739998</v>
      </c>
      <c r="R16" s="211">
        <v>7183.4591564199973</v>
      </c>
      <c r="S16" s="211">
        <v>5594.7348412600013</v>
      </c>
      <c r="T16" s="255">
        <v>12778.193997679999</v>
      </c>
      <c r="U16" s="24"/>
      <c r="V16" s="459" t="s">
        <v>53</v>
      </c>
      <c r="W16" s="140"/>
      <c r="X16" s="143"/>
    </row>
    <row r="17" spans="1:24" ht="33.75" customHeight="1" x14ac:dyDescent="0.25">
      <c r="A17" s="72"/>
      <c r="B17" s="530" t="s">
        <v>44</v>
      </c>
      <c r="C17" s="530"/>
      <c r="D17" s="530"/>
      <c r="E17" s="208">
        <v>283608.32498084981</v>
      </c>
      <c r="F17" s="208">
        <v>75116.506421940023</v>
      </c>
      <c r="G17" s="302">
        <v>358724.8314027898</v>
      </c>
      <c r="H17" s="208">
        <v>294007.69099308999</v>
      </c>
      <c r="I17" s="208">
        <v>79513.694153129996</v>
      </c>
      <c r="J17" s="302">
        <v>373521.38514621998</v>
      </c>
      <c r="K17" s="25"/>
      <c r="L17" s="24"/>
      <c r="M17" s="24"/>
      <c r="N17" s="25"/>
      <c r="O17" s="208">
        <v>322648.99167607975</v>
      </c>
      <c r="P17" s="208">
        <v>88683.579028230015</v>
      </c>
      <c r="Q17" s="255">
        <v>411332.57070430974</v>
      </c>
      <c r="R17" s="208">
        <v>360542.40117668966</v>
      </c>
      <c r="S17" s="208">
        <v>99017.825825670006</v>
      </c>
      <c r="T17" s="255">
        <v>459560.22700235969</v>
      </c>
      <c r="U17" s="26"/>
      <c r="V17" s="459" t="s">
        <v>54</v>
      </c>
      <c r="W17" s="140"/>
      <c r="X17" s="143"/>
    </row>
    <row r="18" spans="1:24" ht="31.5" customHeight="1" x14ac:dyDescent="0.25">
      <c r="A18" s="72"/>
      <c r="B18" s="458"/>
      <c r="C18" s="30">
        <v>5.0999999999999996</v>
      </c>
      <c r="D18" s="35" t="s">
        <v>63</v>
      </c>
      <c r="E18" s="209">
        <v>21351.200251909995</v>
      </c>
      <c r="F18" s="209">
        <v>3077.28876588</v>
      </c>
      <c r="G18" s="256">
        <v>24428.489017789994</v>
      </c>
      <c r="H18" s="209">
        <v>21809.13170726</v>
      </c>
      <c r="I18" s="209">
        <v>2252.2498917900002</v>
      </c>
      <c r="J18" s="256">
        <v>24061.381599050001</v>
      </c>
      <c r="K18" s="25"/>
      <c r="L18" s="31"/>
      <c r="M18" s="31"/>
      <c r="N18" s="31"/>
      <c r="O18" s="209">
        <v>21306.335403190002</v>
      </c>
      <c r="P18" s="209">
        <v>4459.7055424199998</v>
      </c>
      <c r="Q18" s="256">
        <v>25766.040945610002</v>
      </c>
      <c r="R18" s="209">
        <v>32262.502911249994</v>
      </c>
      <c r="S18" s="209">
        <v>4265.6300678799998</v>
      </c>
      <c r="T18" s="256">
        <v>36528.132979129994</v>
      </c>
      <c r="U18" s="34"/>
      <c r="V18" s="144"/>
      <c r="W18" s="141">
        <v>5.0999999999999996</v>
      </c>
      <c r="X18" s="34" t="s">
        <v>64</v>
      </c>
    </row>
    <row r="19" spans="1:24" ht="48" customHeight="1" x14ac:dyDescent="0.25">
      <c r="A19" s="27"/>
      <c r="B19" s="29"/>
      <c r="C19" s="30">
        <v>5.2</v>
      </c>
      <c r="D19" s="35" t="s">
        <v>48</v>
      </c>
      <c r="E19" s="209">
        <v>6907.4304890000003</v>
      </c>
      <c r="F19" s="209">
        <v>4009.8482789600021</v>
      </c>
      <c r="G19" s="256">
        <v>10917.278767960002</v>
      </c>
      <c r="H19" s="209">
        <v>6608.7480891299983</v>
      </c>
      <c r="I19" s="209">
        <v>5388.821039069996</v>
      </c>
      <c r="J19" s="256">
        <v>11997.569128199993</v>
      </c>
      <c r="K19" s="24"/>
      <c r="L19" s="31"/>
      <c r="M19" s="31"/>
      <c r="N19" s="31"/>
      <c r="O19" s="209">
        <v>19845.664001570021</v>
      </c>
      <c r="P19" s="209">
        <v>5640.0418199499991</v>
      </c>
      <c r="Q19" s="256">
        <v>25485.70582152002</v>
      </c>
      <c r="R19" s="209">
        <v>24091.806073350002</v>
      </c>
      <c r="S19" s="209">
        <v>5442.5723698299989</v>
      </c>
      <c r="T19" s="256">
        <v>29534.378443180001</v>
      </c>
      <c r="U19" s="46"/>
      <c r="V19" s="145"/>
      <c r="W19" s="141">
        <v>5.2</v>
      </c>
      <c r="X19" s="46" t="s">
        <v>58</v>
      </c>
    </row>
    <row r="20" spans="1:24" ht="31.5" customHeight="1" x14ac:dyDescent="0.25">
      <c r="A20" s="27"/>
      <c r="B20" s="29"/>
      <c r="C20" s="30">
        <v>5.3</v>
      </c>
      <c r="D20" s="35" t="s">
        <v>65</v>
      </c>
      <c r="E20" s="209">
        <v>14916.303143239995</v>
      </c>
      <c r="F20" s="209">
        <v>6770.7893018300019</v>
      </c>
      <c r="G20" s="256">
        <v>21687.092445069997</v>
      </c>
      <c r="H20" s="209">
        <v>14582.702275220001</v>
      </c>
      <c r="I20" s="209">
        <v>10087.656862290001</v>
      </c>
      <c r="J20" s="256">
        <v>24670.35913751</v>
      </c>
      <c r="K20" s="24"/>
      <c r="L20" s="31"/>
      <c r="M20" s="31"/>
      <c r="N20" s="31"/>
      <c r="O20" s="209">
        <v>12440.207576579998</v>
      </c>
      <c r="P20" s="209">
        <v>13749.110633010001</v>
      </c>
      <c r="Q20" s="256">
        <v>26189.318209589997</v>
      </c>
      <c r="R20" s="209">
        <v>14668.872724260003</v>
      </c>
      <c r="S20" s="209">
        <v>17643.391216230008</v>
      </c>
      <c r="T20" s="256">
        <v>32312.263940490011</v>
      </c>
      <c r="U20" s="46"/>
      <c r="V20" s="145"/>
      <c r="W20" s="141">
        <v>5.3</v>
      </c>
      <c r="X20" s="46" t="s">
        <v>66</v>
      </c>
    </row>
    <row r="21" spans="1:24" ht="31.5" customHeight="1" x14ac:dyDescent="0.25">
      <c r="A21" s="27"/>
      <c r="B21" s="29"/>
      <c r="C21" s="30">
        <v>5.4</v>
      </c>
      <c r="D21" s="35" t="s">
        <v>45</v>
      </c>
      <c r="E21" s="195">
        <v>-479.65195507999579</v>
      </c>
      <c r="F21" s="195">
        <v>3058.4202278399994</v>
      </c>
      <c r="G21" s="257">
        <v>2578.7682727600036</v>
      </c>
      <c r="H21" s="195">
        <v>-297.56610036999223</v>
      </c>
      <c r="I21" s="195">
        <v>2664.4350116999999</v>
      </c>
      <c r="J21" s="257">
        <v>2366.8689113300079</v>
      </c>
      <c r="K21" s="24"/>
      <c r="L21" s="23"/>
      <c r="M21" s="23"/>
      <c r="N21" s="23"/>
      <c r="O21" s="195">
        <v>-3326.8787079199906</v>
      </c>
      <c r="P21" s="195">
        <v>2271.4455452500006</v>
      </c>
      <c r="Q21" s="257">
        <v>-1055.43316266999</v>
      </c>
      <c r="R21" s="195">
        <v>-13298.050926159998</v>
      </c>
      <c r="S21" s="195">
        <v>2317.1597315699987</v>
      </c>
      <c r="T21" s="257">
        <v>-10980.89119459</v>
      </c>
      <c r="U21" s="34"/>
      <c r="V21" s="145"/>
      <c r="W21" s="141">
        <v>5.4</v>
      </c>
      <c r="X21" s="34" t="s">
        <v>55</v>
      </c>
    </row>
    <row r="22" spans="1:24" ht="48" customHeight="1" x14ac:dyDescent="0.25">
      <c r="A22" s="27"/>
      <c r="B22" s="29"/>
      <c r="C22" s="30">
        <v>5.5</v>
      </c>
      <c r="D22" s="35" t="s">
        <v>46</v>
      </c>
      <c r="E22" s="209">
        <v>192067.3337614098</v>
      </c>
      <c r="F22" s="209">
        <v>36403.465436960018</v>
      </c>
      <c r="G22" s="256">
        <v>228470.79919836982</v>
      </c>
      <c r="H22" s="209">
        <v>196816.07461498</v>
      </c>
      <c r="I22" s="209">
        <v>38518.1113845</v>
      </c>
      <c r="J22" s="256">
        <v>235334.18599947999</v>
      </c>
      <c r="K22" s="25"/>
      <c r="L22" s="31"/>
      <c r="M22" s="73"/>
      <c r="N22" s="31"/>
      <c r="O22" s="209">
        <v>215791.6176035697</v>
      </c>
      <c r="P22" s="209">
        <v>41035.238507300004</v>
      </c>
      <c r="Q22" s="256">
        <v>256826.8561108697</v>
      </c>
      <c r="R22" s="209">
        <v>242513.66036845965</v>
      </c>
      <c r="S22" s="209">
        <v>40599.836904760006</v>
      </c>
      <c r="T22" s="256">
        <v>283113.49727321963</v>
      </c>
      <c r="U22" s="46"/>
      <c r="V22" s="144"/>
      <c r="W22" s="141">
        <v>5.5</v>
      </c>
      <c r="X22" s="46" t="s">
        <v>57</v>
      </c>
    </row>
    <row r="23" spans="1:24" ht="31.5" customHeight="1" x14ac:dyDescent="0.25">
      <c r="A23" s="27"/>
      <c r="B23" s="74"/>
      <c r="C23" s="30">
        <v>5.6</v>
      </c>
      <c r="D23" s="35" t="s">
        <v>47</v>
      </c>
      <c r="E23" s="209">
        <v>48845.70929037001</v>
      </c>
      <c r="F23" s="209">
        <v>21796.694410469994</v>
      </c>
      <c r="G23" s="256">
        <v>70642.403700840005</v>
      </c>
      <c r="H23" s="209">
        <v>54488.600406870006</v>
      </c>
      <c r="I23" s="209">
        <v>20602.41996377999</v>
      </c>
      <c r="J23" s="256">
        <v>75091.020370649989</v>
      </c>
      <c r="K23" s="32"/>
      <c r="L23" s="31"/>
      <c r="M23" s="31"/>
      <c r="N23" s="31"/>
      <c r="O23" s="209">
        <v>56592.045799089996</v>
      </c>
      <c r="P23" s="209">
        <v>21528.036980299999</v>
      </c>
      <c r="Q23" s="256">
        <v>78120.082779389995</v>
      </c>
      <c r="R23" s="209">
        <v>60303.610025529983</v>
      </c>
      <c r="S23" s="209">
        <v>28749.235535399992</v>
      </c>
      <c r="T23" s="256">
        <v>89052.845560929971</v>
      </c>
      <c r="U23" s="46"/>
      <c r="V23" s="145"/>
      <c r="W23" s="141">
        <v>5.6</v>
      </c>
      <c r="X23" s="46" t="s">
        <v>56</v>
      </c>
    </row>
    <row r="24" spans="1:24" ht="15" customHeight="1" x14ac:dyDescent="0.25">
      <c r="A24" s="242"/>
      <c r="B24" s="531" t="s">
        <v>29</v>
      </c>
      <c r="C24" s="531"/>
      <c r="D24" s="531"/>
      <c r="E24" s="241">
        <v>347808.29189178982</v>
      </c>
      <c r="F24" s="241">
        <v>167336.37564804003</v>
      </c>
      <c r="G24" s="241">
        <v>515144.66753982985</v>
      </c>
      <c r="H24" s="241">
        <v>367848.04514473997</v>
      </c>
      <c r="I24" s="241">
        <v>178694.56681997003</v>
      </c>
      <c r="J24" s="241">
        <v>546542.61196471006</v>
      </c>
      <c r="K24" s="242"/>
      <c r="L24" s="65"/>
      <c r="M24" s="65"/>
      <c r="N24" s="242"/>
      <c r="O24" s="241">
        <v>414957.67213431973</v>
      </c>
      <c r="P24" s="241">
        <v>191822.55023343</v>
      </c>
      <c r="Q24" s="241">
        <v>606780.22236774978</v>
      </c>
      <c r="R24" s="241">
        <v>461406.44584150967</v>
      </c>
      <c r="S24" s="241">
        <v>177442.33637655005</v>
      </c>
      <c r="T24" s="241">
        <v>638848.78221805976</v>
      </c>
      <c r="U24" s="243"/>
      <c r="V24" s="532" t="s">
        <v>30</v>
      </c>
      <c r="W24" s="532"/>
      <c r="X24" s="532"/>
    </row>
  </sheetData>
  <mergeCells count="18">
    <mergeCell ref="B16:D16"/>
    <mergeCell ref="B17:D17"/>
    <mergeCell ref="B24:D24"/>
    <mergeCell ref="V24:X24"/>
    <mergeCell ref="B6:D6"/>
    <mergeCell ref="V6:X6"/>
    <mergeCell ref="B7:D7"/>
    <mergeCell ref="V7:X7"/>
    <mergeCell ref="B8:D8"/>
    <mergeCell ref="V8:X8"/>
    <mergeCell ref="A1:K1"/>
    <mergeCell ref="N1:X1"/>
    <mergeCell ref="A2:D2"/>
    <mergeCell ref="E2:G2"/>
    <mergeCell ref="H2:J2"/>
    <mergeCell ref="O2:Q2"/>
    <mergeCell ref="R2:T2"/>
    <mergeCell ref="V2:X2"/>
  </mergeCells>
  <pageMargins left="0.51181102362204722" right="0.51181102362204722" top="0.51181102362204722" bottom="0" header="0.31496062992125984" footer="0.31496062992125984"/>
  <pageSetup paperSize="9" scale="68" orientation="portrait" r:id="rId1"/>
  <colBreaks count="1" manualBreakCount="1">
    <brk id="12" max="20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0A9BA6-48B4-4695-BF59-AB41EA4DC0BD}">
  <sheetPr>
    <tabColor theme="9" tint="-0.249977111117893"/>
  </sheetPr>
  <dimension ref="A1:X76"/>
  <sheetViews>
    <sheetView topLeftCell="A55" zoomScaleNormal="100" zoomScaleSheetLayoutView="115" workbookViewId="0">
      <selection activeCell="X76" sqref="X76"/>
    </sheetView>
  </sheetViews>
  <sheetFormatPr defaultColWidth="9.140625" defaultRowHeight="15" x14ac:dyDescent="0.25"/>
  <cols>
    <col min="1" max="1" width="1.5703125" customWidth="1"/>
    <col min="2" max="3" width="2.7109375" customWidth="1"/>
    <col min="4" max="4" width="24.7109375" customWidth="1"/>
    <col min="5" max="5" width="13" customWidth="1"/>
    <col min="6" max="7" width="10.85546875" customWidth="1"/>
    <col min="8" max="8" width="13.28515625" customWidth="1"/>
    <col min="9" max="10" width="10.85546875" customWidth="1"/>
    <col min="11" max="11" width="3.42578125" customWidth="1"/>
    <col min="12" max="12" width="1" customWidth="1"/>
    <col min="13" max="13" width="1.140625" customWidth="1"/>
    <col min="14" max="14" width="1.42578125" customWidth="1"/>
    <col min="15" max="15" width="12.42578125" customWidth="1"/>
    <col min="16" max="17" width="10.85546875" customWidth="1"/>
    <col min="18" max="18" width="12.28515625" customWidth="1"/>
    <col min="19" max="20" width="10.85546875" customWidth="1"/>
    <col min="21" max="21" width="1.7109375" customWidth="1"/>
    <col min="22" max="23" width="2.7109375" customWidth="1"/>
    <col min="24" max="24" width="24.7109375" customWidth="1"/>
  </cols>
  <sheetData>
    <row r="1" spans="1:24" ht="24" customHeight="1" x14ac:dyDescent="0.25">
      <c r="A1" s="535" t="s">
        <v>146</v>
      </c>
      <c r="B1" s="535"/>
      <c r="C1" s="535"/>
      <c r="D1" s="535"/>
      <c r="E1" s="535"/>
      <c r="F1" s="535"/>
      <c r="G1" s="535"/>
      <c r="H1" s="535"/>
      <c r="I1" s="535"/>
      <c r="J1" s="535"/>
      <c r="K1" s="535"/>
      <c r="L1" s="1"/>
      <c r="M1" s="1"/>
      <c r="N1" s="536" t="s">
        <v>192</v>
      </c>
      <c r="O1" s="536"/>
      <c r="P1" s="536"/>
      <c r="Q1" s="536"/>
      <c r="R1" s="536"/>
      <c r="S1" s="536"/>
      <c r="T1" s="536"/>
      <c r="U1" s="536"/>
      <c r="V1" s="536"/>
      <c r="W1" s="536"/>
      <c r="X1" s="536"/>
    </row>
    <row r="2" spans="1:24" ht="20.25" customHeight="1" x14ac:dyDescent="0.25">
      <c r="A2" s="528" t="s">
        <v>61</v>
      </c>
      <c r="B2" s="528"/>
      <c r="C2" s="528"/>
      <c r="D2" s="528"/>
      <c r="E2" s="528">
        <v>2016</v>
      </c>
      <c r="F2" s="528"/>
      <c r="G2" s="528"/>
      <c r="H2" s="528">
        <v>2017</v>
      </c>
      <c r="I2" s="528"/>
      <c r="J2" s="528"/>
      <c r="K2" s="239"/>
      <c r="L2" s="20"/>
      <c r="M2" s="20"/>
      <c r="N2" s="239"/>
      <c r="O2" s="528">
        <v>2018</v>
      </c>
      <c r="P2" s="528"/>
      <c r="Q2" s="528"/>
      <c r="R2" s="528">
        <v>2019</v>
      </c>
      <c r="S2" s="528"/>
      <c r="T2" s="528"/>
      <c r="U2" s="239"/>
      <c r="V2" s="529" t="s">
        <v>140</v>
      </c>
      <c r="W2" s="529"/>
      <c r="X2" s="529"/>
    </row>
    <row r="3" spans="1:24" ht="3" customHeight="1" x14ac:dyDescent="0.25">
      <c r="A3" s="79"/>
      <c r="B3" s="79"/>
      <c r="C3" s="79"/>
      <c r="D3" s="79"/>
      <c r="E3" s="79"/>
      <c r="F3" s="79"/>
      <c r="G3" s="79"/>
      <c r="H3" s="79"/>
      <c r="I3" s="79"/>
      <c r="J3" s="79"/>
      <c r="K3" s="20"/>
      <c r="L3" s="20"/>
      <c r="M3" s="20"/>
      <c r="N3" s="20"/>
      <c r="O3" s="79"/>
      <c r="P3" s="79"/>
      <c r="Q3" s="79"/>
      <c r="R3" s="79"/>
      <c r="S3" s="79"/>
      <c r="T3" s="79"/>
      <c r="U3" s="20"/>
      <c r="V3" s="134" t="s">
        <v>141</v>
      </c>
      <c r="W3" s="134"/>
      <c r="X3" s="134"/>
    </row>
    <row r="4" spans="1:24" ht="70.150000000000006" customHeight="1" thickBot="1" x14ac:dyDescent="0.3">
      <c r="A4" s="244"/>
      <c r="B4" s="325"/>
      <c r="C4" s="325"/>
      <c r="D4" s="325"/>
      <c r="E4" s="248" t="s">
        <v>108</v>
      </c>
      <c r="F4" s="248" t="s">
        <v>109</v>
      </c>
      <c r="G4" s="248" t="s">
        <v>110</v>
      </c>
      <c r="H4" s="248" t="s">
        <v>108</v>
      </c>
      <c r="I4" s="248" t="s">
        <v>109</v>
      </c>
      <c r="J4" s="248" t="s">
        <v>110</v>
      </c>
      <c r="K4" s="252"/>
      <c r="L4" s="95"/>
      <c r="M4" s="95"/>
      <c r="N4" s="252"/>
      <c r="O4" s="248" t="s">
        <v>108</v>
      </c>
      <c r="P4" s="248" t="s">
        <v>109</v>
      </c>
      <c r="Q4" s="248" t="s">
        <v>110</v>
      </c>
      <c r="R4" s="248" t="s">
        <v>108</v>
      </c>
      <c r="S4" s="248" t="s">
        <v>109</v>
      </c>
      <c r="T4" s="248" t="s">
        <v>110</v>
      </c>
      <c r="U4" s="252"/>
      <c r="V4" s="279"/>
      <c r="W4" s="279"/>
      <c r="X4" s="279"/>
    </row>
    <row r="5" spans="1:24" ht="9.75" customHeight="1" x14ac:dyDescent="0.25">
      <c r="A5" s="429"/>
      <c r="B5" s="305"/>
      <c r="C5" s="305"/>
      <c r="D5" s="305"/>
      <c r="E5" s="429"/>
      <c r="F5" s="429"/>
      <c r="G5" s="429"/>
      <c r="H5" s="430"/>
      <c r="I5" s="430"/>
      <c r="J5" s="430"/>
      <c r="K5" s="7"/>
      <c r="L5" s="7"/>
      <c r="M5" s="7"/>
      <c r="N5" s="430"/>
      <c r="O5" s="430"/>
      <c r="P5" s="430"/>
      <c r="Q5" s="430"/>
      <c r="R5" s="289"/>
      <c r="S5" s="289"/>
      <c r="T5" s="289"/>
      <c r="U5" s="430"/>
      <c r="V5" s="429"/>
      <c r="W5" s="8"/>
      <c r="X5" s="8"/>
    </row>
    <row r="6" spans="1:24" x14ac:dyDescent="0.25">
      <c r="A6" s="341"/>
      <c r="B6" s="537" t="s">
        <v>125</v>
      </c>
      <c r="C6" s="537"/>
      <c r="D6" s="537"/>
      <c r="E6" s="313">
        <v>59591.477934049995</v>
      </c>
      <c r="F6" s="313">
        <v>34874.811218799994</v>
      </c>
      <c r="G6" s="314">
        <v>94466.289152849989</v>
      </c>
      <c r="H6" s="288">
        <v>64055.502056630001</v>
      </c>
      <c r="I6" s="288">
        <v>17362.997042359995</v>
      </c>
      <c r="J6" s="314">
        <v>81418.499098989996</v>
      </c>
      <c r="K6" s="268"/>
      <c r="L6" s="42"/>
      <c r="M6" s="20"/>
      <c r="N6" s="268"/>
      <c r="O6" s="314">
        <v>60874.129585799994</v>
      </c>
      <c r="P6" s="314">
        <v>22341.459517640011</v>
      </c>
      <c r="Q6" s="314">
        <v>83215.589103439997</v>
      </c>
      <c r="R6" s="288">
        <v>64335.806663670002</v>
      </c>
      <c r="S6" s="288">
        <v>25946.51187455</v>
      </c>
      <c r="T6" s="314">
        <v>90282.318538220003</v>
      </c>
      <c r="U6" s="269"/>
      <c r="V6" s="538" t="s">
        <v>0</v>
      </c>
      <c r="W6" s="538"/>
      <c r="X6" s="538"/>
    </row>
    <row r="7" spans="1:24" x14ac:dyDescent="0.25">
      <c r="A7" s="499"/>
      <c r="B7" s="151"/>
      <c r="C7" s="539" t="s">
        <v>126</v>
      </c>
      <c r="D7" s="539"/>
      <c r="E7" s="231">
        <v>28430.982610660001</v>
      </c>
      <c r="F7" s="231">
        <v>32303.451347759998</v>
      </c>
      <c r="G7" s="326">
        <v>60734.433958419999</v>
      </c>
      <c r="H7" s="197">
        <v>35072.349761639998</v>
      </c>
      <c r="I7" s="197">
        <v>14430.553031319994</v>
      </c>
      <c r="J7" s="326">
        <v>49502.902792959991</v>
      </c>
      <c r="K7" s="101"/>
      <c r="L7" s="42"/>
      <c r="M7" s="42"/>
      <c r="N7" s="101"/>
      <c r="O7" s="223">
        <v>29725.835090699999</v>
      </c>
      <c r="P7" s="223">
        <v>19521.278278530011</v>
      </c>
      <c r="Q7" s="326">
        <v>49247.113369230006</v>
      </c>
      <c r="R7" s="197">
        <v>30298.745898879999</v>
      </c>
      <c r="S7" s="197">
        <v>22476.6012534</v>
      </c>
      <c r="T7" s="326">
        <v>52775.347152279995</v>
      </c>
      <c r="U7" s="44"/>
      <c r="V7" s="155"/>
      <c r="W7" s="540" t="s">
        <v>67</v>
      </c>
      <c r="X7" s="540"/>
    </row>
    <row r="8" spans="1:24" x14ac:dyDescent="0.25">
      <c r="A8" s="125"/>
      <c r="B8" s="56"/>
      <c r="C8" s="56"/>
      <c r="D8" s="57" t="s">
        <v>1</v>
      </c>
      <c r="E8" s="220">
        <v>2777.4559646900002</v>
      </c>
      <c r="F8" s="220">
        <v>3835.4860081399997</v>
      </c>
      <c r="G8" s="327">
        <v>6612.9419728299999</v>
      </c>
      <c r="H8" s="194">
        <v>3607.7838827899996</v>
      </c>
      <c r="I8" s="194">
        <v>2315.5169179200002</v>
      </c>
      <c r="J8" s="327">
        <v>5923.3008007099997</v>
      </c>
      <c r="K8" s="40"/>
      <c r="L8" s="40"/>
      <c r="M8" s="40"/>
      <c r="N8" s="40"/>
      <c r="O8" s="224">
        <v>6433.6434227999998</v>
      </c>
      <c r="P8" s="224">
        <v>1488.4259791800002</v>
      </c>
      <c r="Q8" s="327">
        <v>7922.0694019800003</v>
      </c>
      <c r="R8" s="194">
        <v>8765.5524993100007</v>
      </c>
      <c r="S8" s="194">
        <v>1988.5353786800001</v>
      </c>
      <c r="T8" s="327">
        <v>10754.087877990001</v>
      </c>
      <c r="U8" s="41"/>
      <c r="V8" s="142"/>
      <c r="W8" s="142"/>
      <c r="X8" s="146" t="s">
        <v>1</v>
      </c>
    </row>
    <row r="9" spans="1:24" x14ac:dyDescent="0.25">
      <c r="A9" s="64"/>
      <c r="B9" s="56"/>
      <c r="C9" s="56"/>
      <c r="D9" s="57" t="s">
        <v>3</v>
      </c>
      <c r="E9" s="207">
        <v>1213.9482248999998</v>
      </c>
      <c r="F9" s="207">
        <v>1410.6259814700002</v>
      </c>
      <c r="G9" s="328">
        <v>2624.57420637</v>
      </c>
      <c r="H9" s="194">
        <v>4056.3021041200004</v>
      </c>
      <c r="I9" s="194">
        <v>1228.51806248</v>
      </c>
      <c r="J9" s="328">
        <v>5284.8201666000004</v>
      </c>
      <c r="K9" s="44"/>
      <c r="L9" s="40"/>
      <c r="M9" s="40"/>
      <c r="N9" s="44"/>
      <c r="O9" s="225">
        <v>3746.6828238799999</v>
      </c>
      <c r="P9" s="225">
        <v>392.24753200999993</v>
      </c>
      <c r="Q9" s="328">
        <v>4138.9303558900001</v>
      </c>
      <c r="R9" s="194">
        <v>3268.88885811</v>
      </c>
      <c r="S9" s="194">
        <v>190.19857783999993</v>
      </c>
      <c r="T9" s="328">
        <v>3459.0874359499999</v>
      </c>
      <c r="U9" s="41"/>
      <c r="V9" s="142"/>
      <c r="W9" s="142"/>
      <c r="X9" s="146" t="s">
        <v>3</v>
      </c>
    </row>
    <row r="10" spans="1:24" x14ac:dyDescent="0.25">
      <c r="A10" s="64"/>
      <c r="B10" s="56"/>
      <c r="C10" s="56"/>
      <c r="D10" s="57" t="s">
        <v>91</v>
      </c>
      <c r="E10" s="232">
        <v>252.31020162999999</v>
      </c>
      <c r="F10" s="232">
        <v>106.65700151999999</v>
      </c>
      <c r="G10" s="327">
        <v>358.96720314999999</v>
      </c>
      <c r="H10" s="194">
        <v>214.66487278</v>
      </c>
      <c r="I10" s="194">
        <v>47.925886919999996</v>
      </c>
      <c r="J10" s="327">
        <v>262.59075969999998</v>
      </c>
      <c r="K10" s="101"/>
      <c r="L10" s="40"/>
      <c r="M10" s="40"/>
      <c r="N10" s="101"/>
      <c r="O10" s="224">
        <v>-2.3799222799999997</v>
      </c>
      <c r="P10" s="224">
        <v>670.04068458000006</v>
      </c>
      <c r="Q10" s="327">
        <v>667.6607623000001</v>
      </c>
      <c r="R10" s="194">
        <v>-239.43573521000002</v>
      </c>
      <c r="S10" s="194">
        <v>1304.0519036300002</v>
      </c>
      <c r="T10" s="327">
        <v>1064.6161684200001</v>
      </c>
      <c r="U10" s="44"/>
      <c r="V10" s="142"/>
      <c r="W10" s="142"/>
      <c r="X10" s="146" t="s">
        <v>91</v>
      </c>
    </row>
    <row r="11" spans="1:24" x14ac:dyDescent="0.25">
      <c r="A11" s="64"/>
      <c r="B11" s="56"/>
      <c r="C11" s="56"/>
      <c r="D11" s="57" t="s">
        <v>31</v>
      </c>
      <c r="E11" s="232">
        <v>6154.2075268800008</v>
      </c>
      <c r="F11" s="232">
        <v>10369.077515279998</v>
      </c>
      <c r="G11" s="328">
        <v>16523.285042159998</v>
      </c>
      <c r="H11" s="194">
        <v>6548.7765842999997</v>
      </c>
      <c r="I11" s="194">
        <v>-430.33765324999996</v>
      </c>
      <c r="J11" s="328">
        <v>6118.4389310500001</v>
      </c>
      <c r="K11" s="101"/>
      <c r="L11" s="40"/>
      <c r="M11" s="40"/>
      <c r="N11" s="101"/>
      <c r="O11" s="225">
        <v>1963.8762925700003</v>
      </c>
      <c r="P11" s="225">
        <v>-160.80940846000001</v>
      </c>
      <c r="Q11" s="328">
        <v>1803.0668841100003</v>
      </c>
      <c r="R11" s="194">
        <v>595.11561683000002</v>
      </c>
      <c r="S11" s="194">
        <v>-67.349954950000026</v>
      </c>
      <c r="T11" s="328">
        <v>527.76566188000004</v>
      </c>
      <c r="U11" s="39"/>
      <c r="V11" s="142"/>
      <c r="W11" s="142"/>
      <c r="X11" s="146" t="s">
        <v>31</v>
      </c>
    </row>
    <row r="12" spans="1:24" x14ac:dyDescent="0.25">
      <c r="A12" s="64"/>
      <c r="B12" s="62"/>
      <c r="C12" s="62"/>
      <c r="D12" s="57" t="s">
        <v>89</v>
      </c>
      <c r="E12" s="207">
        <v>50.755873110000003</v>
      </c>
      <c r="F12" s="207">
        <v>277.06295454000025</v>
      </c>
      <c r="G12" s="331">
        <v>327.81882765000023</v>
      </c>
      <c r="H12" s="214">
        <v>27.105697399999997</v>
      </c>
      <c r="I12" s="214">
        <v>225.51789298</v>
      </c>
      <c r="J12" s="331">
        <v>252.62359038</v>
      </c>
      <c r="K12" s="44"/>
      <c r="L12" s="44"/>
      <c r="M12" s="44"/>
      <c r="N12" s="44"/>
      <c r="O12" s="228">
        <v>20.143753280000002</v>
      </c>
      <c r="P12" s="228">
        <v>108.66893975999997</v>
      </c>
      <c r="Q12" s="331">
        <v>128.81269303999997</v>
      </c>
      <c r="R12" s="214">
        <v>14.216008090000003</v>
      </c>
      <c r="S12" s="214">
        <v>135.09892136999997</v>
      </c>
      <c r="T12" s="331">
        <v>149.31492945999997</v>
      </c>
      <c r="U12" s="138"/>
      <c r="V12" s="160"/>
      <c r="W12" s="160"/>
      <c r="X12" s="146" t="s">
        <v>89</v>
      </c>
    </row>
    <row r="13" spans="1:24" x14ac:dyDescent="0.25">
      <c r="A13" s="64"/>
      <c r="B13" s="56"/>
      <c r="C13" s="56"/>
      <c r="D13" s="57" t="s">
        <v>2</v>
      </c>
      <c r="E13" s="232">
        <v>744.63913312000011</v>
      </c>
      <c r="F13" s="232">
        <v>39.426249650000003</v>
      </c>
      <c r="G13" s="328">
        <v>784.06538277000016</v>
      </c>
      <c r="H13" s="194">
        <v>346.20014194000004</v>
      </c>
      <c r="I13" s="194">
        <v>-15.35099301</v>
      </c>
      <c r="J13" s="328">
        <v>330.84914893000001</v>
      </c>
      <c r="K13" s="101"/>
      <c r="L13" s="40"/>
      <c r="M13" s="40"/>
      <c r="N13" s="101"/>
      <c r="O13" s="225">
        <v>346.92551162999996</v>
      </c>
      <c r="P13" s="225">
        <v>-51.620595760000015</v>
      </c>
      <c r="Q13" s="328">
        <v>295.30491586999995</v>
      </c>
      <c r="R13" s="194">
        <v>347.99043316999996</v>
      </c>
      <c r="S13" s="194">
        <v>17.53684895</v>
      </c>
      <c r="T13" s="328">
        <v>365.52728211999994</v>
      </c>
      <c r="U13" s="39"/>
      <c r="V13" s="142"/>
      <c r="W13" s="142"/>
      <c r="X13" s="146" t="s">
        <v>2</v>
      </c>
    </row>
    <row r="14" spans="1:24" x14ac:dyDescent="0.25">
      <c r="A14" s="64"/>
      <c r="B14" s="62"/>
      <c r="C14" s="62"/>
      <c r="D14" s="393" t="s">
        <v>123</v>
      </c>
      <c r="E14" s="232">
        <v>11514.45420014</v>
      </c>
      <c r="F14" s="232">
        <v>15001.418699099997</v>
      </c>
      <c r="G14" s="331">
        <v>26515.872899239999</v>
      </c>
      <c r="H14" s="214">
        <v>15113.664515320002</v>
      </c>
      <c r="I14" s="214">
        <v>10719.276942659995</v>
      </c>
      <c r="J14" s="331">
        <v>25832.94145798</v>
      </c>
      <c r="K14" s="101"/>
      <c r="L14" s="44"/>
      <c r="M14" s="44"/>
      <c r="N14" s="101"/>
      <c r="O14" s="228">
        <v>13406.091908720002</v>
      </c>
      <c r="P14" s="228">
        <v>16203.705761760011</v>
      </c>
      <c r="Q14" s="331">
        <v>29609.797670480013</v>
      </c>
      <c r="R14" s="214">
        <v>13452.566178580002</v>
      </c>
      <c r="S14" s="214">
        <v>16859.837976219998</v>
      </c>
      <c r="T14" s="331">
        <v>30312.404154800002</v>
      </c>
      <c r="U14" s="44"/>
      <c r="V14" s="160"/>
      <c r="W14" s="160"/>
      <c r="X14" s="146" t="s">
        <v>123</v>
      </c>
    </row>
    <row r="15" spans="1:24" x14ac:dyDescent="0.25">
      <c r="A15" s="125"/>
      <c r="B15" s="62"/>
      <c r="C15" s="62"/>
      <c r="D15" s="57" t="s">
        <v>132</v>
      </c>
      <c r="E15" s="232">
        <v>5723.21148619</v>
      </c>
      <c r="F15" s="232">
        <v>1263.6969380600005</v>
      </c>
      <c r="G15" s="327">
        <v>6986.9084242500003</v>
      </c>
      <c r="H15" s="214">
        <v>5157.8519629900002</v>
      </c>
      <c r="I15" s="214">
        <v>339.48597461999998</v>
      </c>
      <c r="J15" s="327">
        <v>5497.3379376100002</v>
      </c>
      <c r="K15" s="101"/>
      <c r="L15" s="44"/>
      <c r="M15" s="44"/>
      <c r="N15" s="101"/>
      <c r="O15" s="224">
        <v>3810.8513000999997</v>
      </c>
      <c r="P15" s="224">
        <v>870.61938545999988</v>
      </c>
      <c r="Q15" s="327">
        <v>4681.4706855599998</v>
      </c>
      <c r="R15" s="214">
        <v>4093.8520399999998</v>
      </c>
      <c r="S15" s="214">
        <v>2048.6916016599994</v>
      </c>
      <c r="T15" s="327">
        <v>6142.5436416599987</v>
      </c>
      <c r="U15" s="39"/>
      <c r="V15" s="160"/>
      <c r="W15" s="160"/>
      <c r="X15" s="146" t="s">
        <v>4</v>
      </c>
    </row>
    <row r="16" spans="1:24" x14ac:dyDescent="0.25">
      <c r="A16" s="64"/>
      <c r="B16" s="62"/>
      <c r="C16" s="564" t="s">
        <v>127</v>
      </c>
      <c r="D16" s="564"/>
      <c r="E16" s="233">
        <v>31160.495323389998</v>
      </c>
      <c r="F16" s="233">
        <v>2571.3598710400001</v>
      </c>
      <c r="G16" s="329">
        <v>33731.855194429998</v>
      </c>
      <c r="H16" s="215">
        <v>28983.152294990003</v>
      </c>
      <c r="I16" s="215">
        <v>2932.4440110400001</v>
      </c>
      <c r="J16" s="329">
        <v>31915.596306030002</v>
      </c>
      <c r="K16" s="39"/>
      <c r="L16" s="39"/>
      <c r="M16" s="39"/>
      <c r="N16" s="39"/>
      <c r="O16" s="226">
        <v>31148.294495099999</v>
      </c>
      <c r="P16" s="226">
        <v>2820.1812391100002</v>
      </c>
      <c r="Q16" s="329">
        <v>33968.475734209998</v>
      </c>
      <c r="R16" s="215">
        <v>34037.060764790003</v>
      </c>
      <c r="S16" s="215">
        <v>3469.9106211499998</v>
      </c>
      <c r="T16" s="329">
        <v>37506.97138594</v>
      </c>
      <c r="U16" s="138"/>
      <c r="V16" s="160"/>
      <c r="W16" s="565" t="s">
        <v>5</v>
      </c>
      <c r="X16" s="565"/>
    </row>
    <row r="17" spans="1:24" x14ac:dyDescent="0.25">
      <c r="A17" s="64"/>
      <c r="B17" s="62"/>
      <c r="C17" s="464"/>
      <c r="D17" s="393" t="s">
        <v>123</v>
      </c>
      <c r="E17" s="207"/>
      <c r="F17" s="207"/>
      <c r="G17" s="327"/>
      <c r="H17" s="214"/>
      <c r="I17" s="214"/>
      <c r="J17" s="327"/>
      <c r="K17" s="44"/>
      <c r="L17" s="44"/>
      <c r="M17" s="44"/>
      <c r="N17" s="44"/>
      <c r="O17" s="224"/>
      <c r="P17" s="224"/>
      <c r="Q17" s="327"/>
      <c r="R17" s="214"/>
      <c r="S17" s="214"/>
      <c r="T17" s="327"/>
      <c r="U17" s="138"/>
      <c r="V17" s="160"/>
      <c r="W17" s="465"/>
      <c r="X17" s="394" t="s">
        <v>123</v>
      </c>
    </row>
    <row r="18" spans="1:24" x14ac:dyDescent="0.25">
      <c r="A18" s="125"/>
      <c r="B18" s="62"/>
      <c r="C18" s="62"/>
      <c r="D18" s="57" t="s">
        <v>68</v>
      </c>
      <c r="E18" s="207">
        <v>27476.360134359995</v>
      </c>
      <c r="F18" s="207">
        <v>1136.90815707</v>
      </c>
      <c r="G18" s="327">
        <v>28613.268291429995</v>
      </c>
      <c r="H18" s="214">
        <v>25572.177609830003</v>
      </c>
      <c r="I18" s="214">
        <v>1069.23827725</v>
      </c>
      <c r="J18" s="327">
        <v>26641.415887080002</v>
      </c>
      <c r="K18" s="44"/>
      <c r="L18" s="44"/>
      <c r="M18" s="44"/>
      <c r="N18" s="44"/>
      <c r="O18" s="224">
        <v>26641.09700736</v>
      </c>
      <c r="P18" s="224">
        <v>1301.49604086</v>
      </c>
      <c r="Q18" s="327">
        <v>27942.593048219998</v>
      </c>
      <c r="R18" s="214">
        <v>28051.319606480003</v>
      </c>
      <c r="S18" s="214">
        <v>1807.7259374299999</v>
      </c>
      <c r="T18" s="327">
        <v>29859.045543910004</v>
      </c>
      <c r="U18" s="44"/>
      <c r="V18" s="160"/>
      <c r="W18" s="160"/>
      <c r="X18" s="146" t="s">
        <v>68</v>
      </c>
    </row>
    <row r="19" spans="1:24" x14ac:dyDescent="0.25">
      <c r="A19" s="64"/>
      <c r="B19" s="62"/>
      <c r="C19" s="62"/>
      <c r="D19" s="57" t="s">
        <v>119</v>
      </c>
      <c r="E19" s="207">
        <v>1474.04721217</v>
      </c>
      <c r="F19" s="207">
        <v>864.91953851999995</v>
      </c>
      <c r="G19" s="327">
        <v>2338.96675069</v>
      </c>
      <c r="H19" s="214">
        <v>1203.4098365699999</v>
      </c>
      <c r="I19" s="214">
        <v>1655.5474011699998</v>
      </c>
      <c r="J19" s="327">
        <v>2858.95723774</v>
      </c>
      <c r="K19" s="44"/>
      <c r="L19" s="44"/>
      <c r="M19" s="44"/>
      <c r="N19" s="44"/>
      <c r="O19" s="224">
        <v>2078.2075648800001</v>
      </c>
      <c r="P19" s="224">
        <v>1596.1033619799998</v>
      </c>
      <c r="Q19" s="327">
        <v>3674.3109268600001</v>
      </c>
      <c r="R19" s="214">
        <v>4156.6557058000008</v>
      </c>
      <c r="S19" s="214">
        <v>1666.8071078500002</v>
      </c>
      <c r="T19" s="327">
        <v>5823.4628136500014</v>
      </c>
      <c r="U19" s="122"/>
      <c r="V19" s="160"/>
      <c r="W19" s="160"/>
      <c r="X19" s="146" t="s">
        <v>119</v>
      </c>
    </row>
    <row r="20" spans="1:24" x14ac:dyDescent="0.25">
      <c r="A20" s="64"/>
      <c r="B20" s="62"/>
      <c r="C20" s="62"/>
      <c r="D20" s="57" t="s">
        <v>32</v>
      </c>
      <c r="E20" s="207">
        <v>1793.1265210399997</v>
      </c>
      <c r="F20" s="207">
        <v>249.85197808999996</v>
      </c>
      <c r="G20" s="327">
        <v>2042.9784991299996</v>
      </c>
      <c r="H20" s="214">
        <v>1660.4465772399999</v>
      </c>
      <c r="I20" s="214">
        <v>255.34296162000001</v>
      </c>
      <c r="J20" s="327">
        <v>1915.78953886</v>
      </c>
      <c r="K20" s="44"/>
      <c r="L20" s="44"/>
      <c r="M20" s="44"/>
      <c r="N20" s="44"/>
      <c r="O20" s="224">
        <v>1942.7575400700002</v>
      </c>
      <c r="P20" s="224">
        <v>-23.185621929999986</v>
      </c>
      <c r="Q20" s="327">
        <v>1919.5719181400002</v>
      </c>
      <c r="R20" s="214">
        <v>1798.1820979399999</v>
      </c>
      <c r="S20" s="214">
        <v>100.85469071000001</v>
      </c>
      <c r="T20" s="327">
        <v>1899.0367886500001</v>
      </c>
      <c r="U20" s="122"/>
      <c r="V20" s="160"/>
      <c r="W20" s="160"/>
      <c r="X20" s="146" t="s">
        <v>32</v>
      </c>
    </row>
    <row r="21" spans="1:24" x14ac:dyDescent="0.25">
      <c r="A21" s="125"/>
      <c r="B21" s="62"/>
      <c r="C21" s="62"/>
      <c r="D21" s="57" t="s">
        <v>132</v>
      </c>
      <c r="E21" s="207">
        <v>416.96145582000014</v>
      </c>
      <c r="F21" s="207">
        <v>319.68019736000002</v>
      </c>
      <c r="G21" s="331">
        <v>736.64165318000016</v>
      </c>
      <c r="H21" s="214">
        <v>547.11827134999976</v>
      </c>
      <c r="I21" s="214">
        <v>-47.684629000000015</v>
      </c>
      <c r="J21" s="331">
        <v>499.43364234999973</v>
      </c>
      <c r="K21" s="44"/>
      <c r="L21" s="44"/>
      <c r="M21" s="44"/>
      <c r="N21" s="44"/>
      <c r="O21" s="228">
        <v>486.23238278999986</v>
      </c>
      <c r="P21" s="228">
        <v>-54.232541799999957</v>
      </c>
      <c r="Q21" s="331">
        <v>431.99984098999988</v>
      </c>
      <c r="R21" s="214">
        <v>30.903354570000019</v>
      </c>
      <c r="S21" s="214">
        <v>-105.47711484000007</v>
      </c>
      <c r="T21" s="331">
        <v>-74.573760270000051</v>
      </c>
      <c r="U21" s="122"/>
      <c r="V21" s="160"/>
      <c r="W21" s="160"/>
      <c r="X21" s="146" t="s">
        <v>4</v>
      </c>
    </row>
    <row r="22" spans="1:24" x14ac:dyDescent="0.25">
      <c r="A22" s="341"/>
      <c r="B22" s="562" t="s">
        <v>128</v>
      </c>
      <c r="C22" s="562"/>
      <c r="D22" s="562"/>
      <c r="E22" s="395">
        <v>2140.6734641599996</v>
      </c>
      <c r="F22" s="395">
        <v>31881.268747310001</v>
      </c>
      <c r="G22" s="336">
        <v>34021.942211469999</v>
      </c>
      <c r="H22" s="336">
        <v>8925.147185910002</v>
      </c>
      <c r="I22" s="336">
        <v>29585.07063998999</v>
      </c>
      <c r="J22" s="336">
        <v>38510.217825899992</v>
      </c>
      <c r="K22" s="396"/>
      <c r="L22" s="39"/>
      <c r="M22" s="39"/>
      <c r="N22" s="396"/>
      <c r="O22" s="336">
        <v>1718.5440559600045</v>
      </c>
      <c r="P22" s="336">
        <v>7268.8143466700021</v>
      </c>
      <c r="Q22" s="336">
        <v>8987.3584026300068</v>
      </c>
      <c r="R22" s="336">
        <v>2197.1596033000101</v>
      </c>
      <c r="S22" s="336">
        <v>6491.3095015199997</v>
      </c>
      <c r="T22" s="336">
        <v>8688.4691048200093</v>
      </c>
      <c r="U22" s="364"/>
      <c r="V22" s="563" t="s">
        <v>6</v>
      </c>
      <c r="W22" s="563"/>
      <c r="X22" s="563"/>
    </row>
    <row r="23" spans="1:24" x14ac:dyDescent="0.25">
      <c r="A23" s="125"/>
      <c r="B23" s="62"/>
      <c r="C23" s="62"/>
      <c r="D23" s="58" t="s">
        <v>178</v>
      </c>
      <c r="E23" s="207">
        <v>0</v>
      </c>
      <c r="F23" s="207">
        <v>505.82552322999999</v>
      </c>
      <c r="G23" s="331">
        <v>505.82552322999999</v>
      </c>
      <c r="H23" s="214">
        <v>0</v>
      </c>
      <c r="I23" s="214">
        <v>15.046561390000001</v>
      </c>
      <c r="J23" s="331">
        <v>15.046561390000001</v>
      </c>
      <c r="K23" s="44"/>
      <c r="L23" s="44"/>
      <c r="M23" s="44"/>
      <c r="N23" s="44"/>
      <c r="O23" s="228">
        <v>0</v>
      </c>
      <c r="P23" s="228">
        <v>18.539646439999999</v>
      </c>
      <c r="Q23" s="331">
        <v>18.539646439999999</v>
      </c>
      <c r="R23" s="214">
        <v>542.37512039000001</v>
      </c>
      <c r="S23" s="214">
        <v>10.482471539999999</v>
      </c>
      <c r="T23" s="331">
        <v>552.85759193000001</v>
      </c>
      <c r="U23" s="122"/>
      <c r="V23" s="160"/>
      <c r="W23" s="160"/>
      <c r="X23" s="156" t="s">
        <v>178</v>
      </c>
    </row>
    <row r="24" spans="1:24" x14ac:dyDescent="0.25">
      <c r="A24" s="64"/>
      <c r="B24" s="62"/>
      <c r="C24" s="62"/>
      <c r="D24" s="58" t="s">
        <v>7</v>
      </c>
      <c r="E24" s="207">
        <v>8482.6163003299989</v>
      </c>
      <c r="F24" s="207">
        <v>44.86865868000001</v>
      </c>
      <c r="G24" s="327">
        <v>8527.4849590099984</v>
      </c>
      <c r="H24" s="198">
        <v>9613.8764537299976</v>
      </c>
      <c r="I24" s="198">
        <v>370.89357825000002</v>
      </c>
      <c r="J24" s="327">
        <v>9984.7700319799969</v>
      </c>
      <c r="K24" s="44"/>
      <c r="L24" s="44"/>
      <c r="M24" s="44"/>
      <c r="N24" s="44"/>
      <c r="O24" s="224">
        <v>8956.8498171999981</v>
      </c>
      <c r="P24" s="224">
        <v>331.79755522999994</v>
      </c>
      <c r="Q24" s="327">
        <v>9288.6473724299976</v>
      </c>
      <c r="R24" s="198">
        <v>8716.2094929600025</v>
      </c>
      <c r="S24" s="198">
        <v>69.515261029999991</v>
      </c>
      <c r="T24" s="327">
        <v>8785.7247539900018</v>
      </c>
      <c r="U24" s="122"/>
      <c r="V24" s="160"/>
      <c r="W24" s="160"/>
      <c r="X24" s="156" t="s">
        <v>7</v>
      </c>
    </row>
    <row r="25" spans="1:24" x14ac:dyDescent="0.25">
      <c r="A25" s="125"/>
      <c r="B25" s="62"/>
      <c r="C25" s="62"/>
      <c r="D25" s="58" t="s">
        <v>33</v>
      </c>
      <c r="E25" s="207">
        <v>-1608.2933235999999</v>
      </c>
      <c r="F25" s="207">
        <v>29551.187300100002</v>
      </c>
      <c r="G25" s="331">
        <v>27942.893976500003</v>
      </c>
      <c r="H25" s="214">
        <v>7479.8946563800018</v>
      </c>
      <c r="I25" s="214">
        <v>27845.716440159991</v>
      </c>
      <c r="J25" s="331">
        <v>35325.611096539993</v>
      </c>
      <c r="K25" s="44"/>
      <c r="L25" s="44"/>
      <c r="M25" s="44"/>
      <c r="N25" s="44"/>
      <c r="O25" s="228">
        <v>-5372.1540190499936</v>
      </c>
      <c r="P25" s="228">
        <v>5412.4749560300024</v>
      </c>
      <c r="Q25" s="331">
        <v>40.32093698000881</v>
      </c>
      <c r="R25" s="214">
        <v>-5932.8975605599926</v>
      </c>
      <c r="S25" s="214">
        <v>4208.42410165</v>
      </c>
      <c r="T25" s="331">
        <v>-1724.4734589099926</v>
      </c>
      <c r="U25" s="122"/>
      <c r="V25" s="160"/>
      <c r="W25" s="160"/>
      <c r="X25" s="156" t="s">
        <v>33</v>
      </c>
    </row>
    <row r="26" spans="1:24" x14ac:dyDescent="0.25">
      <c r="A26" s="125"/>
      <c r="B26" s="62"/>
      <c r="C26" s="62"/>
      <c r="D26" s="57" t="s">
        <v>132</v>
      </c>
      <c r="E26" s="207">
        <v>-4733.6495125699994</v>
      </c>
      <c r="F26" s="207">
        <v>1779.3872653000003</v>
      </c>
      <c r="G26" s="331">
        <v>-2954.2622472699991</v>
      </c>
      <c r="H26" s="214">
        <v>-8168.6239241999974</v>
      </c>
      <c r="I26" s="214">
        <v>1353.4140601899996</v>
      </c>
      <c r="J26" s="331">
        <v>-6815.2098640099975</v>
      </c>
      <c r="K26" s="44"/>
      <c r="L26" s="44"/>
      <c r="M26" s="44"/>
      <c r="N26" s="44"/>
      <c r="O26" s="228">
        <v>-1866.15174219</v>
      </c>
      <c r="P26" s="228">
        <v>1506.0021889699999</v>
      </c>
      <c r="Q26" s="331">
        <v>-360.14955322000014</v>
      </c>
      <c r="R26" s="214">
        <v>-1128.5274494899991</v>
      </c>
      <c r="S26" s="214">
        <v>2202.8876673</v>
      </c>
      <c r="T26" s="331">
        <v>1074.3602178100009</v>
      </c>
      <c r="U26" s="122"/>
      <c r="V26" s="160"/>
      <c r="W26" s="160"/>
      <c r="X26" s="146" t="s">
        <v>4</v>
      </c>
    </row>
    <row r="27" spans="1:24" x14ac:dyDescent="0.25">
      <c r="A27" s="341"/>
      <c r="B27" s="537" t="s">
        <v>129</v>
      </c>
      <c r="C27" s="537"/>
      <c r="D27" s="537"/>
      <c r="E27" s="313">
        <v>77626.04063552001</v>
      </c>
      <c r="F27" s="313">
        <v>62707.838730289994</v>
      </c>
      <c r="G27" s="314">
        <v>140333.87936581002</v>
      </c>
      <c r="H27" s="288">
        <v>62724.066767249999</v>
      </c>
      <c r="I27" s="288">
        <v>55030.633824449993</v>
      </c>
      <c r="J27" s="314">
        <v>117754.70059169999</v>
      </c>
      <c r="K27" s="268"/>
      <c r="L27" s="42"/>
      <c r="M27" s="42"/>
      <c r="N27" s="268"/>
      <c r="O27" s="314">
        <v>71225.120929889992</v>
      </c>
      <c r="P27" s="314">
        <v>42465.391024170007</v>
      </c>
      <c r="Q27" s="314">
        <v>113690.51195406</v>
      </c>
      <c r="R27" s="288">
        <v>80254.298828250001</v>
      </c>
      <c r="S27" s="288">
        <v>41709.144730740009</v>
      </c>
      <c r="T27" s="314">
        <v>121963.44355899001</v>
      </c>
      <c r="U27" s="269"/>
      <c r="V27" s="538" t="s">
        <v>8</v>
      </c>
      <c r="W27" s="538"/>
      <c r="X27" s="538"/>
    </row>
    <row r="28" spans="1:24" x14ac:dyDescent="0.25">
      <c r="A28" s="64"/>
      <c r="B28" s="151"/>
      <c r="C28" s="541" t="s">
        <v>130</v>
      </c>
      <c r="D28" s="541"/>
      <c r="E28" s="234">
        <v>23381.739001170001</v>
      </c>
      <c r="F28" s="234">
        <v>33639.80384452</v>
      </c>
      <c r="G28" s="330">
        <v>57021.542845689997</v>
      </c>
      <c r="H28" s="197">
        <v>13284.402655679998</v>
      </c>
      <c r="I28" s="197">
        <v>21979.276159469999</v>
      </c>
      <c r="J28" s="330">
        <v>35263.678815149993</v>
      </c>
      <c r="K28" s="42"/>
      <c r="L28" s="42"/>
      <c r="M28" s="42"/>
      <c r="N28" s="42"/>
      <c r="O28" s="227">
        <v>28293.660735120004</v>
      </c>
      <c r="P28" s="227">
        <v>3842.32361412</v>
      </c>
      <c r="Q28" s="330">
        <v>32135.984349240003</v>
      </c>
      <c r="R28" s="197">
        <v>25676.141850570002</v>
      </c>
      <c r="S28" s="197">
        <v>6610.2998298300008</v>
      </c>
      <c r="T28" s="330">
        <v>32286.441680400003</v>
      </c>
      <c r="U28" s="41"/>
      <c r="V28" s="47"/>
      <c r="W28" s="542" t="s">
        <v>69</v>
      </c>
      <c r="X28" s="542"/>
    </row>
    <row r="29" spans="1:24" x14ac:dyDescent="0.25">
      <c r="A29" s="125"/>
      <c r="B29" s="56"/>
      <c r="C29" s="56"/>
      <c r="D29" s="56" t="s">
        <v>34</v>
      </c>
      <c r="E29" s="207">
        <v>18945.00902709</v>
      </c>
      <c r="F29" s="207">
        <v>32927.622053539999</v>
      </c>
      <c r="G29" s="331">
        <v>51872.631080630003</v>
      </c>
      <c r="H29" s="194">
        <v>7742.5183152499994</v>
      </c>
      <c r="I29" s="194">
        <v>20055.703420169997</v>
      </c>
      <c r="J29" s="331">
        <v>27798.221735419997</v>
      </c>
      <c r="K29" s="44"/>
      <c r="L29" s="40"/>
      <c r="M29" s="40"/>
      <c r="N29" s="44"/>
      <c r="O29" s="228">
        <v>12361.834271920001</v>
      </c>
      <c r="P29" s="228">
        <v>1628.3631794600001</v>
      </c>
      <c r="Q29" s="331">
        <v>13990.197451380001</v>
      </c>
      <c r="R29" s="194">
        <v>8611.4948935400025</v>
      </c>
      <c r="S29" s="194">
        <v>4322.9618710400009</v>
      </c>
      <c r="T29" s="331">
        <v>12934.456764580003</v>
      </c>
      <c r="U29" s="19"/>
      <c r="V29" s="142"/>
      <c r="W29" s="142"/>
      <c r="X29" s="142" t="s">
        <v>34</v>
      </c>
    </row>
    <row r="30" spans="1:24" x14ac:dyDescent="0.25">
      <c r="A30" s="500"/>
      <c r="B30" s="56"/>
      <c r="C30" s="56"/>
      <c r="D30" s="56" t="s">
        <v>9</v>
      </c>
      <c r="E30" s="207">
        <v>4436.7299740799999</v>
      </c>
      <c r="F30" s="207">
        <v>712.18179098000019</v>
      </c>
      <c r="G30" s="331">
        <v>5148.9117650600001</v>
      </c>
      <c r="H30" s="199">
        <v>5541.8843404299996</v>
      </c>
      <c r="I30" s="199">
        <v>1923.5727393000004</v>
      </c>
      <c r="J30" s="331">
        <v>7465.4570797300003</v>
      </c>
      <c r="K30" s="44"/>
      <c r="L30" s="40"/>
      <c r="M30" s="40"/>
      <c r="N30" s="44"/>
      <c r="O30" s="228">
        <v>15931.826463200003</v>
      </c>
      <c r="P30" s="228">
        <v>2213.9604346599999</v>
      </c>
      <c r="Q30" s="331">
        <v>18145.786897860002</v>
      </c>
      <c r="R30" s="199">
        <v>17064.64695703</v>
      </c>
      <c r="S30" s="199">
        <v>2287.3379587899994</v>
      </c>
      <c r="T30" s="331">
        <v>19351.984915819998</v>
      </c>
      <c r="U30" s="19"/>
      <c r="V30" s="142"/>
      <c r="W30" s="142"/>
      <c r="X30" s="142" t="s">
        <v>9</v>
      </c>
    </row>
    <row r="31" spans="1:24" x14ac:dyDescent="0.25">
      <c r="A31" s="64"/>
      <c r="B31" s="151"/>
      <c r="C31" s="541" t="s">
        <v>131</v>
      </c>
      <c r="D31" s="541"/>
      <c r="E31" s="233">
        <v>54244.301634350006</v>
      </c>
      <c r="F31" s="233">
        <v>29068.034885769997</v>
      </c>
      <c r="G31" s="326">
        <v>83312.336520120007</v>
      </c>
      <c r="H31" s="192">
        <v>49439.664111569997</v>
      </c>
      <c r="I31" s="192">
        <v>33051.357664979994</v>
      </c>
      <c r="J31" s="326">
        <v>82491.021776549984</v>
      </c>
      <c r="K31" s="39"/>
      <c r="L31" s="42"/>
      <c r="M31" s="42"/>
      <c r="N31" s="39"/>
      <c r="O31" s="223">
        <v>42931.460194769985</v>
      </c>
      <c r="P31" s="223">
        <v>38623.067410050004</v>
      </c>
      <c r="Q31" s="326">
        <v>81554.527604819988</v>
      </c>
      <c r="R31" s="192">
        <v>54578.156977679995</v>
      </c>
      <c r="S31" s="192">
        <v>35098.844900910008</v>
      </c>
      <c r="T31" s="326">
        <v>89677.001878590003</v>
      </c>
      <c r="U31" s="41"/>
      <c r="V31" s="47"/>
      <c r="W31" s="542" t="s">
        <v>10</v>
      </c>
      <c r="X31" s="542"/>
    </row>
    <row r="32" spans="1:24" x14ac:dyDescent="0.25">
      <c r="A32" s="125"/>
      <c r="B32" s="56"/>
      <c r="C32" s="56"/>
      <c r="D32" s="59" t="s">
        <v>35</v>
      </c>
      <c r="E32" s="207">
        <v>22969.025496180002</v>
      </c>
      <c r="F32" s="207">
        <v>5966.1521539699997</v>
      </c>
      <c r="G32" s="297">
        <v>28935.177650150003</v>
      </c>
      <c r="H32" s="194">
        <v>22973.707633839986</v>
      </c>
      <c r="I32" s="194">
        <v>6828.6751281200004</v>
      </c>
      <c r="J32" s="297">
        <v>29802.382761959987</v>
      </c>
      <c r="K32" s="44"/>
      <c r="L32" s="40"/>
      <c r="M32" s="40"/>
      <c r="N32" s="44"/>
      <c r="O32" s="199">
        <v>22848.792268419984</v>
      </c>
      <c r="P32" s="199">
        <v>7131.0506198399999</v>
      </c>
      <c r="Q32" s="297">
        <v>29979.842888259984</v>
      </c>
      <c r="R32" s="194">
        <v>29710.57654382</v>
      </c>
      <c r="S32" s="194">
        <v>5503.8562615100018</v>
      </c>
      <c r="T32" s="297">
        <v>35214.432805329998</v>
      </c>
      <c r="U32" s="19"/>
      <c r="V32" s="142"/>
      <c r="W32" s="142"/>
      <c r="X32" s="157" t="s">
        <v>35</v>
      </c>
    </row>
    <row r="33" spans="1:24" x14ac:dyDescent="0.25">
      <c r="A33" s="125"/>
      <c r="B33" s="56"/>
      <c r="C33" s="56"/>
      <c r="D33" s="59" t="s">
        <v>11</v>
      </c>
      <c r="E33" s="207">
        <v>21680.290986549997</v>
      </c>
      <c r="F33" s="207">
        <v>-4731.7099845799994</v>
      </c>
      <c r="G33" s="297">
        <v>16948.581001969997</v>
      </c>
      <c r="H33" s="199">
        <v>19886.609598960003</v>
      </c>
      <c r="I33" s="199">
        <v>4975.0624452599968</v>
      </c>
      <c r="J33" s="297">
        <v>24861.672044220002</v>
      </c>
      <c r="K33" s="44"/>
      <c r="L33" s="40"/>
      <c r="M33" s="40"/>
      <c r="N33" s="44"/>
      <c r="O33" s="199">
        <v>14824.704982160001</v>
      </c>
      <c r="P33" s="199">
        <v>10900.837430360003</v>
      </c>
      <c r="Q33" s="297">
        <v>25725.542412520004</v>
      </c>
      <c r="R33" s="199">
        <v>14868.88457572</v>
      </c>
      <c r="S33" s="199">
        <v>8337.331853579999</v>
      </c>
      <c r="T33" s="297">
        <v>23206.216429299999</v>
      </c>
      <c r="U33" s="19"/>
      <c r="V33" s="142"/>
      <c r="W33" s="142"/>
      <c r="X33" s="157" t="s">
        <v>11</v>
      </c>
    </row>
    <row r="34" spans="1:24" x14ac:dyDescent="0.25">
      <c r="A34" s="125"/>
      <c r="B34" s="56"/>
      <c r="C34" s="68"/>
      <c r="D34" s="59" t="s">
        <v>12</v>
      </c>
      <c r="E34" s="207">
        <v>195.79104918000002</v>
      </c>
      <c r="F34" s="207">
        <v>23288.257902939997</v>
      </c>
      <c r="G34" s="328">
        <v>23484.048952119996</v>
      </c>
      <c r="H34" s="199">
        <v>-1007.3486581899987</v>
      </c>
      <c r="I34" s="194">
        <v>17369.451758379997</v>
      </c>
      <c r="J34" s="328">
        <v>16362.103100189999</v>
      </c>
      <c r="K34" s="44"/>
      <c r="L34" s="40"/>
      <c r="M34" s="40"/>
      <c r="N34" s="44"/>
      <c r="O34" s="225">
        <v>-1791.7742050100017</v>
      </c>
      <c r="P34" s="225">
        <v>16671.313370800002</v>
      </c>
      <c r="Q34" s="328">
        <v>14879.53916579</v>
      </c>
      <c r="R34" s="199">
        <v>-1799.5081495400004</v>
      </c>
      <c r="S34" s="194">
        <v>16782.131575670002</v>
      </c>
      <c r="T34" s="328">
        <v>14982.623426130001</v>
      </c>
      <c r="U34" s="19"/>
      <c r="V34" s="142"/>
      <c r="W34" s="158"/>
      <c r="X34" s="157" t="s">
        <v>12</v>
      </c>
    </row>
    <row r="35" spans="1:24" x14ac:dyDescent="0.25">
      <c r="A35" s="125"/>
      <c r="B35" s="56"/>
      <c r="C35" s="56"/>
      <c r="D35" s="59" t="s">
        <v>95</v>
      </c>
      <c r="E35" s="207">
        <v>208.82142610000002</v>
      </c>
      <c r="F35" s="207">
        <v>197.39689540000001</v>
      </c>
      <c r="G35" s="328">
        <v>406.2183215</v>
      </c>
      <c r="H35" s="194">
        <v>202.48989125000003</v>
      </c>
      <c r="I35" s="194">
        <v>194.96816093000004</v>
      </c>
      <c r="J35" s="328">
        <v>397.4580521800001</v>
      </c>
      <c r="K35" s="44"/>
      <c r="L35" s="40"/>
      <c r="M35" s="40"/>
      <c r="N35" s="44"/>
      <c r="O35" s="225">
        <v>159.23072071999999</v>
      </c>
      <c r="P35" s="225">
        <v>183.96811706000003</v>
      </c>
      <c r="Q35" s="328">
        <v>343.19883778000002</v>
      </c>
      <c r="R35" s="194">
        <v>1200.2377187700001</v>
      </c>
      <c r="S35" s="194">
        <v>3741.3790703500003</v>
      </c>
      <c r="T35" s="328">
        <v>4941.6167891200002</v>
      </c>
      <c r="U35" s="19"/>
      <c r="V35" s="142"/>
      <c r="W35" s="142"/>
      <c r="X35" s="157" t="s">
        <v>95</v>
      </c>
    </row>
    <row r="36" spans="1:24" x14ac:dyDescent="0.25">
      <c r="A36" s="125"/>
      <c r="B36" s="56"/>
      <c r="C36" s="56"/>
      <c r="D36" s="59" t="s">
        <v>70</v>
      </c>
      <c r="E36" s="207">
        <v>-1.7842618800000025</v>
      </c>
      <c r="F36" s="207">
        <v>12.73720529</v>
      </c>
      <c r="G36" s="328">
        <v>10.952943409999998</v>
      </c>
      <c r="H36" s="194">
        <v>43.992349630000007</v>
      </c>
      <c r="I36" s="194">
        <v>19.363776229999999</v>
      </c>
      <c r="J36" s="328">
        <v>63.356125860000006</v>
      </c>
      <c r="K36" s="44"/>
      <c r="L36" s="40"/>
      <c r="M36" s="40"/>
      <c r="N36" s="44"/>
      <c r="O36" s="225">
        <v>49.072284040000014</v>
      </c>
      <c r="P36" s="225">
        <v>19.439854659999998</v>
      </c>
      <c r="Q36" s="328">
        <v>68.512138700000008</v>
      </c>
      <c r="R36" s="194">
        <v>-33.761367549999989</v>
      </c>
      <c r="S36" s="194">
        <v>388.73188991999996</v>
      </c>
      <c r="T36" s="328">
        <v>354.97052236999997</v>
      </c>
      <c r="U36" s="19"/>
      <c r="V36" s="142"/>
      <c r="W36" s="142"/>
      <c r="X36" s="157" t="s">
        <v>70</v>
      </c>
    </row>
    <row r="37" spans="1:24" x14ac:dyDescent="0.25">
      <c r="A37" s="125"/>
      <c r="B37" s="111"/>
      <c r="C37" s="112"/>
      <c r="D37" s="57" t="s">
        <v>132</v>
      </c>
      <c r="E37" s="207">
        <v>9192.1569382199996</v>
      </c>
      <c r="F37" s="207">
        <v>4335.2007127500001</v>
      </c>
      <c r="G37" s="332">
        <v>13527.35765097</v>
      </c>
      <c r="H37" s="194">
        <v>7340.2132960799991</v>
      </c>
      <c r="I37" s="194">
        <v>3663.83639606</v>
      </c>
      <c r="J37" s="332">
        <v>11004.049692139999</v>
      </c>
      <c r="K37" s="44"/>
      <c r="L37" s="40"/>
      <c r="M37" s="40"/>
      <c r="N37" s="44"/>
      <c r="O37" s="229">
        <v>6841.4341444400015</v>
      </c>
      <c r="P37" s="229">
        <v>3716.4580173299996</v>
      </c>
      <c r="Q37" s="332">
        <v>10557.892161770002</v>
      </c>
      <c r="R37" s="194">
        <v>10631.727656460002</v>
      </c>
      <c r="S37" s="194">
        <v>345.41424987999994</v>
      </c>
      <c r="T37" s="332">
        <v>10977.141906340001</v>
      </c>
      <c r="U37" s="19"/>
      <c r="V37" s="140"/>
      <c r="W37" s="159"/>
      <c r="X37" s="141" t="s">
        <v>4</v>
      </c>
    </row>
    <row r="38" spans="1:24" x14ac:dyDescent="0.25">
      <c r="A38" s="341"/>
      <c r="B38" s="537" t="s">
        <v>13</v>
      </c>
      <c r="C38" s="537"/>
      <c r="D38" s="537"/>
      <c r="E38" s="313">
        <v>176155.50554782996</v>
      </c>
      <c r="F38" s="313">
        <v>77881.825731620018</v>
      </c>
      <c r="G38" s="314">
        <v>254037.33127944998</v>
      </c>
      <c r="H38" s="288">
        <v>170357.66089826002</v>
      </c>
      <c r="I38" s="288">
        <v>84192.498493410021</v>
      </c>
      <c r="J38" s="314">
        <v>254550.15939167002</v>
      </c>
      <c r="K38" s="268"/>
      <c r="L38" s="42"/>
      <c r="M38" s="42"/>
      <c r="N38" s="268"/>
      <c r="O38" s="314">
        <v>164320.22027813003</v>
      </c>
      <c r="P38" s="314">
        <v>84624.620530519984</v>
      </c>
      <c r="Q38" s="314">
        <v>248944.84080865001</v>
      </c>
      <c r="R38" s="288">
        <v>173716.40688773</v>
      </c>
      <c r="S38" s="288">
        <v>78765.167383679989</v>
      </c>
      <c r="T38" s="314">
        <v>252481.57427141001</v>
      </c>
      <c r="U38" s="269"/>
      <c r="V38" s="538" t="s">
        <v>13</v>
      </c>
      <c r="W38" s="538"/>
      <c r="X38" s="538"/>
    </row>
    <row r="39" spans="1:24" x14ac:dyDescent="0.25">
      <c r="A39" s="41"/>
      <c r="B39" s="151"/>
      <c r="C39" s="541" t="s">
        <v>133</v>
      </c>
      <c r="D39" s="541"/>
      <c r="E39" s="233">
        <v>7727.2144217000005</v>
      </c>
      <c r="F39" s="233">
        <v>-709.74691252000002</v>
      </c>
      <c r="G39" s="333">
        <v>7017.46750918</v>
      </c>
      <c r="H39" s="192">
        <v>10738.208831259999</v>
      </c>
      <c r="I39" s="192">
        <v>11016.051359930001</v>
      </c>
      <c r="J39" s="333">
        <v>21754.260191189998</v>
      </c>
      <c r="K39" s="39"/>
      <c r="L39" s="42"/>
      <c r="M39" s="42"/>
      <c r="N39" s="39"/>
      <c r="O39" s="230">
        <v>9592.9528184699993</v>
      </c>
      <c r="P39" s="230">
        <v>21351.613395019998</v>
      </c>
      <c r="Q39" s="333">
        <v>30944.566213489998</v>
      </c>
      <c r="R39" s="192">
        <v>9439.5101557699982</v>
      </c>
      <c r="S39" s="192">
        <v>18131.88183441</v>
      </c>
      <c r="T39" s="333">
        <v>27571.391990179996</v>
      </c>
      <c r="U39" s="41"/>
      <c r="V39" s="47"/>
      <c r="W39" s="542" t="s">
        <v>14</v>
      </c>
      <c r="X39" s="542"/>
    </row>
    <row r="40" spans="1:24" x14ac:dyDescent="0.25">
      <c r="A40" s="125"/>
      <c r="B40" s="56"/>
      <c r="C40" s="56"/>
      <c r="D40" s="114" t="s">
        <v>15</v>
      </c>
      <c r="E40" s="207">
        <v>514.99407364000001</v>
      </c>
      <c r="F40" s="207">
        <v>-37.268373380000007</v>
      </c>
      <c r="G40" s="332">
        <v>477.72570026</v>
      </c>
      <c r="H40" s="194">
        <v>467.95238654000013</v>
      </c>
      <c r="I40" s="194">
        <v>-76.915147349999984</v>
      </c>
      <c r="J40" s="332">
        <v>391.03723919000015</v>
      </c>
      <c r="K40" s="44"/>
      <c r="L40" s="40"/>
      <c r="M40" s="40"/>
      <c r="N40" s="44"/>
      <c r="O40" s="228">
        <v>470.94716774000005</v>
      </c>
      <c r="P40" s="228">
        <v>-91.576180870000016</v>
      </c>
      <c r="Q40" s="332">
        <v>379.37098687000002</v>
      </c>
      <c r="R40" s="194">
        <v>385.12423376999999</v>
      </c>
      <c r="S40" s="194">
        <v>27.45952252</v>
      </c>
      <c r="T40" s="332">
        <v>412.58375629</v>
      </c>
      <c r="U40" s="19"/>
      <c r="V40" s="142"/>
      <c r="W40" s="142"/>
      <c r="X40" s="162" t="s">
        <v>15</v>
      </c>
    </row>
    <row r="41" spans="1:24" x14ac:dyDescent="0.25">
      <c r="A41" s="125"/>
      <c r="B41" s="56"/>
      <c r="C41" s="56"/>
      <c r="D41" s="58" t="s">
        <v>124</v>
      </c>
      <c r="E41" s="207">
        <v>4315.4262575100001</v>
      </c>
      <c r="F41" s="207">
        <v>-545.38177360000009</v>
      </c>
      <c r="G41" s="332">
        <v>3770.0444839100001</v>
      </c>
      <c r="H41" s="199">
        <v>4315.3137994299987</v>
      </c>
      <c r="I41" s="199">
        <v>73.38463732999999</v>
      </c>
      <c r="J41" s="332">
        <v>4388.6984367599989</v>
      </c>
      <c r="K41" s="44"/>
      <c r="L41" s="40"/>
      <c r="M41" s="40"/>
      <c r="N41" s="44"/>
      <c r="O41" s="225">
        <v>5257.3228641099995</v>
      </c>
      <c r="P41" s="225">
        <v>67.402823670000004</v>
      </c>
      <c r="Q41" s="332">
        <v>5324.7256877799991</v>
      </c>
      <c r="R41" s="199">
        <v>6133.4573425199997</v>
      </c>
      <c r="S41" s="199">
        <v>185.86863221999999</v>
      </c>
      <c r="T41" s="332">
        <v>6319.3259747399998</v>
      </c>
      <c r="U41" s="19"/>
      <c r="V41" s="142"/>
      <c r="W41" s="142"/>
      <c r="X41" s="161" t="s">
        <v>124</v>
      </c>
    </row>
    <row r="42" spans="1:24" x14ac:dyDescent="0.25">
      <c r="A42" s="125"/>
      <c r="B42" s="62"/>
      <c r="C42" s="62"/>
      <c r="D42" s="58" t="s">
        <v>16</v>
      </c>
      <c r="E42" s="207">
        <v>1840.6419936</v>
      </c>
      <c r="F42" s="207">
        <v>-196.10760135999993</v>
      </c>
      <c r="G42" s="332">
        <v>1644.53439224</v>
      </c>
      <c r="H42" s="199">
        <v>560.31395674000009</v>
      </c>
      <c r="I42" s="199">
        <v>514.22202957000002</v>
      </c>
      <c r="J42" s="332">
        <v>1074.5359863100002</v>
      </c>
      <c r="K42" s="44"/>
      <c r="L42" s="40"/>
      <c r="M42" s="40"/>
      <c r="N42" s="44"/>
      <c r="O42" s="228">
        <v>521.90780121</v>
      </c>
      <c r="P42" s="228">
        <v>576.58268793000013</v>
      </c>
      <c r="Q42" s="332">
        <v>1098.4904891400001</v>
      </c>
      <c r="R42" s="199">
        <v>605.97370969000019</v>
      </c>
      <c r="S42" s="199">
        <v>726.56921910999984</v>
      </c>
      <c r="T42" s="332">
        <v>1332.5429288</v>
      </c>
      <c r="U42" s="19"/>
      <c r="V42" s="160"/>
      <c r="W42" s="160"/>
      <c r="X42" s="156" t="s">
        <v>16</v>
      </c>
    </row>
    <row r="43" spans="1:24" x14ac:dyDescent="0.25">
      <c r="A43" s="125"/>
      <c r="B43" s="56"/>
      <c r="C43" s="56"/>
      <c r="D43" s="57" t="s">
        <v>132</v>
      </c>
      <c r="E43" s="207">
        <v>1056.1520969499998</v>
      </c>
      <c r="F43" s="207">
        <v>69.010835820000011</v>
      </c>
      <c r="G43" s="332">
        <v>1125.1629327699998</v>
      </c>
      <c r="H43" s="194">
        <v>5394.6286885499985</v>
      </c>
      <c r="I43" s="194">
        <v>10505.359840380001</v>
      </c>
      <c r="J43" s="332">
        <v>15899.98852893</v>
      </c>
      <c r="K43" s="44"/>
      <c r="L43" s="40"/>
      <c r="M43" s="40"/>
      <c r="N43" s="44"/>
      <c r="O43" s="229">
        <v>3342.7749854099993</v>
      </c>
      <c r="P43" s="229">
        <v>20799.204064289999</v>
      </c>
      <c r="Q43" s="332">
        <v>24141.979049699999</v>
      </c>
      <c r="R43" s="194">
        <v>2314.9548697899995</v>
      </c>
      <c r="S43" s="194">
        <v>17191.984460560001</v>
      </c>
      <c r="T43" s="332">
        <v>19506.93933035</v>
      </c>
      <c r="U43" s="19"/>
      <c r="V43" s="142"/>
      <c r="W43" s="142"/>
      <c r="X43" s="157" t="s">
        <v>4</v>
      </c>
    </row>
    <row r="44" spans="1:24" ht="11.25" customHeight="1" x14ac:dyDescent="0.25">
      <c r="A44" s="41"/>
      <c r="B44" s="151"/>
      <c r="C44" s="543" t="s">
        <v>134</v>
      </c>
      <c r="D44" s="543"/>
      <c r="E44" s="233">
        <v>-4945.047253589998</v>
      </c>
      <c r="F44" s="233">
        <v>46938.649624250007</v>
      </c>
      <c r="G44" s="333">
        <v>41993.60237066001</v>
      </c>
      <c r="H44" s="192">
        <v>-5164.3982494900029</v>
      </c>
      <c r="I44" s="192">
        <v>43292.518084540003</v>
      </c>
      <c r="J44" s="333">
        <v>38128.119835049998</v>
      </c>
      <c r="K44" s="39"/>
      <c r="L44" s="42"/>
      <c r="M44" s="42"/>
      <c r="N44" s="39"/>
      <c r="O44" s="230">
        <v>-8376.8529180000005</v>
      </c>
      <c r="P44" s="230">
        <v>29713.614669869996</v>
      </c>
      <c r="Q44" s="333">
        <v>21336.761751869995</v>
      </c>
      <c r="R44" s="192">
        <v>-7613.3902338299977</v>
      </c>
      <c r="S44" s="192">
        <v>29305.827786170001</v>
      </c>
      <c r="T44" s="333">
        <v>21692.437552340001</v>
      </c>
      <c r="U44" s="41"/>
      <c r="V44" s="47"/>
      <c r="W44" s="544" t="s">
        <v>71</v>
      </c>
      <c r="X44" s="544"/>
    </row>
    <row r="45" spans="1:24" x14ac:dyDescent="0.25">
      <c r="A45" s="125"/>
      <c r="B45" s="56"/>
      <c r="C45" s="56"/>
      <c r="D45" s="67" t="s">
        <v>72</v>
      </c>
      <c r="E45" s="207">
        <v>-16611.610666239998</v>
      </c>
      <c r="F45" s="207">
        <v>31028.291113039999</v>
      </c>
      <c r="G45" s="331">
        <v>14416.680446800001</v>
      </c>
      <c r="H45" s="194">
        <v>-14307.400131690001</v>
      </c>
      <c r="I45" s="194">
        <v>27979.548493390001</v>
      </c>
      <c r="J45" s="331">
        <v>13672.148361699999</v>
      </c>
      <c r="K45" s="44"/>
      <c r="L45" s="40"/>
      <c r="M45" s="40"/>
      <c r="N45" s="44"/>
      <c r="O45" s="228">
        <v>-16821.851295769997</v>
      </c>
      <c r="P45" s="228">
        <v>28573.525472879999</v>
      </c>
      <c r="Q45" s="331">
        <v>11751.674177110002</v>
      </c>
      <c r="R45" s="194">
        <v>-16440.151344869999</v>
      </c>
      <c r="S45" s="194">
        <v>28262.128120879999</v>
      </c>
      <c r="T45" s="331">
        <v>11821.97677601</v>
      </c>
      <c r="U45" s="19"/>
      <c r="V45" s="142"/>
      <c r="W45" s="142"/>
      <c r="X45" s="163" t="s">
        <v>72</v>
      </c>
    </row>
    <row r="46" spans="1:24" x14ac:dyDescent="0.25">
      <c r="A46" s="125"/>
      <c r="B46" s="56"/>
      <c r="C46" s="56"/>
      <c r="D46" s="59" t="s">
        <v>74</v>
      </c>
      <c r="E46" s="207">
        <v>2953.6434169100003</v>
      </c>
      <c r="F46" s="207">
        <v>94.673929420000007</v>
      </c>
      <c r="G46" s="331">
        <v>3048.3173463300004</v>
      </c>
      <c r="H46" s="199">
        <v>2843.8135108299998</v>
      </c>
      <c r="I46" s="194">
        <v>45.649441510000003</v>
      </c>
      <c r="J46" s="331">
        <v>2889.4629523399999</v>
      </c>
      <c r="K46" s="44"/>
      <c r="L46" s="40"/>
      <c r="M46" s="40"/>
      <c r="N46" s="44"/>
      <c r="O46" s="228">
        <v>3020.8653225999997</v>
      </c>
      <c r="P46" s="228">
        <v>22.487837619999993</v>
      </c>
      <c r="Q46" s="331">
        <v>3043.3531602199996</v>
      </c>
      <c r="R46" s="199">
        <v>3017.6724349500005</v>
      </c>
      <c r="S46" s="194">
        <v>10.800473570000005</v>
      </c>
      <c r="T46" s="331">
        <v>3028.4729085200006</v>
      </c>
      <c r="U46" s="19"/>
      <c r="V46" s="142"/>
      <c r="W46" s="142"/>
      <c r="X46" s="157" t="s">
        <v>74</v>
      </c>
    </row>
    <row r="47" spans="1:24" x14ac:dyDescent="0.25">
      <c r="A47" s="19"/>
      <c r="B47" s="66"/>
      <c r="C47" s="66"/>
      <c r="D47" s="59" t="s">
        <v>17</v>
      </c>
      <c r="E47" s="207">
        <v>4595.4045917900003</v>
      </c>
      <c r="F47" s="207">
        <v>15438.467129840003</v>
      </c>
      <c r="G47" s="328">
        <v>20033.871721630003</v>
      </c>
      <c r="H47" s="199">
        <v>1869.0413292099993</v>
      </c>
      <c r="I47" s="194">
        <v>14781.12983279</v>
      </c>
      <c r="J47" s="328">
        <v>16650.171161999999</v>
      </c>
      <c r="K47" s="44"/>
      <c r="L47" s="19"/>
      <c r="M47" s="19"/>
      <c r="N47" s="44"/>
      <c r="O47" s="225">
        <v>1031.6077682399996</v>
      </c>
      <c r="P47" s="225">
        <v>629.58002009999984</v>
      </c>
      <c r="Q47" s="328">
        <v>1661.1877883399993</v>
      </c>
      <c r="R47" s="194">
        <v>853.34883438999998</v>
      </c>
      <c r="S47" s="194">
        <v>662.47341567000012</v>
      </c>
      <c r="T47" s="328">
        <v>1515.82225006</v>
      </c>
      <c r="U47" s="19"/>
      <c r="V47" s="164"/>
      <c r="W47" s="164"/>
      <c r="X47" s="157" t="s">
        <v>17</v>
      </c>
    </row>
    <row r="48" spans="1:24" x14ac:dyDescent="0.25">
      <c r="A48" s="125"/>
      <c r="B48" s="56"/>
      <c r="C48" s="56"/>
      <c r="D48" s="59" t="s">
        <v>73</v>
      </c>
      <c r="E48" s="207">
        <v>2646.4623144300003</v>
      </c>
      <c r="F48" s="207">
        <v>165.06357250000008</v>
      </c>
      <c r="G48" s="328">
        <v>2811.5258869300005</v>
      </c>
      <c r="H48" s="194">
        <v>2270.9714855500001</v>
      </c>
      <c r="I48" s="194">
        <v>211.46508320000004</v>
      </c>
      <c r="J48" s="328">
        <v>2482.4365687500003</v>
      </c>
      <c r="K48" s="44"/>
      <c r="L48" s="19"/>
      <c r="M48" s="19"/>
      <c r="N48" s="44"/>
      <c r="O48" s="225">
        <v>2008.21442153</v>
      </c>
      <c r="P48" s="225">
        <v>151.92681206</v>
      </c>
      <c r="Q48" s="328">
        <v>2160.14123359</v>
      </c>
      <c r="R48" s="194">
        <v>2525.6826832599995</v>
      </c>
      <c r="S48" s="194">
        <v>166.26104207</v>
      </c>
      <c r="T48" s="328">
        <v>2691.9437253299993</v>
      </c>
      <c r="U48" s="19"/>
      <c r="V48" s="142"/>
      <c r="W48" s="142"/>
      <c r="X48" s="157" t="s">
        <v>73</v>
      </c>
    </row>
    <row r="49" spans="1:24" x14ac:dyDescent="0.25">
      <c r="A49" s="501"/>
      <c r="B49" s="56"/>
      <c r="C49" s="56"/>
      <c r="D49" s="57" t="s">
        <v>132</v>
      </c>
      <c r="E49" s="220">
        <v>1471.05308952</v>
      </c>
      <c r="F49" s="220">
        <v>212.15387945000003</v>
      </c>
      <c r="G49" s="332">
        <v>1683.2069689699999</v>
      </c>
      <c r="H49" s="194">
        <v>2159.1755566099996</v>
      </c>
      <c r="I49" s="194">
        <v>274.72523365000001</v>
      </c>
      <c r="J49" s="332">
        <v>2433.9007902599997</v>
      </c>
      <c r="K49" s="40"/>
      <c r="L49" s="19"/>
      <c r="M49" s="19"/>
      <c r="N49" s="40"/>
      <c r="O49" s="229">
        <v>2384.3108653999993</v>
      </c>
      <c r="P49" s="229">
        <v>336.09452720999997</v>
      </c>
      <c r="Q49" s="332">
        <v>2720.4053926099991</v>
      </c>
      <c r="R49" s="194">
        <v>2430.0571584400004</v>
      </c>
      <c r="S49" s="194">
        <v>204.16473397999999</v>
      </c>
      <c r="T49" s="332">
        <v>2634.2218924200006</v>
      </c>
      <c r="U49" s="19"/>
      <c r="V49" s="142"/>
      <c r="W49" s="142"/>
      <c r="X49" s="157" t="s">
        <v>4</v>
      </c>
    </row>
    <row r="50" spans="1:24" x14ac:dyDescent="0.25">
      <c r="A50" s="41"/>
      <c r="B50" s="151"/>
      <c r="C50" s="541" t="s">
        <v>135</v>
      </c>
      <c r="D50" s="541"/>
      <c r="E50" s="233">
        <v>20883.556914979996</v>
      </c>
      <c r="F50" s="233">
        <v>7910.1174093100026</v>
      </c>
      <c r="G50" s="333">
        <v>28793.674324289997</v>
      </c>
      <c r="H50" s="235">
        <v>24324.811615429997</v>
      </c>
      <c r="I50" s="235">
        <v>7230.7198646300003</v>
      </c>
      <c r="J50" s="333">
        <v>31555.531480059995</v>
      </c>
      <c r="K50" s="55"/>
      <c r="L50" s="41"/>
      <c r="M50" s="41"/>
      <c r="N50" s="55"/>
      <c r="O50" s="230">
        <v>22687.692625479995</v>
      </c>
      <c r="P50" s="230">
        <v>6788.369369590002</v>
      </c>
      <c r="Q50" s="333">
        <v>29476.061995069998</v>
      </c>
      <c r="R50" s="192">
        <v>22647.832100119995</v>
      </c>
      <c r="S50" s="192">
        <v>5657.278703760001</v>
      </c>
      <c r="T50" s="333">
        <v>28305.110803879994</v>
      </c>
      <c r="U50" s="55"/>
      <c r="V50" s="47"/>
      <c r="W50" s="542" t="s">
        <v>75</v>
      </c>
      <c r="X50" s="542"/>
    </row>
    <row r="51" spans="1:24" x14ac:dyDescent="0.25">
      <c r="A51" s="19"/>
      <c r="B51" s="66"/>
      <c r="C51" s="66"/>
      <c r="D51" s="59" t="s">
        <v>36</v>
      </c>
      <c r="E51" s="220">
        <v>9276.4363584000002</v>
      </c>
      <c r="F51" s="220">
        <v>6556.4959657100035</v>
      </c>
      <c r="G51" s="332">
        <v>15832.932324110003</v>
      </c>
      <c r="H51" s="194">
        <v>10606.078229549999</v>
      </c>
      <c r="I51" s="194">
        <v>6149.1939302099991</v>
      </c>
      <c r="J51" s="332">
        <v>16755.272159759999</v>
      </c>
      <c r="K51" s="40"/>
      <c r="L51" s="19"/>
      <c r="M51" s="19"/>
      <c r="N51" s="40"/>
      <c r="O51" s="229">
        <v>10602.747987680001</v>
      </c>
      <c r="P51" s="229">
        <v>5529.4006853200035</v>
      </c>
      <c r="Q51" s="332">
        <v>16132.148673000003</v>
      </c>
      <c r="R51" s="194">
        <v>11261.01743362</v>
      </c>
      <c r="S51" s="194">
        <v>4394.9551808600008</v>
      </c>
      <c r="T51" s="332">
        <v>15655.972614480001</v>
      </c>
      <c r="U51" s="19"/>
      <c r="V51" s="164"/>
      <c r="W51" s="164"/>
      <c r="X51" s="157" t="s">
        <v>36</v>
      </c>
    </row>
    <row r="52" spans="1:24" x14ac:dyDescent="0.25">
      <c r="A52" s="19"/>
      <c r="B52" s="56"/>
      <c r="C52" s="56"/>
      <c r="D52" s="59" t="s">
        <v>37</v>
      </c>
      <c r="E52" s="236">
        <v>9623.4554123299968</v>
      </c>
      <c r="F52" s="236">
        <v>654.70332845999974</v>
      </c>
      <c r="G52" s="332">
        <v>10278.158740789997</v>
      </c>
      <c r="H52" s="194">
        <v>8394.2968228799964</v>
      </c>
      <c r="I52" s="194">
        <v>548.30132462000006</v>
      </c>
      <c r="J52" s="332">
        <v>8942.5981474999971</v>
      </c>
      <c r="K52" s="119"/>
      <c r="L52" s="120"/>
      <c r="M52" s="120"/>
      <c r="N52" s="119"/>
      <c r="O52" s="229">
        <v>9037.6340800799953</v>
      </c>
      <c r="P52" s="229">
        <v>813.8825069799999</v>
      </c>
      <c r="Q52" s="332">
        <v>9851.5165870599958</v>
      </c>
      <c r="R52" s="194">
        <v>8954.2663166599941</v>
      </c>
      <c r="S52" s="194">
        <v>805.51383692999991</v>
      </c>
      <c r="T52" s="332">
        <v>9759.7801535899944</v>
      </c>
      <c r="U52" s="19"/>
      <c r="V52" s="142"/>
      <c r="W52" s="142"/>
      <c r="X52" s="163" t="s">
        <v>37</v>
      </c>
    </row>
    <row r="53" spans="1:24" x14ac:dyDescent="0.25">
      <c r="A53" s="19"/>
      <c r="B53" s="66"/>
      <c r="C53" s="66"/>
      <c r="D53" s="67" t="s">
        <v>179</v>
      </c>
      <c r="E53" s="236">
        <v>2770.3395446900004</v>
      </c>
      <c r="F53" s="236">
        <v>210.55594046000002</v>
      </c>
      <c r="G53" s="332">
        <v>2980.8954851500002</v>
      </c>
      <c r="H53" s="194">
        <v>4766.1357628900023</v>
      </c>
      <c r="I53" s="194">
        <v>252.05861230999997</v>
      </c>
      <c r="J53" s="332">
        <v>5018.1943752000025</v>
      </c>
      <c r="K53" s="119"/>
      <c r="L53" s="120"/>
      <c r="M53" s="120"/>
      <c r="N53" s="119"/>
      <c r="O53" s="229">
        <v>1762.5366350599998</v>
      </c>
      <c r="P53" s="229">
        <v>232.15059977999999</v>
      </c>
      <c r="Q53" s="332">
        <v>1994.6872348399997</v>
      </c>
      <c r="R53" s="194">
        <v>1918.7461260300001</v>
      </c>
      <c r="S53" s="194">
        <v>146.62677425999999</v>
      </c>
      <c r="T53" s="332">
        <v>2065.37290029</v>
      </c>
      <c r="U53" s="120"/>
      <c r="V53" s="164"/>
      <c r="W53" s="164"/>
      <c r="X53" s="157" t="s">
        <v>179</v>
      </c>
    </row>
    <row r="54" spans="1:24" x14ac:dyDescent="0.25">
      <c r="A54" s="19"/>
      <c r="B54" s="56"/>
      <c r="C54" s="68"/>
      <c r="D54" s="67" t="s">
        <v>18</v>
      </c>
      <c r="E54" s="220">
        <v>202.06063071000003</v>
      </c>
      <c r="F54" s="220">
        <v>390.27664026999992</v>
      </c>
      <c r="G54" s="332">
        <v>592.33727097999997</v>
      </c>
      <c r="H54" s="194">
        <v>83.113424009999974</v>
      </c>
      <c r="I54" s="194">
        <v>341.39734756000018</v>
      </c>
      <c r="J54" s="332">
        <v>424.51077157000014</v>
      </c>
      <c r="K54" s="40"/>
      <c r="L54" s="19"/>
      <c r="M54" s="19"/>
      <c r="N54" s="40"/>
      <c r="O54" s="229">
        <v>115.95567094</v>
      </c>
      <c r="P54" s="229">
        <v>262.97658072000007</v>
      </c>
      <c r="Q54" s="332">
        <v>378.93225166000008</v>
      </c>
      <c r="R54" s="199">
        <v>63.77671454</v>
      </c>
      <c r="S54" s="199">
        <v>384.9845703200001</v>
      </c>
      <c r="T54" s="332">
        <v>448.7612848600001</v>
      </c>
      <c r="U54" s="78"/>
      <c r="V54" s="142"/>
      <c r="W54" s="158"/>
      <c r="X54" s="163" t="s">
        <v>18</v>
      </c>
    </row>
    <row r="55" spans="1:24" x14ac:dyDescent="0.25">
      <c r="A55" s="19"/>
      <c r="B55" s="56"/>
      <c r="C55" s="56"/>
      <c r="D55" s="59" t="s">
        <v>181</v>
      </c>
      <c r="E55" s="220">
        <v>-1032.0837302900004</v>
      </c>
      <c r="F55" s="220">
        <v>84.787209719999936</v>
      </c>
      <c r="G55" s="328">
        <v>-947.29652057000044</v>
      </c>
      <c r="H55" s="199">
        <v>434.50730763999979</v>
      </c>
      <c r="I55" s="199">
        <v>-72.669600400000007</v>
      </c>
      <c r="J55" s="328">
        <v>361.83770723999976</v>
      </c>
      <c r="K55" s="40"/>
      <c r="L55" s="19"/>
      <c r="M55" s="19"/>
      <c r="N55" s="40"/>
      <c r="O55" s="225">
        <v>1122.2266417499995</v>
      </c>
      <c r="P55" s="225">
        <v>-68.806889349999977</v>
      </c>
      <c r="Q55" s="328">
        <v>1053.4197523999997</v>
      </c>
      <c r="R55" s="194">
        <v>403.88230031000018</v>
      </c>
      <c r="S55" s="194">
        <v>-91.752070010000025</v>
      </c>
      <c r="T55" s="328">
        <v>312.13023030000016</v>
      </c>
      <c r="U55" s="78"/>
      <c r="V55" s="142"/>
      <c r="W55" s="142"/>
      <c r="X55" s="157" t="s">
        <v>181</v>
      </c>
    </row>
    <row r="56" spans="1:24" x14ac:dyDescent="0.25">
      <c r="A56" s="19"/>
      <c r="B56" s="56"/>
      <c r="C56" s="56"/>
      <c r="D56" s="57" t="s">
        <v>132</v>
      </c>
      <c r="E56" s="220">
        <v>43.348699140000008</v>
      </c>
      <c r="F56" s="220">
        <v>13.298324690000001</v>
      </c>
      <c r="G56" s="328">
        <v>56.647023830000009</v>
      </c>
      <c r="H56" s="199">
        <v>40.680068460000001</v>
      </c>
      <c r="I56" s="199">
        <v>12.438250329999999</v>
      </c>
      <c r="J56" s="328">
        <v>53.118318790000004</v>
      </c>
      <c r="K56" s="40"/>
      <c r="L56" s="19"/>
      <c r="M56" s="19"/>
      <c r="N56" s="40"/>
      <c r="O56" s="225">
        <v>46.591609969999993</v>
      </c>
      <c r="P56" s="225">
        <v>18.765886139999999</v>
      </c>
      <c r="Q56" s="328">
        <v>65.35749611</v>
      </c>
      <c r="R56" s="199">
        <v>46.14320896000001</v>
      </c>
      <c r="S56" s="199">
        <v>16.9504114</v>
      </c>
      <c r="T56" s="328">
        <v>63.09362036000001</v>
      </c>
      <c r="U56" s="78"/>
      <c r="V56" s="142"/>
      <c r="W56" s="142"/>
      <c r="X56" s="157" t="s">
        <v>4</v>
      </c>
    </row>
    <row r="57" spans="1:24" x14ac:dyDescent="0.25">
      <c r="A57" s="41"/>
      <c r="B57" s="151"/>
      <c r="C57" s="541" t="s">
        <v>136</v>
      </c>
      <c r="D57" s="541"/>
      <c r="E57" s="234">
        <v>152489.78146473996</v>
      </c>
      <c r="F57" s="234">
        <v>23742.805610579999</v>
      </c>
      <c r="G57" s="333">
        <v>176232.58707531996</v>
      </c>
      <c r="H57" s="192">
        <v>140459.03870106002</v>
      </c>
      <c r="I57" s="192">
        <v>22653.20918431001</v>
      </c>
      <c r="J57" s="333">
        <v>163112.24788537004</v>
      </c>
      <c r="K57" s="42"/>
      <c r="L57" s="41"/>
      <c r="M57" s="41"/>
      <c r="N57" s="42"/>
      <c r="O57" s="230">
        <v>140416.42775218002</v>
      </c>
      <c r="P57" s="230">
        <v>26771.023096039993</v>
      </c>
      <c r="Q57" s="333">
        <v>167187.45084822003</v>
      </c>
      <c r="R57" s="192">
        <v>149242.45486567001</v>
      </c>
      <c r="S57" s="192">
        <v>25670.179059339986</v>
      </c>
      <c r="T57" s="333">
        <v>174912.63392500998</v>
      </c>
      <c r="U57" s="121"/>
      <c r="V57" s="47"/>
      <c r="W57" s="542" t="s">
        <v>76</v>
      </c>
      <c r="X57" s="542"/>
    </row>
    <row r="58" spans="1:24" x14ac:dyDescent="0.25">
      <c r="A58" s="19"/>
      <c r="B58" s="66"/>
      <c r="C58" s="66"/>
      <c r="D58" s="59" t="s">
        <v>19</v>
      </c>
      <c r="E58" s="220">
        <v>78060.444962580033</v>
      </c>
      <c r="F58" s="220">
        <v>10850.441349930001</v>
      </c>
      <c r="G58" s="328">
        <v>88910.886312510032</v>
      </c>
      <c r="H58" s="199">
        <v>80451.782329129972</v>
      </c>
      <c r="I58" s="199">
        <v>11923.715840140007</v>
      </c>
      <c r="J58" s="328">
        <v>92375.49816926998</v>
      </c>
      <c r="K58" s="40"/>
      <c r="L58" s="19"/>
      <c r="M58" s="19"/>
      <c r="N58" s="40"/>
      <c r="O58" s="225">
        <v>77863.629064709996</v>
      </c>
      <c r="P58" s="225">
        <v>15692.487599329994</v>
      </c>
      <c r="Q58" s="328">
        <v>93556.11666403999</v>
      </c>
      <c r="R58" s="194">
        <v>82739.392275369974</v>
      </c>
      <c r="S58" s="194">
        <v>14586.686031539986</v>
      </c>
      <c r="T58" s="328">
        <v>97326.078306909956</v>
      </c>
      <c r="U58" s="19"/>
      <c r="V58" s="164"/>
      <c r="W58" s="164"/>
      <c r="X58" s="157" t="s">
        <v>19</v>
      </c>
    </row>
    <row r="59" spans="1:24" x14ac:dyDescent="0.25">
      <c r="A59" s="19"/>
      <c r="B59" s="56"/>
      <c r="C59" s="68"/>
      <c r="D59" s="59" t="s">
        <v>78</v>
      </c>
      <c r="E59" s="220">
        <v>43303.594459819957</v>
      </c>
      <c r="F59" s="220">
        <v>11187.25612417</v>
      </c>
      <c r="G59" s="328">
        <v>54490.850583989959</v>
      </c>
      <c r="H59" s="194">
        <v>36633.690653350008</v>
      </c>
      <c r="I59" s="194">
        <v>8875.6394962500053</v>
      </c>
      <c r="J59" s="328">
        <v>45509.330149600013</v>
      </c>
      <c r="K59" s="40"/>
      <c r="L59" s="19"/>
      <c r="M59" s="19"/>
      <c r="N59" s="40"/>
      <c r="O59" s="225">
        <v>36843.843543930052</v>
      </c>
      <c r="P59" s="225">
        <v>9686.0631790900024</v>
      </c>
      <c r="Q59" s="328">
        <v>46529.906723020053</v>
      </c>
      <c r="R59" s="199">
        <v>39009.005058040013</v>
      </c>
      <c r="S59" s="194">
        <v>8393.722653259998</v>
      </c>
      <c r="T59" s="328">
        <v>47402.727711300009</v>
      </c>
      <c r="U59" s="19"/>
      <c r="V59" s="142"/>
      <c r="W59" s="158"/>
      <c r="X59" s="157" t="s">
        <v>78</v>
      </c>
    </row>
    <row r="60" spans="1:24" x14ac:dyDescent="0.25">
      <c r="A60" s="125"/>
      <c r="B60" s="56"/>
      <c r="C60" s="68"/>
      <c r="D60" s="67" t="s">
        <v>21</v>
      </c>
      <c r="E60" s="220">
        <v>14138.738084609999</v>
      </c>
      <c r="F60" s="220">
        <v>530.55411691999973</v>
      </c>
      <c r="G60" s="332">
        <v>14669.292201529999</v>
      </c>
      <c r="H60" s="198">
        <v>9012.9104962600031</v>
      </c>
      <c r="I60" s="198">
        <v>490.50505899000018</v>
      </c>
      <c r="J60" s="332">
        <v>9503.4155552500033</v>
      </c>
      <c r="K60" s="40"/>
      <c r="L60" s="19"/>
      <c r="M60" s="19"/>
      <c r="N60" s="40"/>
      <c r="O60" s="229">
        <v>9121.2624149999974</v>
      </c>
      <c r="P60" s="229">
        <v>379.4388726200001</v>
      </c>
      <c r="Q60" s="332">
        <v>9500.7012876199969</v>
      </c>
      <c r="R60" s="199">
        <v>10254.093571460002</v>
      </c>
      <c r="S60" s="199">
        <v>345.86075779999993</v>
      </c>
      <c r="T60" s="332">
        <v>10599.954329260001</v>
      </c>
      <c r="U60" s="19"/>
      <c r="V60" s="142"/>
      <c r="W60" s="158"/>
      <c r="X60" s="163" t="s">
        <v>21</v>
      </c>
    </row>
    <row r="61" spans="1:24" x14ac:dyDescent="0.25">
      <c r="A61" s="19"/>
      <c r="B61" s="56"/>
      <c r="C61" s="56"/>
      <c r="D61" s="68" t="s">
        <v>77</v>
      </c>
      <c r="E61" s="220">
        <v>8110.514049049998</v>
      </c>
      <c r="F61" s="220">
        <v>310.58637162999992</v>
      </c>
      <c r="G61" s="332">
        <v>8421.1004206799971</v>
      </c>
      <c r="H61" s="199">
        <v>5715.2405368199989</v>
      </c>
      <c r="I61" s="199">
        <v>745.80709777999925</v>
      </c>
      <c r="J61" s="332">
        <v>6461.0476345999978</v>
      </c>
      <c r="K61" s="40"/>
      <c r="L61" s="19"/>
      <c r="M61" s="19"/>
      <c r="N61" s="40"/>
      <c r="O61" s="229">
        <v>6595.4347610199929</v>
      </c>
      <c r="P61" s="229">
        <v>563.74209409000002</v>
      </c>
      <c r="Q61" s="332">
        <v>7159.1768551099931</v>
      </c>
      <c r="R61" s="199">
        <v>7571.1554029400031</v>
      </c>
      <c r="S61" s="199">
        <v>1486.7282346500003</v>
      </c>
      <c r="T61" s="332">
        <v>9057.8836375900028</v>
      </c>
      <c r="U61" s="19"/>
      <c r="V61" s="142"/>
      <c r="W61" s="142"/>
      <c r="X61" s="172" t="s">
        <v>77</v>
      </c>
    </row>
    <row r="62" spans="1:24" x14ac:dyDescent="0.25">
      <c r="A62" s="19"/>
      <c r="B62" s="56"/>
      <c r="C62" s="56"/>
      <c r="D62" s="67" t="s">
        <v>20</v>
      </c>
      <c r="E62" s="220">
        <v>4087.9691940500006</v>
      </c>
      <c r="F62" s="220">
        <v>12.451045290000001</v>
      </c>
      <c r="G62" s="332">
        <v>4100.420239340001</v>
      </c>
      <c r="H62" s="194">
        <v>4529.0749809499994</v>
      </c>
      <c r="I62" s="194">
        <v>88.572809860000007</v>
      </c>
      <c r="J62" s="332">
        <v>4617.6477908099996</v>
      </c>
      <c r="K62" s="40"/>
      <c r="L62" s="19"/>
      <c r="M62" s="19"/>
      <c r="N62" s="40"/>
      <c r="O62" s="229">
        <v>5056.5650905000011</v>
      </c>
      <c r="P62" s="229">
        <v>77.940002410000005</v>
      </c>
      <c r="Q62" s="332">
        <v>5134.5050929100007</v>
      </c>
      <c r="R62" s="194">
        <v>6089.8169270499984</v>
      </c>
      <c r="S62" s="194">
        <v>74.369911430000002</v>
      </c>
      <c r="T62" s="332">
        <v>6164.1868384799982</v>
      </c>
      <c r="U62" s="19"/>
      <c r="V62" s="142"/>
      <c r="W62" s="142"/>
      <c r="X62" s="157" t="s">
        <v>20</v>
      </c>
    </row>
    <row r="63" spans="1:24" x14ac:dyDescent="0.25">
      <c r="A63" s="19"/>
      <c r="B63" s="56"/>
      <c r="C63" s="56"/>
      <c r="D63" s="59" t="s">
        <v>22</v>
      </c>
      <c r="E63" s="220">
        <v>1013.9809131400004</v>
      </c>
      <c r="F63" s="220">
        <v>109.27327463</v>
      </c>
      <c r="G63" s="332">
        <v>1123.2541877700005</v>
      </c>
      <c r="H63" s="202">
        <v>1098.9786685500003</v>
      </c>
      <c r="I63" s="202">
        <v>168.91971267999998</v>
      </c>
      <c r="J63" s="332">
        <v>1267.8983812300003</v>
      </c>
      <c r="K63" s="40"/>
      <c r="L63" s="19"/>
      <c r="M63" s="19"/>
      <c r="N63" s="40"/>
      <c r="O63" s="229">
        <v>1507.7288197100006</v>
      </c>
      <c r="P63" s="229">
        <v>199.22509402999995</v>
      </c>
      <c r="Q63" s="332">
        <v>1706.9539137400006</v>
      </c>
      <c r="R63" s="194">
        <v>1655.5058975099996</v>
      </c>
      <c r="S63" s="194">
        <v>406.61060902999998</v>
      </c>
      <c r="T63" s="332">
        <v>2062.1165065399996</v>
      </c>
      <c r="U63" s="19"/>
      <c r="V63" s="142"/>
      <c r="W63" s="142"/>
      <c r="X63" s="158" t="s">
        <v>22</v>
      </c>
    </row>
    <row r="64" spans="1:24" x14ac:dyDescent="0.25">
      <c r="A64" s="125"/>
      <c r="B64" s="56"/>
      <c r="C64" s="56"/>
      <c r="D64" s="59" t="s">
        <v>24</v>
      </c>
      <c r="E64" s="220">
        <v>-444.73029689999998</v>
      </c>
      <c r="F64" s="220">
        <v>741.35252060999994</v>
      </c>
      <c r="G64" s="328">
        <v>296.62222370999996</v>
      </c>
      <c r="H64" s="199">
        <v>-593.51675979999993</v>
      </c>
      <c r="I64" s="199">
        <v>193.88361065999996</v>
      </c>
      <c r="J64" s="328">
        <v>-399.63314914</v>
      </c>
      <c r="K64" s="40"/>
      <c r="L64" s="19"/>
      <c r="M64" s="19"/>
      <c r="N64" s="40"/>
      <c r="O64" s="225">
        <v>-423.44339234000006</v>
      </c>
      <c r="P64" s="225">
        <v>50.715925109999986</v>
      </c>
      <c r="Q64" s="328">
        <v>-372.72746723000006</v>
      </c>
      <c r="R64" s="202">
        <v>-628.25423928000009</v>
      </c>
      <c r="S64" s="202">
        <v>228.55226951000003</v>
      </c>
      <c r="T64" s="328">
        <v>-399.70196977000006</v>
      </c>
      <c r="U64" s="19"/>
      <c r="V64" s="142"/>
      <c r="W64" s="142"/>
      <c r="X64" s="163" t="s">
        <v>24</v>
      </c>
    </row>
    <row r="65" spans="1:24" x14ac:dyDescent="0.25">
      <c r="A65" s="19"/>
      <c r="B65" s="56"/>
      <c r="C65" s="56"/>
      <c r="D65" s="59" t="s">
        <v>23</v>
      </c>
      <c r="E65" s="220">
        <v>3272.2536883900002</v>
      </c>
      <c r="F65" s="220">
        <v>0.89080740000000003</v>
      </c>
      <c r="G65" s="332">
        <v>3273.1444957900003</v>
      </c>
      <c r="H65" s="202">
        <v>2922.6555036400005</v>
      </c>
      <c r="I65" s="194">
        <v>166.16555795000002</v>
      </c>
      <c r="J65" s="332">
        <v>3088.8210615900007</v>
      </c>
      <c r="K65" s="40"/>
      <c r="L65" s="19"/>
      <c r="M65" s="19"/>
      <c r="N65" s="40"/>
      <c r="O65" s="229">
        <v>3149.0042763799997</v>
      </c>
      <c r="P65" s="229">
        <v>121.41032935999999</v>
      </c>
      <c r="Q65" s="332">
        <v>3270.4146057399998</v>
      </c>
      <c r="R65" s="194">
        <v>1861.4546759399998</v>
      </c>
      <c r="S65" s="194">
        <v>147.71069367000004</v>
      </c>
      <c r="T65" s="332">
        <v>2009.1653696099997</v>
      </c>
      <c r="U65" s="19"/>
      <c r="V65" s="142"/>
      <c r="W65" s="142"/>
      <c r="X65" s="157" t="s">
        <v>23</v>
      </c>
    </row>
    <row r="66" spans="1:24" x14ac:dyDescent="0.25">
      <c r="A66" s="63"/>
      <c r="B66" s="320"/>
      <c r="C66" s="320"/>
      <c r="D66" s="321" t="s">
        <v>132</v>
      </c>
      <c r="E66" s="316">
        <v>947.01640999999984</v>
      </c>
      <c r="F66" s="316">
        <v>0</v>
      </c>
      <c r="G66" s="334">
        <v>947.01640999999984</v>
      </c>
      <c r="H66" s="316">
        <v>688.22229215999994</v>
      </c>
      <c r="I66" s="316">
        <v>0</v>
      </c>
      <c r="J66" s="334">
        <v>688.22229215999994</v>
      </c>
      <c r="K66" s="274"/>
      <c r="L66" s="19"/>
      <c r="M66" s="19"/>
      <c r="N66" s="274"/>
      <c r="O66" s="322">
        <v>702.40317327000002</v>
      </c>
      <c r="P66" s="322">
        <v>0</v>
      </c>
      <c r="Q66" s="334">
        <v>702.40317327000002</v>
      </c>
      <c r="R66" s="323">
        <v>690.28529663999996</v>
      </c>
      <c r="S66" s="323">
        <v>-6.2101550000000005E-2</v>
      </c>
      <c r="T66" s="334">
        <v>690.22319508999999</v>
      </c>
      <c r="U66" s="283"/>
      <c r="V66" s="276"/>
      <c r="W66" s="276"/>
      <c r="X66" s="324" t="s">
        <v>4</v>
      </c>
    </row>
    <row r="67" spans="1:24" x14ac:dyDescent="0.25">
      <c r="A67" s="502"/>
      <c r="B67" s="318"/>
      <c r="C67" s="560" t="s">
        <v>25</v>
      </c>
      <c r="D67" s="560"/>
      <c r="E67" s="315">
        <v>152489.78146473996</v>
      </c>
      <c r="F67" s="315">
        <v>23742.805610579999</v>
      </c>
      <c r="G67" s="335">
        <v>176232.58707531996</v>
      </c>
      <c r="H67" s="315">
        <v>140459.03870106002</v>
      </c>
      <c r="I67" s="315">
        <v>22653.20918431001</v>
      </c>
      <c r="J67" s="335">
        <v>163112.24788537004</v>
      </c>
      <c r="K67" s="319"/>
      <c r="L67" s="98"/>
      <c r="M67" s="98"/>
      <c r="N67" s="319"/>
      <c r="O67" s="205">
        <v>140416.42775218002</v>
      </c>
      <c r="P67" s="205">
        <v>26771.023096039993</v>
      </c>
      <c r="Q67" s="335">
        <v>167187.45084822003</v>
      </c>
      <c r="R67" s="315">
        <v>149242.45486567001</v>
      </c>
      <c r="S67" s="315">
        <v>25670.179059339986</v>
      </c>
      <c r="T67" s="335">
        <v>174912.63392500998</v>
      </c>
      <c r="U67" s="98"/>
      <c r="V67" s="128"/>
      <c r="W67" s="561" t="s">
        <v>25</v>
      </c>
      <c r="X67" s="561"/>
    </row>
    <row r="68" spans="1:24" x14ac:dyDescent="0.25">
      <c r="A68" s="341"/>
      <c r="B68" s="537" t="s">
        <v>26</v>
      </c>
      <c r="C68" s="537"/>
      <c r="D68" s="537"/>
      <c r="E68" s="313">
        <v>7705.0643252999889</v>
      </c>
      <c r="F68" s="313">
        <v>34737.41404181</v>
      </c>
      <c r="G68" s="314">
        <v>42442.478367109987</v>
      </c>
      <c r="H68" s="288">
        <v>12587.566753670006</v>
      </c>
      <c r="I68" s="288">
        <v>21699.108680310012</v>
      </c>
      <c r="J68" s="314">
        <v>34286.675433980017</v>
      </c>
      <c r="K68" s="268"/>
      <c r="L68" s="42"/>
      <c r="M68" s="42"/>
      <c r="N68" s="268"/>
      <c r="O68" s="314">
        <v>10862.17312252</v>
      </c>
      <c r="P68" s="314">
        <v>23304.015874849996</v>
      </c>
      <c r="Q68" s="314">
        <v>34166.188997369994</v>
      </c>
      <c r="R68" s="288">
        <v>2685.9046588800002</v>
      </c>
      <c r="S68" s="288">
        <v>22232.005500939995</v>
      </c>
      <c r="T68" s="314">
        <v>24917.910159819996</v>
      </c>
      <c r="U68" s="269"/>
      <c r="V68" s="538" t="s">
        <v>26</v>
      </c>
      <c r="W68" s="538"/>
      <c r="X68" s="538"/>
    </row>
    <row r="69" spans="1:24" x14ac:dyDescent="0.25">
      <c r="A69" s="19"/>
      <c r="B69" s="56"/>
      <c r="C69" s="56"/>
      <c r="D69" s="67" t="s">
        <v>79</v>
      </c>
      <c r="E69" s="207">
        <v>4104.6339869399999</v>
      </c>
      <c r="F69" s="207">
        <v>276.14023062000001</v>
      </c>
      <c r="G69" s="331">
        <v>4380.7742175599997</v>
      </c>
      <c r="H69" s="198">
        <v>4049.7480596500004</v>
      </c>
      <c r="I69" s="198">
        <v>178.39032746000004</v>
      </c>
      <c r="J69" s="331">
        <v>4228.1383871100006</v>
      </c>
      <c r="K69" s="44"/>
      <c r="L69" s="122"/>
      <c r="M69" s="122"/>
      <c r="N69" s="44"/>
      <c r="O69" s="228">
        <v>4392.8893438899995</v>
      </c>
      <c r="P69" s="228">
        <v>289.99503807000002</v>
      </c>
      <c r="Q69" s="331">
        <v>4682.8843819599997</v>
      </c>
      <c r="R69" s="198">
        <v>4132.1769540100004</v>
      </c>
      <c r="S69" s="198">
        <v>272.11320226999993</v>
      </c>
      <c r="T69" s="331">
        <v>4404.2901562800007</v>
      </c>
      <c r="U69" s="122"/>
      <c r="V69" s="142"/>
      <c r="W69" s="142"/>
      <c r="X69" s="157" t="s">
        <v>79</v>
      </c>
    </row>
    <row r="70" spans="1:24" x14ac:dyDescent="0.25">
      <c r="A70" s="19"/>
      <c r="B70" s="56"/>
      <c r="C70" s="56"/>
      <c r="D70" s="59" t="s">
        <v>38</v>
      </c>
      <c r="E70" s="207">
        <v>2746.467501269989</v>
      </c>
      <c r="F70" s="207">
        <v>28124.714687529995</v>
      </c>
      <c r="G70" s="331">
        <v>30871.182188799983</v>
      </c>
      <c r="H70" s="207">
        <v>7144.7098328100055</v>
      </c>
      <c r="I70" s="207">
        <v>17343.904639490011</v>
      </c>
      <c r="J70" s="331">
        <v>24488.614472300018</v>
      </c>
      <c r="K70" s="44"/>
      <c r="L70" s="122"/>
      <c r="M70" s="122"/>
      <c r="N70" s="44"/>
      <c r="O70" s="228">
        <v>5360.7768561299999</v>
      </c>
      <c r="P70" s="228">
        <v>17598.910956929998</v>
      </c>
      <c r="Q70" s="331">
        <v>22959.687813059998</v>
      </c>
      <c r="R70" s="207">
        <v>-2675.67965086</v>
      </c>
      <c r="S70" s="207">
        <v>17296.331462639995</v>
      </c>
      <c r="T70" s="331">
        <v>14620.651811779995</v>
      </c>
      <c r="U70" s="122"/>
      <c r="V70" s="142"/>
      <c r="W70" s="142"/>
      <c r="X70" s="157" t="s">
        <v>38</v>
      </c>
    </row>
    <row r="71" spans="1:24" x14ac:dyDescent="0.25">
      <c r="A71" s="19"/>
      <c r="B71" s="66"/>
      <c r="C71" s="66"/>
      <c r="D71" s="59" t="s">
        <v>27</v>
      </c>
      <c r="E71" s="207">
        <v>131.44238055000002</v>
      </c>
      <c r="F71" s="207">
        <v>2626.8319746500001</v>
      </c>
      <c r="G71" s="331">
        <v>2758.2743552000002</v>
      </c>
      <c r="H71" s="207">
        <v>459.06770788000006</v>
      </c>
      <c r="I71" s="207">
        <v>808.74643750999996</v>
      </c>
      <c r="J71" s="331">
        <v>1267.81414539</v>
      </c>
      <c r="K71" s="44"/>
      <c r="L71" s="122"/>
      <c r="M71" s="122"/>
      <c r="N71" s="44"/>
      <c r="O71" s="228">
        <v>537.22993718999999</v>
      </c>
      <c r="P71" s="228">
        <v>640.48771236999994</v>
      </c>
      <c r="Q71" s="331">
        <v>1177.7176495599999</v>
      </c>
      <c r="R71" s="207">
        <v>568.93098013999997</v>
      </c>
      <c r="S71" s="207">
        <v>3.8110807299999983</v>
      </c>
      <c r="T71" s="331">
        <v>572.74206086999993</v>
      </c>
      <c r="U71" s="122"/>
      <c r="V71" s="164"/>
      <c r="W71" s="164"/>
      <c r="X71" s="163" t="s">
        <v>27</v>
      </c>
    </row>
    <row r="72" spans="1:24" x14ac:dyDescent="0.25">
      <c r="A72" s="64"/>
      <c r="B72" s="66"/>
      <c r="C72" s="66"/>
      <c r="D72" s="57" t="s">
        <v>132</v>
      </c>
      <c r="E72" s="207">
        <v>722.52045654000005</v>
      </c>
      <c r="F72" s="207">
        <v>3709.7271490100002</v>
      </c>
      <c r="G72" s="331">
        <v>4432.2476055500001</v>
      </c>
      <c r="H72" s="207">
        <v>934.04115333000016</v>
      </c>
      <c r="I72" s="207">
        <v>3368.0672758500004</v>
      </c>
      <c r="J72" s="331">
        <v>4302.1084291800007</v>
      </c>
      <c r="K72" s="44"/>
      <c r="L72" s="122"/>
      <c r="M72" s="122"/>
      <c r="N72" s="44"/>
      <c r="O72" s="228">
        <v>571.27698530999999</v>
      </c>
      <c r="P72" s="228">
        <v>4774.6221674799999</v>
      </c>
      <c r="Q72" s="331">
        <v>5345.8991527899998</v>
      </c>
      <c r="R72" s="207">
        <v>660.47637559000009</v>
      </c>
      <c r="S72" s="207">
        <v>4659.7497552999994</v>
      </c>
      <c r="T72" s="331">
        <v>5320.2261308899997</v>
      </c>
      <c r="U72" s="122"/>
      <c r="V72" s="164"/>
      <c r="W72" s="164"/>
      <c r="X72" s="163" t="s">
        <v>4</v>
      </c>
    </row>
    <row r="73" spans="1:24" x14ac:dyDescent="0.25">
      <c r="A73" s="341"/>
      <c r="B73" s="537" t="s">
        <v>137</v>
      </c>
      <c r="C73" s="537"/>
      <c r="D73" s="537"/>
      <c r="E73" s="313">
        <v>3.1858999999999998E-2</v>
      </c>
      <c r="F73" s="313">
        <v>2.3767678399999999</v>
      </c>
      <c r="G73" s="314">
        <v>2.4086268399999997</v>
      </c>
      <c r="H73" s="288">
        <v>-3.9428000000000005E-2</v>
      </c>
      <c r="I73" s="288">
        <v>-26.843825599999999</v>
      </c>
      <c r="J73" s="314">
        <v>-26.8832536</v>
      </c>
      <c r="K73" s="268"/>
      <c r="L73" s="42"/>
      <c r="M73" s="42"/>
      <c r="N73" s="268"/>
      <c r="O73" s="314">
        <v>-4.7173E-2</v>
      </c>
      <c r="P73" s="314">
        <v>-31.943522950000006</v>
      </c>
      <c r="Q73" s="314">
        <v>-31.990695950000006</v>
      </c>
      <c r="R73" s="288">
        <v>0</v>
      </c>
      <c r="S73" s="288">
        <v>33.511123390000002</v>
      </c>
      <c r="T73" s="314">
        <v>33.511123390000002</v>
      </c>
      <c r="U73" s="269"/>
      <c r="V73" s="538" t="s">
        <v>28</v>
      </c>
      <c r="W73" s="538"/>
      <c r="X73" s="538"/>
    </row>
    <row r="74" spans="1:24" ht="9.75" customHeight="1" x14ac:dyDescent="0.25">
      <c r="A74" s="19"/>
      <c r="B74" s="460"/>
      <c r="C74" s="460"/>
      <c r="D74" s="460"/>
      <c r="E74" s="193"/>
      <c r="F74" s="193"/>
      <c r="G74" s="340"/>
      <c r="H74" s="193"/>
      <c r="I74" s="193"/>
      <c r="J74" s="340"/>
      <c r="K74" s="40"/>
      <c r="L74" s="19"/>
      <c r="M74" s="19"/>
      <c r="N74" s="40"/>
      <c r="O74" s="229"/>
      <c r="P74" s="229"/>
      <c r="Q74" s="332"/>
      <c r="R74" s="220"/>
      <c r="S74" s="220"/>
      <c r="T74" s="332"/>
      <c r="U74" s="19"/>
      <c r="V74" s="47"/>
      <c r="W74" s="166"/>
      <c r="X74" s="162"/>
    </row>
    <row r="75" spans="1:24" ht="15" customHeight="1" x14ac:dyDescent="0.25">
      <c r="A75" s="344"/>
      <c r="B75" s="531" t="s">
        <v>29</v>
      </c>
      <c r="C75" s="531"/>
      <c r="D75" s="531"/>
      <c r="E75" s="264">
        <v>323218.79376585991</v>
      </c>
      <c r="F75" s="264">
        <v>242085.53523767</v>
      </c>
      <c r="G75" s="264">
        <v>565304.32900352997</v>
      </c>
      <c r="H75" s="264">
        <v>318649.90423372004</v>
      </c>
      <c r="I75" s="264">
        <v>207843.46485491999</v>
      </c>
      <c r="J75" s="264">
        <v>526493.36908863997</v>
      </c>
      <c r="K75" s="271"/>
      <c r="L75" s="19"/>
      <c r="M75" s="19"/>
      <c r="N75" s="271"/>
      <c r="O75" s="312">
        <v>309000.14079930005</v>
      </c>
      <c r="P75" s="312">
        <v>179972.35777089998</v>
      </c>
      <c r="Q75" s="264">
        <v>488972.4985702</v>
      </c>
      <c r="R75" s="264">
        <v>323189.57664183003</v>
      </c>
      <c r="S75" s="264">
        <v>175177.65011481999</v>
      </c>
      <c r="T75" s="264">
        <v>498367.22675665002</v>
      </c>
      <c r="U75" s="242"/>
      <c r="V75" s="532" t="s">
        <v>30</v>
      </c>
      <c r="W75" s="532"/>
      <c r="X75" s="532"/>
    </row>
    <row r="76" spans="1:24" ht="14.25" customHeight="1" x14ac:dyDescent="0.25">
      <c r="A76" s="558" t="s">
        <v>138</v>
      </c>
      <c r="B76" s="558"/>
      <c r="C76" s="558"/>
      <c r="D76" s="558"/>
      <c r="E76" s="558"/>
      <c r="F76" s="558"/>
      <c r="G76" s="558"/>
      <c r="H76" s="3"/>
      <c r="I76" s="4"/>
      <c r="J76" s="4"/>
      <c r="K76" s="4"/>
      <c r="L76" s="4"/>
      <c r="M76" s="4"/>
      <c r="N76" s="559" t="s">
        <v>139</v>
      </c>
      <c r="O76" s="559"/>
      <c r="P76" s="559"/>
      <c r="Q76" s="559"/>
      <c r="R76" s="559"/>
      <c r="S76" s="3"/>
      <c r="T76" s="3"/>
      <c r="U76" s="3"/>
      <c r="V76" s="5"/>
      <c r="W76" s="5"/>
      <c r="X76" s="17"/>
    </row>
  </sheetData>
  <mergeCells count="42">
    <mergeCell ref="A1:K1"/>
    <mergeCell ref="N1:X1"/>
    <mergeCell ref="A2:D2"/>
    <mergeCell ref="E2:G2"/>
    <mergeCell ref="H2:J2"/>
    <mergeCell ref="O2:Q2"/>
    <mergeCell ref="R2:T2"/>
    <mergeCell ref="V2:X2"/>
    <mergeCell ref="B6:D6"/>
    <mergeCell ref="V6:X6"/>
    <mergeCell ref="C7:D7"/>
    <mergeCell ref="W7:X7"/>
    <mergeCell ref="C16:D16"/>
    <mergeCell ref="W16:X16"/>
    <mergeCell ref="B22:D22"/>
    <mergeCell ref="V22:X22"/>
    <mergeCell ref="B27:D27"/>
    <mergeCell ref="V27:X27"/>
    <mergeCell ref="C28:D28"/>
    <mergeCell ref="W28:X28"/>
    <mergeCell ref="C31:D31"/>
    <mergeCell ref="W31:X31"/>
    <mergeCell ref="B38:D38"/>
    <mergeCell ref="V38:X38"/>
    <mergeCell ref="C39:D39"/>
    <mergeCell ref="W39:X39"/>
    <mergeCell ref="C44:D44"/>
    <mergeCell ref="W44:X44"/>
    <mergeCell ref="C50:D50"/>
    <mergeCell ref="W50:X50"/>
    <mergeCell ref="C57:D57"/>
    <mergeCell ref="W57:X57"/>
    <mergeCell ref="B75:D75"/>
    <mergeCell ref="V75:X75"/>
    <mergeCell ref="A76:G76"/>
    <mergeCell ref="N76:R76"/>
    <mergeCell ref="C67:D67"/>
    <mergeCell ref="W67:X67"/>
    <mergeCell ref="B68:D68"/>
    <mergeCell ref="V68:X68"/>
    <mergeCell ref="B73:D73"/>
    <mergeCell ref="V73:X73"/>
  </mergeCells>
  <pageMargins left="0.31496062992125984" right="0.31496062992125984" top="0.31496062992125984" bottom="0" header="0.31496062992125984" footer="0.31496062992125984"/>
  <pageSetup paperSize="9" scale="70" orientation="portrait" r:id="rId1"/>
  <colBreaks count="1" manualBreakCount="1">
    <brk id="12" max="7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20</vt:i4>
      </vt:variant>
      <vt:variant>
        <vt:lpstr>Named Ranges</vt:lpstr>
      </vt:variant>
      <vt:variant>
        <vt:i4>20</vt:i4>
      </vt:variant>
    </vt:vector>
  </HeadingPairs>
  <TitlesOfParts>
    <vt:vector size="40" baseType="lpstr">
      <vt:lpstr>Table12_DIAflow by Sector</vt:lpstr>
      <vt:lpstr>Table12_DIAflow by Sector (ctd)</vt:lpstr>
      <vt:lpstr>Table13_DIAflow by Region</vt:lpstr>
      <vt:lpstr>Table13_DIAflow by Region (ctd)</vt:lpstr>
      <vt:lpstr>Table14_DIAflow by RegionSect</vt:lpstr>
      <vt:lpstr>Table14_DIAflow by RegSec (ctd)</vt:lpstr>
      <vt:lpstr>Table15_DIAstock by Sector</vt:lpstr>
      <vt:lpstr>Table15_DIAstoc by Sector (ctd)</vt:lpstr>
      <vt:lpstr>Table16_DIAstock by Region</vt:lpstr>
      <vt:lpstr>Table16_DIAstock by Region(ctd)</vt:lpstr>
      <vt:lpstr>Table17_DIAstock by RegionSect</vt:lpstr>
      <vt:lpstr>Table17_DIAstock by RegSec(ctd)</vt:lpstr>
      <vt:lpstr>Table18_DIAincome by Sector  </vt:lpstr>
      <vt:lpstr>Table18_DIAincomebySector (ctd)</vt:lpstr>
      <vt:lpstr>Table19_DIAincome by Region</vt:lpstr>
      <vt:lpstr>Table19_DIAincomebyRegion (ctd)</vt:lpstr>
      <vt:lpstr>Table20_DIA PIflows by Region</vt:lpstr>
      <vt:lpstr>Table20_DIA PIflowsRegion (ctd)</vt:lpstr>
      <vt:lpstr>Table21_DIA PIstock by Region</vt:lpstr>
      <vt:lpstr>Table21_DIA PIstocks by Regctd </vt:lpstr>
      <vt:lpstr>'Table12_DIAflow by Sector'!Print_Area</vt:lpstr>
      <vt:lpstr>'Table12_DIAflow by Sector (ctd)'!Print_Area</vt:lpstr>
      <vt:lpstr>'Table13_DIAflow by Region'!Print_Area</vt:lpstr>
      <vt:lpstr>'Table13_DIAflow by Region (ctd)'!Print_Area</vt:lpstr>
      <vt:lpstr>'Table14_DIAflow by RegionSect'!Print_Area</vt:lpstr>
      <vt:lpstr>'Table14_DIAflow by RegSec (ctd)'!Print_Area</vt:lpstr>
      <vt:lpstr>'Table15_DIAstoc by Sector (ctd)'!Print_Area</vt:lpstr>
      <vt:lpstr>'Table15_DIAstock by Sector'!Print_Area</vt:lpstr>
      <vt:lpstr>'Table16_DIAstock by Region'!Print_Area</vt:lpstr>
      <vt:lpstr>'Table16_DIAstock by Region(ctd)'!Print_Area</vt:lpstr>
      <vt:lpstr>'Table17_DIAstock by RegionSect'!Print_Area</vt:lpstr>
      <vt:lpstr>'Table17_DIAstock by RegSec(ctd)'!Print_Area</vt:lpstr>
      <vt:lpstr>'Table18_DIAincome by Sector  '!Print_Area</vt:lpstr>
      <vt:lpstr>'Table18_DIAincomebySector (ctd)'!Print_Area</vt:lpstr>
      <vt:lpstr>'Table19_DIAincome by Region'!Print_Area</vt:lpstr>
      <vt:lpstr>'Table19_DIAincomebyRegion (ctd)'!Print_Area</vt:lpstr>
      <vt:lpstr>'Table20_DIA PIflows by Region'!Print_Area</vt:lpstr>
      <vt:lpstr>'Table20_DIA PIflowsRegion (ctd)'!Print_Area</vt:lpstr>
      <vt:lpstr>'Table21_DIA PIstock by Region'!Print_Area</vt:lpstr>
      <vt:lpstr>'Table21_DIA PIstocks by Regctd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maizuramzin</dc:creator>
  <cp:lastModifiedBy>Sitti Fatimah Jusoh</cp:lastModifiedBy>
  <cp:lastPrinted>2025-07-04T01:24:00Z</cp:lastPrinted>
  <dcterms:created xsi:type="dcterms:W3CDTF">2019-05-16T04:01:24Z</dcterms:created>
  <dcterms:modified xsi:type="dcterms:W3CDTF">2026-06-24T03:27:09Z</dcterms:modified>
</cp:coreProperties>
</file>